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smk dev\bootcamp 2\usaha membuat project\"/>
    </mc:Choice>
  </mc:AlternateContent>
  <xr:revisionPtr revIDLastSave="0" documentId="13_ncr:1_{3662B498-2CD1-4E46-9E26-234A7F5F7745}" xr6:coauthVersionLast="47" xr6:coauthVersionMax="47" xr10:uidLastSave="{00000000-0000-0000-0000-000000000000}"/>
  <bookViews>
    <workbookView xWindow="-120" yWindow="-120" windowWidth="20730" windowHeight="11040" xr2:uid="{00000000-000D-0000-FFFF-FFFF00000000}"/>
  </bookViews>
  <sheets>
    <sheet name="E-commerce Customer Behavior - " sheetId="1" r:id="rId1"/>
    <sheet name="PIVOT TABLE" sheetId="8" r:id="rId2"/>
    <sheet name="jawaban" sheetId="6" r:id="rId3"/>
    <sheet name="ANALISIS" sheetId="5" r:id="rId4"/>
    <sheet name="DASHBOARD" sheetId="9" r:id="rId5"/>
  </sheets>
  <definedNames>
    <definedName name="_xlnm._FilterDatabase" localSheetId="0" hidden="1">'E-commerce Customer Behavior - '!$A$1:$L$351</definedName>
    <definedName name="Slicer_Age_Breaks">#N/A</definedName>
    <definedName name="Slicer_Gender">#N/A</definedName>
    <definedName name="Slicer_Membership_Typ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6" l="1"/>
  <c r="D25" i="6"/>
  <c r="C25" i="6"/>
  <c r="B25" i="6"/>
  <c r="D8" i="1"/>
  <c r="D2" i="1"/>
  <c r="D3" i="1"/>
  <c r="D4" i="1"/>
  <c r="D5" i="1"/>
  <c r="D6" i="1"/>
  <c r="D7"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alcChain>
</file>

<file path=xl/sharedStrings.xml><?xml version="1.0" encoding="utf-8"?>
<sst xmlns="http://schemas.openxmlformats.org/spreadsheetml/2006/main" count="1490" uniqueCount="81">
  <si>
    <t>Customer ID</t>
  </si>
  <si>
    <t>Gender</t>
  </si>
  <si>
    <t>Age</t>
  </si>
  <si>
    <t>City</t>
  </si>
  <si>
    <t>Membership Type</t>
  </si>
  <si>
    <t>Total Spend</t>
  </si>
  <si>
    <t>Items Purchased</t>
  </si>
  <si>
    <t>Average Rating</t>
  </si>
  <si>
    <t>Discount Applied</t>
  </si>
  <si>
    <t>Days Since Last Purchase</t>
  </si>
  <si>
    <t>Satisfaction Level</t>
  </si>
  <si>
    <t>Female</t>
  </si>
  <si>
    <t>New York</t>
  </si>
  <si>
    <t>Gold</t>
  </si>
  <si>
    <t>Satisfied</t>
  </si>
  <si>
    <t>Male</t>
  </si>
  <si>
    <t>Los Angeles</t>
  </si>
  <si>
    <t>Silver</t>
  </si>
  <si>
    <t>Neutral</t>
  </si>
  <si>
    <t>Chicago</t>
  </si>
  <si>
    <t>Bronze</t>
  </si>
  <si>
    <t>Unsatisfied</t>
  </si>
  <si>
    <t>San Francisco</t>
  </si>
  <si>
    <t>Miami</t>
  </si>
  <si>
    <t>Houston</t>
  </si>
  <si>
    <t>Standard Error</t>
  </si>
  <si>
    <t>PERTANYAAN ANALISIS</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</si>
  <si>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</si>
  <si>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</si>
  <si>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</si>
  <si>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</si>
  <si>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</si>
  <si>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</si>
  <si>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</si>
  <si>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</si>
  <si>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</si>
  <si>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</si>
  <si>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</si>
  <si>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</si>
  <si>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</si>
  <si>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</si>
  <si>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</si>
  <si>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</si>
  <si>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</si>
  <si>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</si>
  <si>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</si>
  <si>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</si>
  <si>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</si>
  <si>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</si>
  <si>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</si>
  <si>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</si>
  <si>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1. Apakah ada pengaruh antara total penjualan dengan rating?</t>
  </si>
  <si>
    <t>nilai korelasi x dan y adalah 0,941. termasuk kedalam kategori yang sangat kuat</t>
  </si>
  <si>
    <t>x = total penjualan</t>
  </si>
  <si>
    <t>y = rating</t>
  </si>
  <si>
    <t>nilai koefisien determinasi 0,886 atau 88,6%. Yang berarti bahwa x dapat mempengaruhi y sebesar 88,6% sisanya dipengaruhi oleh faktor yang lain</t>
  </si>
  <si>
    <t>nilai signifikansi &gt; alpa = 0,05</t>
  </si>
  <si>
    <t>sehingga dapat disimpulkan bahwa adanya pengaruh yang signifikan antara variable x dengan y</t>
  </si>
  <si>
    <t>kesimpulan = variable x mempunyai pengaruh positif terhadap variable y</t>
  </si>
  <si>
    <t>JAWABAN ANALISIS</t>
  </si>
  <si>
    <t>1. Total penjualan mempunyai pengaruh yang positif terhadap rating yakni 88,6%</t>
  </si>
  <si>
    <t>NA</t>
  </si>
  <si>
    <t>Age Breaks</t>
  </si>
  <si>
    <t>JAWABAN NO. 1</t>
  </si>
  <si>
    <t>JAWABAN NO.2</t>
  </si>
  <si>
    <t>GOLD</t>
  </si>
  <si>
    <t>SILVER</t>
  </si>
  <si>
    <t>BRONZE</t>
  </si>
  <si>
    <t>JUMLAH</t>
  </si>
  <si>
    <t>2. Berapa banyak member type bronze, silver dan gold?</t>
  </si>
  <si>
    <t>2.  gold = 177, silver = 117, bronze = 116</t>
  </si>
  <si>
    <t>Column Labels</t>
  </si>
  <si>
    <t>Grand Total</t>
  </si>
  <si>
    <t>Row Labels</t>
  </si>
  <si>
    <t>Count of Age Breaks</t>
  </si>
  <si>
    <t>Sum of Total Spend</t>
  </si>
  <si>
    <t>adolescent</t>
  </si>
  <si>
    <t>Count of Membership Type</t>
  </si>
  <si>
    <t>Matur</t>
  </si>
  <si>
    <t>old</t>
  </si>
  <si>
    <t>DASHBOARD BEHAVIOUR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</si>
</sst>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_-;\-* #,##0.0_-;_-* &quot;-&quot;??_-;_-@_-"/>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48"/>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1" applyNumberFormat="1" applyFont="1"/>
    <xf numFmtId="0" fontId="0" fillId="0" borderId="10" xfId="0" applyFill="1" applyBorder="1" applyAlignment="1"/>
    <xf numFmtId="0" fontId="18" fillId="0" borderId="11" xfId="0" applyFont="1" applyFill="1" applyBorder="1" applyAlignment="1">
      <alignment horizontal="center"/>
    </xf>
    <xf numFmtId="1" fontId="0" fillId="0" borderId="0" xfId="0" applyNumberFormat="1"/>
    <xf numFmtId="0" fontId="0" fillId="0" borderId="0" xfId="0" applyFill="1" applyBorder="1" applyAlignment="1"/>
    <xf numFmtId="0" fontId="18" fillId="0" borderId="11" xfId="0" applyFont="1" applyFill="1" applyBorder="1" applyAlignment="1">
      <alignment horizontal="centerContinuous"/>
    </xf>
    <xf numFmtId="0" fontId="0" fillId="33" borderId="0" xfId="0" applyFill="1" applyBorder="1" applyAlignment="1"/>
    <xf numFmtId="0" fontId="16" fillId="0" borderId="0" xfId="0" applyFont="1"/>
    <xf numFmtId="0" fontId="0" fillId="33" borderId="10" xfId="0" applyFill="1" applyBorder="1" applyAlignment="1"/>
    <xf numFmtId="0" fontId="0" fillId="0" borderId="12" xfId="0" applyBorder="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65" fontId="0" fillId="0" borderId="0" xfId="0" pivotButton="1" applyNumberFormat="1"/>
    <xf numFmtId="165" fontId="0" fillId="0" borderId="0" xfId="0" applyNumberFormat="1" applyAlignment="1">
      <alignment horizontal="left"/>
    </xf>
    <xf numFmtId="0" fontId="0" fillId="0" borderId="0" xfId="0" applyAlignment="1">
      <alignment horizontal="center"/>
    </xf>
    <xf numFmtId="0" fontId="19" fillId="34" borderId="0" xfId="0" applyFont="1"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9">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font>
        <b val="0"/>
        <i val="0"/>
        <strike val="0"/>
        <condense val="0"/>
        <extend val="0"/>
        <outline val="0"/>
        <shadow val="0"/>
        <u val="none"/>
        <vertAlign val="baseline"/>
        <sz val="11"/>
        <color theme="1"/>
        <name val="Calibri"/>
        <family val="2"/>
        <scheme val="minor"/>
      </font>
      <numFmt numFmtId="164" formatCode="_-* #,##0.0_-;\-* #,##0.0_-;_-* &quot;-&quot;??_-;_-@_-"/>
    </dxf>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Customer Behavior - Sheet1.xlsx]PIVOT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Count of Member</a:t>
            </a:r>
          </a:p>
        </c:rich>
      </c:tx>
      <c:layout>
        <c:manualLayout>
          <c:xMode val="edge"/>
          <c:yMode val="edge"/>
          <c:x val="0.39608279326092138"/>
          <c:y val="4.798898461758493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29323050865781"/>
          <c:y val="0.16867584755417428"/>
          <c:w val="0.73109713688534927"/>
          <c:h val="0.56600758238553517"/>
        </c:manualLayout>
      </c:layout>
      <c:barChart>
        <c:barDir val="col"/>
        <c:grouping val="clustered"/>
        <c:varyColors val="0"/>
        <c:ser>
          <c:idx val="0"/>
          <c:order val="0"/>
          <c:tx>
            <c:strRef>
              <c:f>'PIVOT TABLE'!$B$4:$B$5</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TABLE'!$A$6:$A$9</c:f>
              <c:strCache>
                <c:ptCount val="3"/>
                <c:pt idx="0">
                  <c:v>adolescent</c:v>
                </c:pt>
                <c:pt idx="1">
                  <c:v>Matur</c:v>
                </c:pt>
                <c:pt idx="2">
                  <c:v>old</c:v>
                </c:pt>
              </c:strCache>
            </c:strRef>
          </c:cat>
          <c:val>
            <c:numRef>
              <c:f>'PIVOT TABLE'!$B$6:$B$9</c:f>
              <c:numCache>
                <c:formatCode>_-* #,##0_-;\-* #,##0_-;_-* "-"??_-;_-@_-</c:formatCode>
                <c:ptCount val="3"/>
                <c:pt idx="0">
                  <c:v>2</c:v>
                </c:pt>
                <c:pt idx="1">
                  <c:v>115</c:v>
                </c:pt>
                <c:pt idx="2">
                  <c:v>58</c:v>
                </c:pt>
              </c:numCache>
            </c:numRef>
          </c:val>
          <c:extLst>
            <c:ext xmlns:c16="http://schemas.microsoft.com/office/drawing/2014/chart" uri="{C3380CC4-5D6E-409C-BE32-E72D297353CC}">
              <c16:uniqueId val="{00000007-C332-4BA0-8A17-6A1E0D61998A}"/>
            </c:ext>
          </c:extLst>
        </c:ser>
        <c:ser>
          <c:idx val="1"/>
          <c:order val="1"/>
          <c:tx>
            <c:strRef>
              <c:f>'PIVOT TABLE'!$C$4:$C$5</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TABLE'!$A$6:$A$9</c:f>
              <c:strCache>
                <c:ptCount val="3"/>
                <c:pt idx="0">
                  <c:v>adolescent</c:v>
                </c:pt>
                <c:pt idx="1">
                  <c:v>Matur</c:v>
                </c:pt>
                <c:pt idx="2">
                  <c:v>old</c:v>
                </c:pt>
              </c:strCache>
            </c:strRef>
          </c:cat>
          <c:val>
            <c:numRef>
              <c:f>'PIVOT TABLE'!$C$6:$C$9</c:f>
              <c:numCache>
                <c:formatCode>_-* #,##0_-;\-* #,##0_-;_-* "-"??_-;_-@_-</c:formatCode>
                <c:ptCount val="3"/>
                <c:pt idx="0">
                  <c:v>67</c:v>
                </c:pt>
                <c:pt idx="1">
                  <c:v>108</c:v>
                </c:pt>
              </c:numCache>
            </c:numRef>
          </c:val>
          <c:extLst>
            <c:ext xmlns:c16="http://schemas.microsoft.com/office/drawing/2014/chart" uri="{C3380CC4-5D6E-409C-BE32-E72D297353CC}">
              <c16:uniqueId val="{0000004F-C332-4BA0-8A17-6A1E0D61998A}"/>
            </c:ext>
          </c:extLst>
        </c:ser>
        <c:dLbls>
          <c:dLblPos val="outEnd"/>
          <c:showLegendKey val="0"/>
          <c:showVal val="1"/>
          <c:showCatName val="0"/>
          <c:showSerName val="0"/>
          <c:showPercent val="0"/>
          <c:showBubbleSize val="0"/>
        </c:dLbls>
        <c:gapWidth val="100"/>
        <c:overlap val="-24"/>
        <c:axId val="1243012431"/>
        <c:axId val="1243011183"/>
      </c:barChart>
      <c:catAx>
        <c:axId val="12430124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Age</a:t>
                </a:r>
                <a:r>
                  <a:rPr lang="en-ID" baseline="0"/>
                  <a:t> Breaks</a:t>
                </a:r>
                <a:endParaRPr lang="en-ID"/>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3011183"/>
        <c:crosses val="autoZero"/>
        <c:auto val="1"/>
        <c:lblAlgn val="ctr"/>
        <c:lblOffset val="100"/>
        <c:noMultiLvlLbl val="0"/>
      </c:catAx>
      <c:valAx>
        <c:axId val="124301118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301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Customer Behavior - Sheet1.xlsx]PIVOT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D"/>
              <a:t>Satisfaction Label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NA</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TABLE'!$A$19:$A$22</c:f>
              <c:strCache>
                <c:ptCount val="3"/>
                <c:pt idx="0">
                  <c:v>adolescent</c:v>
                </c:pt>
                <c:pt idx="1">
                  <c:v>Matur</c:v>
                </c:pt>
                <c:pt idx="2">
                  <c:v>old</c:v>
                </c:pt>
              </c:strCache>
            </c:strRef>
          </c:cat>
          <c:val>
            <c:numRef>
              <c:f>'PIVOT TABLE'!$B$19:$B$22</c:f>
              <c:numCache>
                <c:formatCode>General</c:formatCode>
                <c:ptCount val="3"/>
                <c:pt idx="1">
                  <c:v>2</c:v>
                </c:pt>
              </c:numCache>
            </c:numRef>
          </c:val>
          <c:smooth val="0"/>
          <c:extLst>
            <c:ext xmlns:c16="http://schemas.microsoft.com/office/drawing/2014/chart" uri="{C3380CC4-5D6E-409C-BE32-E72D297353CC}">
              <c16:uniqueId val="{00000000-A2CA-42A9-B3BD-8CB76125FE34}"/>
            </c:ext>
          </c:extLst>
        </c:ser>
        <c:ser>
          <c:idx val="1"/>
          <c:order val="1"/>
          <c:tx>
            <c:strRef>
              <c:f>'PIVOT TABLE'!$C$17:$C$18</c:f>
              <c:strCache>
                <c:ptCount val="1"/>
                <c:pt idx="0">
                  <c:v>Neutral</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TABLE'!$A$19:$A$22</c:f>
              <c:strCache>
                <c:ptCount val="3"/>
                <c:pt idx="0">
                  <c:v>adolescent</c:v>
                </c:pt>
                <c:pt idx="1">
                  <c:v>Matur</c:v>
                </c:pt>
                <c:pt idx="2">
                  <c:v>old</c:v>
                </c:pt>
              </c:strCache>
            </c:strRef>
          </c:cat>
          <c:val>
            <c:numRef>
              <c:f>'PIVOT TABLE'!$C$19:$C$22</c:f>
              <c:numCache>
                <c:formatCode>General</c:formatCode>
                <c:ptCount val="3"/>
                <c:pt idx="0">
                  <c:v>1</c:v>
                </c:pt>
                <c:pt idx="1">
                  <c:v>106</c:v>
                </c:pt>
              </c:numCache>
            </c:numRef>
          </c:val>
          <c:smooth val="0"/>
          <c:extLst>
            <c:ext xmlns:c16="http://schemas.microsoft.com/office/drawing/2014/chart" uri="{C3380CC4-5D6E-409C-BE32-E72D297353CC}">
              <c16:uniqueId val="{0000001B-A2CA-42A9-B3BD-8CB76125FE34}"/>
            </c:ext>
          </c:extLst>
        </c:ser>
        <c:ser>
          <c:idx val="2"/>
          <c:order val="2"/>
          <c:tx>
            <c:strRef>
              <c:f>'PIVOT TABLE'!$D$17:$D$18</c:f>
              <c:strCache>
                <c:ptCount val="1"/>
                <c:pt idx="0">
                  <c:v>Satisfied</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TABLE'!$A$19:$A$22</c:f>
              <c:strCache>
                <c:ptCount val="3"/>
                <c:pt idx="0">
                  <c:v>adolescent</c:v>
                </c:pt>
                <c:pt idx="1">
                  <c:v>Matur</c:v>
                </c:pt>
                <c:pt idx="2">
                  <c:v>old</c:v>
                </c:pt>
              </c:strCache>
            </c:strRef>
          </c:cat>
          <c:val>
            <c:numRef>
              <c:f>'PIVOT TABLE'!$D$19:$D$22</c:f>
              <c:numCache>
                <c:formatCode>General</c:formatCode>
                <c:ptCount val="3"/>
                <c:pt idx="0">
                  <c:v>34</c:v>
                </c:pt>
                <c:pt idx="1">
                  <c:v>91</c:v>
                </c:pt>
              </c:numCache>
            </c:numRef>
          </c:val>
          <c:smooth val="0"/>
          <c:extLst>
            <c:ext xmlns:c16="http://schemas.microsoft.com/office/drawing/2014/chart" uri="{C3380CC4-5D6E-409C-BE32-E72D297353CC}">
              <c16:uniqueId val="{0000001C-A2CA-42A9-B3BD-8CB76125FE34}"/>
            </c:ext>
          </c:extLst>
        </c:ser>
        <c:ser>
          <c:idx val="3"/>
          <c:order val="3"/>
          <c:tx>
            <c:strRef>
              <c:f>'PIVOT TABLE'!$E$17:$E$18</c:f>
              <c:strCache>
                <c:ptCount val="1"/>
                <c:pt idx="0">
                  <c:v>Unsatisfied</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TABLE'!$A$19:$A$22</c:f>
              <c:strCache>
                <c:ptCount val="3"/>
                <c:pt idx="0">
                  <c:v>adolescent</c:v>
                </c:pt>
                <c:pt idx="1">
                  <c:v>Matur</c:v>
                </c:pt>
                <c:pt idx="2">
                  <c:v>old</c:v>
                </c:pt>
              </c:strCache>
            </c:strRef>
          </c:cat>
          <c:val>
            <c:numRef>
              <c:f>'PIVOT TABLE'!$E$19:$E$22</c:f>
              <c:numCache>
                <c:formatCode>General</c:formatCode>
                <c:ptCount val="3"/>
                <c:pt idx="0">
                  <c:v>34</c:v>
                </c:pt>
                <c:pt idx="1">
                  <c:v>24</c:v>
                </c:pt>
                <c:pt idx="2">
                  <c:v>58</c:v>
                </c:pt>
              </c:numCache>
            </c:numRef>
          </c:val>
          <c:smooth val="0"/>
          <c:extLst>
            <c:ext xmlns:c16="http://schemas.microsoft.com/office/drawing/2014/chart" uri="{C3380CC4-5D6E-409C-BE32-E72D297353CC}">
              <c16:uniqueId val="{0000001D-A2CA-42A9-B3BD-8CB76125FE34}"/>
            </c:ext>
          </c:extLst>
        </c:ser>
        <c:dLbls>
          <c:dLblPos val="ctr"/>
          <c:showLegendKey val="0"/>
          <c:showVal val="1"/>
          <c:showCatName val="0"/>
          <c:showSerName val="0"/>
          <c:showPercent val="0"/>
          <c:showBubbleSize val="0"/>
        </c:dLbls>
        <c:marker val="1"/>
        <c:smooth val="0"/>
        <c:axId val="1288515807"/>
        <c:axId val="1216341119"/>
      </c:lineChart>
      <c:catAx>
        <c:axId val="12885158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D"/>
                  <a:t>Age Breaks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16341119"/>
        <c:crosses val="autoZero"/>
        <c:auto val="1"/>
        <c:lblAlgn val="ctr"/>
        <c:lblOffset val="100"/>
        <c:noMultiLvlLbl val="0"/>
      </c:catAx>
      <c:valAx>
        <c:axId val="12163411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D"/>
                  <a:t>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2885158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Customer Behavior - Sheet1.xlsx]PIVOT TABLE!PivotTable3</c:name>
    <c:fmtId val="3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D"/>
              <a:t>Total</a:t>
            </a:r>
            <a:r>
              <a:rPr lang="en-ID" baseline="0"/>
              <a:t> of Spend </a:t>
            </a:r>
            <a:endParaRPr lang="en-ID"/>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TABLE'!$B$34:$B$35</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TABLE'!$A$36:$A$39</c:f>
              <c:strCache>
                <c:ptCount val="3"/>
                <c:pt idx="0">
                  <c:v>adolescent</c:v>
                </c:pt>
                <c:pt idx="1">
                  <c:v>Matur</c:v>
                </c:pt>
                <c:pt idx="2">
                  <c:v>old</c:v>
                </c:pt>
              </c:strCache>
            </c:strRef>
          </c:cat>
          <c:val>
            <c:numRef>
              <c:f>'PIVOT TABLE'!$B$36:$B$39</c:f>
              <c:numCache>
                <c:formatCode>_-* #,##0_-;\-* #,##0_-;_-* "-"??_-;_-@_-</c:formatCode>
                <c:ptCount val="3"/>
                <c:pt idx="0">
                  <c:v>1850.6</c:v>
                </c:pt>
                <c:pt idx="1">
                  <c:v>92326.200000000114</c:v>
                </c:pt>
                <c:pt idx="2">
                  <c:v>28993.200000000001</c:v>
                </c:pt>
              </c:numCache>
            </c:numRef>
          </c:val>
          <c:extLst>
            <c:ext xmlns:c16="http://schemas.microsoft.com/office/drawing/2014/chart" uri="{C3380CC4-5D6E-409C-BE32-E72D297353CC}">
              <c16:uniqueId val="{00000000-0BF4-4D72-AC7A-20FC6253F85F}"/>
            </c:ext>
          </c:extLst>
        </c:ser>
        <c:ser>
          <c:idx val="1"/>
          <c:order val="1"/>
          <c:tx>
            <c:strRef>
              <c:f>'PIVOT TABLE'!$C$34:$C$35</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TABLE'!$A$36:$A$39</c:f>
              <c:strCache>
                <c:ptCount val="3"/>
                <c:pt idx="0">
                  <c:v>adolescent</c:v>
                </c:pt>
                <c:pt idx="1">
                  <c:v>Matur</c:v>
                </c:pt>
                <c:pt idx="2">
                  <c:v>old</c:v>
                </c:pt>
              </c:strCache>
            </c:strRef>
          </c:cat>
          <c:val>
            <c:numRef>
              <c:f>'PIVOT TABLE'!$C$36:$C$39</c:f>
              <c:numCache>
                <c:formatCode>_-* #,##0_-;\-* #,##0_-;_-* "-"??_-;_-@_-</c:formatCode>
                <c:ptCount val="3"/>
                <c:pt idx="0">
                  <c:v>72130.099999999991</c:v>
                </c:pt>
                <c:pt idx="1">
                  <c:v>100583.50000000007</c:v>
                </c:pt>
              </c:numCache>
            </c:numRef>
          </c:val>
          <c:extLst>
            <c:ext xmlns:c16="http://schemas.microsoft.com/office/drawing/2014/chart" uri="{C3380CC4-5D6E-409C-BE32-E72D297353CC}">
              <c16:uniqueId val="{00000009-0BF4-4D72-AC7A-20FC6253F85F}"/>
            </c:ext>
          </c:extLst>
        </c:ser>
        <c:dLbls>
          <c:dLblPos val="inEnd"/>
          <c:showLegendKey val="0"/>
          <c:showVal val="1"/>
          <c:showCatName val="0"/>
          <c:showSerName val="0"/>
          <c:showPercent val="0"/>
          <c:showBubbleSize val="0"/>
        </c:dLbls>
        <c:gapWidth val="65"/>
        <c:axId val="1739883759"/>
        <c:axId val="1739864623"/>
      </c:barChart>
      <c:catAx>
        <c:axId val="173988375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D"/>
                  <a:t>Age</a:t>
                </a:r>
                <a:r>
                  <a:rPr lang="en-ID" baseline="0"/>
                  <a:t> Breaks</a:t>
                </a:r>
                <a:endParaRPr lang="en-ID"/>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39864623"/>
        <c:crosses val="autoZero"/>
        <c:auto val="1"/>
        <c:lblAlgn val="ctr"/>
        <c:lblOffset val="100"/>
        <c:noMultiLvlLbl val="0"/>
      </c:catAx>
      <c:valAx>
        <c:axId val="17398646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D"/>
                  <a:t>Total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3988375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Customer Behavior - Sheet1.xlsx]PIVOT TABLE!PivotTable1</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Count of Member</a:t>
            </a:r>
          </a:p>
        </c:rich>
      </c:tx>
      <c:layout>
        <c:manualLayout>
          <c:xMode val="edge"/>
          <c:yMode val="edge"/>
          <c:x val="0.39608279326092138"/>
          <c:y val="4.798898461758493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29323050865781"/>
          <c:y val="0.16867584755417428"/>
          <c:w val="0.73109713688534927"/>
          <c:h val="0.56600758238553517"/>
        </c:manualLayout>
      </c:layout>
      <c:barChart>
        <c:barDir val="col"/>
        <c:grouping val="clustered"/>
        <c:varyColors val="0"/>
        <c:ser>
          <c:idx val="0"/>
          <c:order val="0"/>
          <c:tx>
            <c:strRef>
              <c:f>'PIVOT TABLE'!$B$4:$B$5</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TABLE'!$A$6:$A$9</c:f>
              <c:strCache>
                <c:ptCount val="3"/>
                <c:pt idx="0">
                  <c:v>adolescent</c:v>
                </c:pt>
                <c:pt idx="1">
                  <c:v>Matur</c:v>
                </c:pt>
                <c:pt idx="2">
                  <c:v>old</c:v>
                </c:pt>
              </c:strCache>
            </c:strRef>
          </c:cat>
          <c:val>
            <c:numRef>
              <c:f>'PIVOT TABLE'!$B$6:$B$9</c:f>
              <c:numCache>
                <c:formatCode>_-* #,##0_-;\-* #,##0_-;_-* "-"??_-;_-@_-</c:formatCode>
                <c:ptCount val="3"/>
                <c:pt idx="0">
                  <c:v>2</c:v>
                </c:pt>
                <c:pt idx="1">
                  <c:v>115</c:v>
                </c:pt>
                <c:pt idx="2">
                  <c:v>58</c:v>
                </c:pt>
              </c:numCache>
            </c:numRef>
          </c:val>
          <c:extLst>
            <c:ext xmlns:c16="http://schemas.microsoft.com/office/drawing/2014/chart" uri="{C3380CC4-5D6E-409C-BE32-E72D297353CC}">
              <c16:uniqueId val="{00000000-3C5D-492B-9E4C-68C4BBA588ED}"/>
            </c:ext>
          </c:extLst>
        </c:ser>
        <c:ser>
          <c:idx val="1"/>
          <c:order val="1"/>
          <c:tx>
            <c:strRef>
              <c:f>'PIVOT TABLE'!$C$4:$C$5</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TABLE'!$A$6:$A$9</c:f>
              <c:strCache>
                <c:ptCount val="3"/>
                <c:pt idx="0">
                  <c:v>adolescent</c:v>
                </c:pt>
                <c:pt idx="1">
                  <c:v>Matur</c:v>
                </c:pt>
                <c:pt idx="2">
                  <c:v>old</c:v>
                </c:pt>
              </c:strCache>
            </c:strRef>
          </c:cat>
          <c:val>
            <c:numRef>
              <c:f>'PIVOT TABLE'!$C$6:$C$9</c:f>
              <c:numCache>
                <c:formatCode>_-* #,##0_-;\-* #,##0_-;_-* "-"??_-;_-@_-</c:formatCode>
                <c:ptCount val="3"/>
                <c:pt idx="0">
                  <c:v>67</c:v>
                </c:pt>
                <c:pt idx="1">
                  <c:v>108</c:v>
                </c:pt>
              </c:numCache>
            </c:numRef>
          </c:val>
          <c:extLst>
            <c:ext xmlns:c16="http://schemas.microsoft.com/office/drawing/2014/chart" uri="{C3380CC4-5D6E-409C-BE32-E72D297353CC}">
              <c16:uniqueId val="{00000007-3C5D-492B-9E4C-68C4BBA588ED}"/>
            </c:ext>
          </c:extLst>
        </c:ser>
        <c:dLbls>
          <c:dLblPos val="outEnd"/>
          <c:showLegendKey val="0"/>
          <c:showVal val="1"/>
          <c:showCatName val="0"/>
          <c:showSerName val="0"/>
          <c:showPercent val="0"/>
          <c:showBubbleSize val="0"/>
        </c:dLbls>
        <c:gapWidth val="100"/>
        <c:overlap val="-24"/>
        <c:axId val="1243012431"/>
        <c:axId val="1243011183"/>
      </c:barChart>
      <c:catAx>
        <c:axId val="12430124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Age</a:t>
                </a:r>
                <a:r>
                  <a:rPr lang="en-ID" baseline="0"/>
                  <a:t> Breaks</a:t>
                </a:r>
                <a:endParaRPr lang="en-ID"/>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3011183"/>
        <c:crosses val="autoZero"/>
        <c:auto val="1"/>
        <c:lblAlgn val="ctr"/>
        <c:lblOffset val="100"/>
        <c:noMultiLvlLbl val="0"/>
      </c:catAx>
      <c:valAx>
        <c:axId val="124301118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301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Customer Behavior - Sheet1.xlsx]PIVOT TABLE!PivotTable2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D"/>
              <a:t>Satisfaction Label</a:t>
            </a:r>
          </a:p>
        </c:rich>
      </c:tx>
      <c:layout>
        <c:manualLayout>
          <c:xMode val="edge"/>
          <c:yMode val="edge"/>
          <c:x val="0.38618269128914939"/>
          <c:y val="6.02097882640994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31750" cap="rnd" cmpd="sng" algn="ctr">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31750" cap="rnd" cmpd="sng" algn="ctr">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NA</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TABLE'!$A$19:$A$22</c:f>
              <c:strCache>
                <c:ptCount val="3"/>
                <c:pt idx="0">
                  <c:v>adolescent</c:v>
                </c:pt>
                <c:pt idx="1">
                  <c:v>Matur</c:v>
                </c:pt>
                <c:pt idx="2">
                  <c:v>old</c:v>
                </c:pt>
              </c:strCache>
            </c:strRef>
          </c:cat>
          <c:val>
            <c:numRef>
              <c:f>'PIVOT TABLE'!$B$19:$B$22</c:f>
              <c:numCache>
                <c:formatCode>General</c:formatCode>
                <c:ptCount val="3"/>
                <c:pt idx="1">
                  <c:v>2</c:v>
                </c:pt>
              </c:numCache>
            </c:numRef>
          </c:val>
          <c:smooth val="0"/>
          <c:extLst>
            <c:ext xmlns:c16="http://schemas.microsoft.com/office/drawing/2014/chart" uri="{C3380CC4-5D6E-409C-BE32-E72D297353CC}">
              <c16:uniqueId val="{00000000-DDC9-4C62-B265-460487F50FDB}"/>
            </c:ext>
          </c:extLst>
        </c:ser>
        <c:ser>
          <c:idx val="1"/>
          <c:order val="1"/>
          <c:tx>
            <c:strRef>
              <c:f>'PIVOT TABLE'!$C$17:$C$18</c:f>
              <c:strCache>
                <c:ptCount val="1"/>
                <c:pt idx="0">
                  <c:v>Neutral</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TABLE'!$A$19:$A$22</c:f>
              <c:strCache>
                <c:ptCount val="3"/>
                <c:pt idx="0">
                  <c:v>adolescent</c:v>
                </c:pt>
                <c:pt idx="1">
                  <c:v>Matur</c:v>
                </c:pt>
                <c:pt idx="2">
                  <c:v>old</c:v>
                </c:pt>
              </c:strCache>
            </c:strRef>
          </c:cat>
          <c:val>
            <c:numRef>
              <c:f>'PIVOT TABLE'!$C$19:$C$22</c:f>
              <c:numCache>
                <c:formatCode>General</c:formatCode>
                <c:ptCount val="3"/>
                <c:pt idx="0">
                  <c:v>1</c:v>
                </c:pt>
                <c:pt idx="1">
                  <c:v>106</c:v>
                </c:pt>
              </c:numCache>
            </c:numRef>
          </c:val>
          <c:smooth val="0"/>
          <c:extLst>
            <c:ext xmlns:c16="http://schemas.microsoft.com/office/drawing/2014/chart" uri="{C3380CC4-5D6E-409C-BE32-E72D297353CC}">
              <c16:uniqueId val="{00000016-DDC9-4C62-B265-460487F50FDB}"/>
            </c:ext>
          </c:extLst>
        </c:ser>
        <c:ser>
          <c:idx val="2"/>
          <c:order val="2"/>
          <c:tx>
            <c:strRef>
              <c:f>'PIVOT TABLE'!$D$17:$D$18</c:f>
              <c:strCache>
                <c:ptCount val="1"/>
                <c:pt idx="0">
                  <c:v>Satisfied</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TABLE'!$A$19:$A$22</c:f>
              <c:strCache>
                <c:ptCount val="3"/>
                <c:pt idx="0">
                  <c:v>adolescent</c:v>
                </c:pt>
                <c:pt idx="1">
                  <c:v>Matur</c:v>
                </c:pt>
                <c:pt idx="2">
                  <c:v>old</c:v>
                </c:pt>
              </c:strCache>
            </c:strRef>
          </c:cat>
          <c:val>
            <c:numRef>
              <c:f>'PIVOT TABLE'!$D$19:$D$22</c:f>
              <c:numCache>
                <c:formatCode>General</c:formatCode>
                <c:ptCount val="3"/>
                <c:pt idx="0">
                  <c:v>34</c:v>
                </c:pt>
                <c:pt idx="1">
                  <c:v>91</c:v>
                </c:pt>
              </c:numCache>
            </c:numRef>
          </c:val>
          <c:smooth val="0"/>
          <c:extLst>
            <c:ext xmlns:c16="http://schemas.microsoft.com/office/drawing/2014/chart" uri="{C3380CC4-5D6E-409C-BE32-E72D297353CC}">
              <c16:uniqueId val="{00000017-DDC9-4C62-B265-460487F50FDB}"/>
            </c:ext>
          </c:extLst>
        </c:ser>
        <c:ser>
          <c:idx val="3"/>
          <c:order val="3"/>
          <c:tx>
            <c:strRef>
              <c:f>'PIVOT TABLE'!$E$17:$E$18</c:f>
              <c:strCache>
                <c:ptCount val="1"/>
                <c:pt idx="0">
                  <c:v>Unsatisfied</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TABLE'!$A$19:$A$22</c:f>
              <c:strCache>
                <c:ptCount val="3"/>
                <c:pt idx="0">
                  <c:v>adolescent</c:v>
                </c:pt>
                <c:pt idx="1">
                  <c:v>Matur</c:v>
                </c:pt>
                <c:pt idx="2">
                  <c:v>old</c:v>
                </c:pt>
              </c:strCache>
            </c:strRef>
          </c:cat>
          <c:val>
            <c:numRef>
              <c:f>'PIVOT TABLE'!$E$19:$E$22</c:f>
              <c:numCache>
                <c:formatCode>General</c:formatCode>
                <c:ptCount val="3"/>
                <c:pt idx="0">
                  <c:v>34</c:v>
                </c:pt>
                <c:pt idx="1">
                  <c:v>24</c:v>
                </c:pt>
                <c:pt idx="2">
                  <c:v>58</c:v>
                </c:pt>
              </c:numCache>
            </c:numRef>
          </c:val>
          <c:smooth val="0"/>
          <c:extLst>
            <c:ext xmlns:c16="http://schemas.microsoft.com/office/drawing/2014/chart" uri="{C3380CC4-5D6E-409C-BE32-E72D297353CC}">
              <c16:uniqueId val="{00000018-DDC9-4C62-B265-460487F50FDB}"/>
            </c:ext>
          </c:extLst>
        </c:ser>
        <c:dLbls>
          <c:dLblPos val="ctr"/>
          <c:showLegendKey val="0"/>
          <c:showVal val="1"/>
          <c:showCatName val="0"/>
          <c:showSerName val="0"/>
          <c:showPercent val="0"/>
          <c:showBubbleSize val="0"/>
        </c:dLbls>
        <c:marker val="1"/>
        <c:smooth val="0"/>
        <c:axId val="1288515807"/>
        <c:axId val="1216341119"/>
      </c:lineChart>
      <c:catAx>
        <c:axId val="12885158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D"/>
                  <a:t>Age Breaks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16341119"/>
        <c:crosses val="autoZero"/>
        <c:auto val="1"/>
        <c:lblAlgn val="ctr"/>
        <c:lblOffset val="100"/>
        <c:noMultiLvlLbl val="0"/>
      </c:catAx>
      <c:valAx>
        <c:axId val="12163411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D"/>
                  <a:t>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2885158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Customer Behavior - Sheet1.xlsx]PIVOT TABLE!PivotTable3</c:name>
    <c:fmtId val="3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a:t>Total of Spend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691943912416353"/>
          <c:y val="0.24069265367802525"/>
          <c:w val="0.32854602634130192"/>
          <c:h val="0.45977950332715034"/>
        </c:manualLayout>
      </c:layout>
      <c:barChart>
        <c:barDir val="bar"/>
        <c:grouping val="clustered"/>
        <c:varyColors val="0"/>
        <c:ser>
          <c:idx val="0"/>
          <c:order val="0"/>
          <c:tx>
            <c:strRef>
              <c:f>'PIVOT TABLE'!$B$34:$B$35</c:f>
              <c:strCache>
                <c:ptCount val="1"/>
                <c:pt idx="0">
                  <c:v>Female</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TABLE'!$A$36:$A$39</c:f>
              <c:strCache>
                <c:ptCount val="3"/>
                <c:pt idx="0">
                  <c:v>adolescent</c:v>
                </c:pt>
                <c:pt idx="1">
                  <c:v>Matur</c:v>
                </c:pt>
                <c:pt idx="2">
                  <c:v>old</c:v>
                </c:pt>
              </c:strCache>
            </c:strRef>
          </c:cat>
          <c:val>
            <c:numRef>
              <c:f>'PIVOT TABLE'!$B$36:$B$39</c:f>
              <c:numCache>
                <c:formatCode>_-* #,##0_-;\-* #,##0_-;_-* "-"??_-;_-@_-</c:formatCode>
                <c:ptCount val="3"/>
                <c:pt idx="0">
                  <c:v>1850.6</c:v>
                </c:pt>
                <c:pt idx="1">
                  <c:v>92326.200000000114</c:v>
                </c:pt>
                <c:pt idx="2">
                  <c:v>28993.200000000001</c:v>
                </c:pt>
              </c:numCache>
            </c:numRef>
          </c:val>
          <c:extLst>
            <c:ext xmlns:c16="http://schemas.microsoft.com/office/drawing/2014/chart" uri="{C3380CC4-5D6E-409C-BE32-E72D297353CC}">
              <c16:uniqueId val="{00000000-B54D-4585-AFC5-A12BD8C1EA91}"/>
            </c:ext>
          </c:extLst>
        </c:ser>
        <c:ser>
          <c:idx val="1"/>
          <c:order val="1"/>
          <c:tx>
            <c:strRef>
              <c:f>'PIVOT TABLE'!$C$34:$C$35</c:f>
              <c:strCache>
                <c:ptCount val="1"/>
                <c:pt idx="0">
                  <c:v>Male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TABLE'!$A$36:$A$39</c:f>
              <c:strCache>
                <c:ptCount val="3"/>
                <c:pt idx="0">
                  <c:v>adolescent</c:v>
                </c:pt>
                <c:pt idx="1">
                  <c:v>Matur</c:v>
                </c:pt>
                <c:pt idx="2">
                  <c:v>old</c:v>
                </c:pt>
              </c:strCache>
            </c:strRef>
          </c:cat>
          <c:val>
            <c:numRef>
              <c:f>'PIVOT TABLE'!$C$36:$C$39</c:f>
              <c:numCache>
                <c:formatCode>_-* #,##0_-;\-* #,##0_-;_-* "-"??_-;_-@_-</c:formatCode>
                <c:ptCount val="3"/>
                <c:pt idx="0">
                  <c:v>72130.099999999991</c:v>
                </c:pt>
                <c:pt idx="1">
                  <c:v>100583.50000000007</c:v>
                </c:pt>
              </c:numCache>
            </c:numRef>
          </c:val>
          <c:extLst>
            <c:ext xmlns:c16="http://schemas.microsoft.com/office/drawing/2014/chart" uri="{C3380CC4-5D6E-409C-BE32-E72D297353CC}">
              <c16:uniqueId val="{00000009-B54D-4585-AFC5-A12BD8C1EA91}"/>
            </c:ext>
          </c:extLst>
        </c:ser>
        <c:dLbls>
          <c:dLblPos val="inEnd"/>
          <c:showLegendKey val="0"/>
          <c:showVal val="1"/>
          <c:showCatName val="0"/>
          <c:showSerName val="0"/>
          <c:showPercent val="0"/>
          <c:showBubbleSize val="0"/>
        </c:dLbls>
        <c:gapWidth val="182"/>
        <c:overlap val="-50"/>
        <c:axId val="1739883759"/>
        <c:axId val="1739864623"/>
      </c:barChart>
      <c:catAx>
        <c:axId val="173988375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Age Breaks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9864623"/>
        <c:crosses val="autoZero"/>
        <c:auto val="1"/>
        <c:lblAlgn val="ctr"/>
        <c:lblOffset val="100"/>
        <c:noMultiLvlLbl val="0"/>
      </c:catAx>
      <c:valAx>
        <c:axId val="1739864623"/>
        <c:scaling>
          <c:orientation val="minMax"/>
          <c:max val="120000"/>
          <c:min val="0"/>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Total</a:t>
                </a:r>
              </a:p>
            </c:rich>
          </c:tx>
          <c:layout>
            <c:manualLayout>
              <c:xMode val="edge"/>
              <c:yMode val="edge"/>
              <c:x val="0.54853467640869213"/>
              <c:y val="0.8713769408376895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988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9523</xdr:colOff>
      <xdr:row>1</xdr:row>
      <xdr:rowOff>4762</xdr:rowOff>
    </xdr:from>
    <xdr:to>
      <xdr:col>15</xdr:col>
      <xdr:colOff>9524</xdr:colOff>
      <xdr:row>14</xdr:row>
      <xdr:rowOff>0</xdr:rowOff>
    </xdr:to>
    <xdr:graphicFrame macro="">
      <xdr:nvGraphicFramePr>
        <xdr:cNvPr id="3" name="Chart 2">
          <a:extLst>
            <a:ext uri="{FF2B5EF4-FFF2-40B4-BE49-F238E27FC236}">
              <a16:creationId xmlns:a16="http://schemas.microsoft.com/office/drawing/2014/main" id="{3C69E1E9-1E21-4CFE-BE6F-7C385C98F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9526</xdr:colOff>
      <xdr:row>15</xdr:row>
      <xdr:rowOff>180975</xdr:rowOff>
    </xdr:from>
    <xdr:to>
      <xdr:col>15</xdr:col>
      <xdr:colOff>9525</xdr:colOff>
      <xdr:row>31</xdr:row>
      <xdr:rowOff>9525</xdr:rowOff>
    </xdr:to>
    <xdr:graphicFrame macro="">
      <xdr:nvGraphicFramePr>
        <xdr:cNvPr id="4" name="Chart 3">
          <a:extLst>
            <a:ext uri="{FF2B5EF4-FFF2-40B4-BE49-F238E27FC236}">
              <a16:creationId xmlns:a16="http://schemas.microsoft.com/office/drawing/2014/main" id="{329AA704-7D35-4089-BAA7-C1CC44B44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9526</xdr:colOff>
      <xdr:row>33</xdr:row>
      <xdr:rowOff>9524</xdr:rowOff>
    </xdr:from>
    <xdr:to>
      <xdr:col>14</xdr:col>
      <xdr:colOff>523876</xdr:colOff>
      <xdr:row>47</xdr:row>
      <xdr:rowOff>100011</xdr:rowOff>
    </xdr:to>
    <xdr:graphicFrame macro="">
      <xdr:nvGraphicFramePr>
        <xdr:cNvPr id="8" name="Chart 7">
          <a:extLst>
            <a:ext uri="{FF2B5EF4-FFF2-40B4-BE49-F238E27FC236}">
              <a16:creationId xmlns:a16="http://schemas.microsoft.com/office/drawing/2014/main" id="{AB1CFB07-A8C3-417A-9183-C8632A28D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4</xdr:row>
      <xdr:rowOff>9525</xdr:rowOff>
    </xdr:from>
    <xdr:to>
      <xdr:col>11</xdr:col>
      <xdr:colOff>28575</xdr:colOff>
      <xdr:row>17</xdr:row>
      <xdr:rowOff>4763</xdr:rowOff>
    </xdr:to>
    <xdr:graphicFrame macro="">
      <xdr:nvGraphicFramePr>
        <xdr:cNvPr id="2" name="Chart 1">
          <a:extLst>
            <a:ext uri="{FF2B5EF4-FFF2-40B4-BE49-F238E27FC236}">
              <a16:creationId xmlns:a16="http://schemas.microsoft.com/office/drawing/2014/main" id="{3C976CA6-16EE-4B8F-919F-753974D84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17</xdr:row>
      <xdr:rowOff>0</xdr:rowOff>
    </xdr:from>
    <xdr:to>
      <xdr:col>18</xdr:col>
      <xdr:colOff>0</xdr:colOff>
      <xdr:row>31</xdr:row>
      <xdr:rowOff>28575</xdr:rowOff>
    </xdr:to>
    <xdr:graphicFrame macro="">
      <xdr:nvGraphicFramePr>
        <xdr:cNvPr id="3" name="Chart 2">
          <a:extLst>
            <a:ext uri="{FF2B5EF4-FFF2-40B4-BE49-F238E27FC236}">
              <a16:creationId xmlns:a16="http://schemas.microsoft.com/office/drawing/2014/main" id="{44BE3E90-DC50-4AF7-B3D6-8863B7189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4</xdr:row>
      <xdr:rowOff>9525</xdr:rowOff>
    </xdr:from>
    <xdr:to>
      <xdr:col>18</xdr:col>
      <xdr:colOff>0</xdr:colOff>
      <xdr:row>17</xdr:row>
      <xdr:rowOff>1</xdr:rowOff>
    </xdr:to>
    <xdr:graphicFrame macro="">
      <xdr:nvGraphicFramePr>
        <xdr:cNvPr id="4" name="Chart 3">
          <a:extLst>
            <a:ext uri="{FF2B5EF4-FFF2-40B4-BE49-F238E27FC236}">
              <a16:creationId xmlns:a16="http://schemas.microsoft.com/office/drawing/2014/main" id="{34F7D773-8677-40F5-9CD2-7CB1B8DF4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2380</xdr:colOff>
      <xdr:row>4</xdr:row>
      <xdr:rowOff>9525</xdr:rowOff>
    </xdr:from>
    <xdr:to>
      <xdr:col>4</xdr:col>
      <xdr:colOff>35718</xdr:colOff>
      <xdr:row>10</xdr:row>
      <xdr:rowOff>95250</xdr:rowOff>
    </xdr:to>
    <mc:AlternateContent xmlns:mc="http://schemas.openxmlformats.org/markup-compatibility/2006" xmlns:a14="http://schemas.microsoft.com/office/drawing/2010/main">
      <mc:Choice Requires="a14">
        <xdr:graphicFrame macro="">
          <xdr:nvGraphicFramePr>
            <xdr:cNvPr id="5" name="Age Breaks">
              <a:extLst>
                <a:ext uri="{FF2B5EF4-FFF2-40B4-BE49-F238E27FC236}">
                  <a16:creationId xmlns:a16="http://schemas.microsoft.com/office/drawing/2014/main" id="{F00BA085-74DC-4475-8B0F-6932DE168B1B}"/>
                </a:ext>
              </a:extLst>
            </xdr:cNvPr>
            <xdr:cNvGraphicFramePr/>
          </xdr:nvGraphicFramePr>
          <xdr:xfrm>
            <a:off x="0" y="0"/>
            <a:ext cx="0" cy="0"/>
          </xdr:xfrm>
          <a:graphic>
            <a:graphicData uri="http://schemas.microsoft.com/office/drawing/2010/slicer">
              <sle:slicer xmlns:sle="http://schemas.microsoft.com/office/drawing/2010/slicer" name="Age Breaks"/>
            </a:graphicData>
          </a:graphic>
        </xdr:graphicFrame>
      </mc:Choice>
      <mc:Fallback xmlns="">
        <xdr:sp macro="" textlink="">
          <xdr:nvSpPr>
            <xdr:cNvPr id="0" name=""/>
            <xdr:cNvSpPr>
              <a:spLocks noTextEdit="1"/>
            </xdr:cNvSpPr>
          </xdr:nvSpPr>
          <xdr:spPr>
            <a:xfrm>
              <a:off x="2380" y="771525"/>
              <a:ext cx="2462213" cy="12287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xdr:colOff>
      <xdr:row>16</xdr:row>
      <xdr:rowOff>21431</xdr:rowOff>
    </xdr:from>
    <xdr:to>
      <xdr:col>4</xdr:col>
      <xdr:colOff>23811</xdr:colOff>
      <xdr:row>23</xdr:row>
      <xdr:rowOff>11906</xdr:rowOff>
    </xdr:to>
    <mc:AlternateContent xmlns:mc="http://schemas.openxmlformats.org/markup-compatibility/2006" xmlns:a14="http://schemas.microsoft.com/office/drawing/2010/main">
      <mc:Choice Requires="a14">
        <xdr:graphicFrame macro="">
          <xdr:nvGraphicFramePr>
            <xdr:cNvPr id="8" name="Membership Type">
              <a:extLst>
                <a:ext uri="{FF2B5EF4-FFF2-40B4-BE49-F238E27FC236}">
                  <a16:creationId xmlns:a16="http://schemas.microsoft.com/office/drawing/2014/main" id="{F740BA8F-81E1-4773-82F4-055DE1089F84}"/>
                </a:ext>
              </a:extLst>
            </xdr:cNvPr>
            <xdr:cNvGraphicFramePr/>
          </xdr:nvGraphicFramePr>
          <xdr:xfrm>
            <a:off x="0" y="0"/>
            <a:ext cx="0" cy="0"/>
          </xdr:xfrm>
          <a:graphic>
            <a:graphicData uri="http://schemas.microsoft.com/office/drawing/2010/slicer">
              <sle:slicer xmlns:sle="http://schemas.microsoft.com/office/drawing/2010/slicer" name="Membership Type"/>
            </a:graphicData>
          </a:graphic>
        </xdr:graphicFrame>
      </mc:Choice>
      <mc:Fallback xmlns="">
        <xdr:sp macro="" textlink="">
          <xdr:nvSpPr>
            <xdr:cNvPr id="0" name=""/>
            <xdr:cNvSpPr>
              <a:spLocks noTextEdit="1"/>
            </xdr:cNvSpPr>
          </xdr:nvSpPr>
          <xdr:spPr>
            <a:xfrm>
              <a:off x="14287" y="3069431"/>
              <a:ext cx="2438399" cy="1323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14286</xdr:colOff>
      <xdr:row>10</xdr:row>
      <xdr:rowOff>116681</xdr:rowOff>
    </xdr:from>
    <xdr:to>
      <xdr:col>4</xdr:col>
      <xdr:colOff>23812</xdr:colOff>
      <xdr:row>15</xdr:row>
      <xdr:rowOff>178594</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54A2BC34-D8E8-4399-A413-E3069866F21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286" y="2021681"/>
              <a:ext cx="2438401" cy="101441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480-PC" refreshedDate="45342.874034953704" createdVersion="7" refreshedVersion="7" minRefreshableVersion="3" recordCount="350" xr:uid="{00000000-000A-0000-FFFF-FFFF01000000}">
  <cacheSource type="worksheet">
    <worksheetSource name="Table1"/>
  </cacheSource>
  <cacheFields count="12">
    <cacheField name="Customer ID" numFmtId="0">
      <sharedItems containsSemiMixedTypes="0" containsString="0" containsNumber="1" containsInteger="1" minValue="101" maxValue="450"/>
    </cacheField>
    <cacheField name="Gender" numFmtId="0">
      <sharedItems count="2">
        <s v="Female"/>
        <s v="Male"/>
      </sharedItems>
    </cacheField>
    <cacheField name="Age" numFmtId="0">
      <sharedItems containsSemiMixedTypes="0" containsString="0" containsNumber="1" containsInteger="1" minValue="26" maxValue="43" count="16">
        <n v="43"/>
        <n v="41"/>
        <n v="42"/>
        <n v="37"/>
        <n v="36"/>
        <n v="38"/>
        <n v="35"/>
        <n v="34"/>
        <n v="33"/>
        <n v="27"/>
        <n v="32"/>
        <n v="26"/>
        <n v="29"/>
        <n v="31"/>
        <n v="30"/>
        <n v="28"/>
      </sharedItems>
    </cacheField>
    <cacheField name="Age Breaks" numFmtId="0">
      <sharedItems count="3">
        <s v="old"/>
        <s v="Matur"/>
        <s v="adolescent"/>
      </sharedItems>
    </cacheField>
    <cacheField name="City" numFmtId="0">
      <sharedItems count="6">
        <s v="Chicago"/>
        <s v="Houston"/>
        <s v="Los Angeles"/>
        <s v="Miami"/>
        <s v="New York"/>
        <s v="San Francisco"/>
      </sharedItems>
    </cacheField>
    <cacheField name="Membership Type" numFmtId="0">
      <sharedItems count="3">
        <s v="Bronze"/>
        <s v="Silver"/>
        <s v="Gold"/>
      </sharedItems>
    </cacheField>
    <cacheField name="Total Spend" numFmtId="1">
      <sharedItems containsSemiMixedTypes="0" containsString="0" containsNumber="1" minValue="410.8" maxValue="1520.1" count="76">
        <n v="510.75"/>
        <n v="495.25"/>
        <n v="530.4"/>
        <n v="505.75"/>
        <n v="485.25"/>
        <n v="520.4"/>
        <n v="500.75"/>
        <n v="480.25"/>
        <n v="515.75"/>
        <n v="525.75"/>
        <n v="490.25"/>
        <n v="475.25"/>
        <n v="440.8"/>
        <n v="470.5"/>
        <n v="450.9"/>
        <n v="430.8"/>
        <n v="460.5"/>
        <n v="440.9"/>
        <n v="420.8"/>
        <n v="450.6"/>
        <n v="460.9"/>
        <n v="480.5"/>
        <n v="410.8"/>
        <n v="430.5"/>
        <n v="450.8"/>
        <n v="440.5"/>
        <n v="780.5"/>
        <n v="800.9"/>
        <n v="820.75"/>
        <n v="790.2"/>
        <n v="810.9"/>
        <n v="830.75"/>
        <n v="800.2"/>
        <n v="820.9"/>
        <n v="780.9"/>
        <n v="810.2"/>
        <n v="830.9"/>
        <n v="780.2"/>
        <n v="770.2"/>
        <n v="720.4"/>
        <n v="690.3"/>
        <n v="700.6"/>
        <n v="710.4"/>
        <n v="670.3"/>
        <n v="690.6"/>
        <n v="700.4"/>
        <n v="680.3"/>
        <n v="730.4"/>
        <n v="670.6"/>
        <n v="690.4"/>
        <n v="660.3"/>
        <n v="1120.2"/>
        <n v="1150.5999999999999"/>
        <n v="1200.8"/>
        <n v="1170.3"/>
        <n v="1140.5999999999999"/>
        <n v="1190.8"/>
        <n v="1160.3"/>
        <n v="1130.5999999999999"/>
        <n v="1180.8"/>
        <n v="1210.5999999999999"/>
        <n v="1170.8"/>
        <n v="1160.5999999999999"/>
        <n v="1480.3"/>
        <n v="1520.1"/>
        <n v="1360.2"/>
        <n v="1470.5"/>
        <n v="1500.1"/>
        <n v="1370.2"/>
        <n v="1460.5"/>
        <n v="1490.1"/>
        <n v="1420.8"/>
        <n v="1390.2"/>
        <n v="1450.5"/>
        <n v="1480.1"/>
        <n v="1440.5"/>
      </sharedItems>
    </cacheField>
    <cacheField name="Items Purchased" numFmtId="0">
      <sharedItems containsSemiMixedTypes="0" containsString="0" containsNumber="1" containsInteger="1" minValue="7" maxValue="21"/>
    </cacheField>
    <cacheField name="Average Rating" numFmtId="164">
      <sharedItems containsSemiMixedTypes="0" containsString="0" containsNumber="1" minValue="3" maxValue="4.9000000000000004"/>
    </cacheField>
    <cacheField name="Discount Applied" numFmtId="0">
      <sharedItems/>
    </cacheField>
    <cacheField name="Days Since Last Purchase" numFmtId="0">
      <sharedItems containsSemiMixedTypes="0" containsString="0" containsNumber="1" containsInteger="1" minValue="9" maxValue="63"/>
    </cacheField>
    <cacheField name="Satisfaction Level" numFmtId="0">
      <sharedItems count="4">
        <s v="Unsatisfied"/>
        <s v="Neutral"/>
        <s v="NA"/>
        <s v="Satisfied"/>
      </sharedItems>
    </cacheField>
  </cacheFields>
  <extLst>
    <ext xmlns:x14="http://schemas.microsoft.com/office/spreadsheetml/2009/9/main" uri="{725AE2AE-9491-48be-B2B4-4EB974FC3084}">
      <x14:pivotCacheDefinition pivotCacheId="18528491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0">
  <r>
    <n v="103"/>
    <x v="0"/>
    <x v="0"/>
    <x v="0"/>
    <x v="0"/>
    <x v="0"/>
    <x v="0"/>
    <n v="9"/>
    <n v="3.4"/>
    <b v="1"/>
    <n v="42"/>
    <x v="0"/>
  </r>
  <r>
    <n v="109"/>
    <x v="0"/>
    <x v="1"/>
    <x v="0"/>
    <x v="0"/>
    <x v="0"/>
    <x v="1"/>
    <n v="10"/>
    <n v="3.6"/>
    <b v="1"/>
    <n v="40"/>
    <x v="0"/>
  </r>
  <r>
    <n v="115"/>
    <x v="0"/>
    <x v="2"/>
    <x v="0"/>
    <x v="0"/>
    <x v="0"/>
    <x v="2"/>
    <n v="9"/>
    <n v="3.5"/>
    <b v="1"/>
    <n v="38"/>
    <x v="0"/>
  </r>
  <r>
    <n v="121"/>
    <x v="0"/>
    <x v="0"/>
    <x v="0"/>
    <x v="0"/>
    <x v="0"/>
    <x v="3"/>
    <n v="10"/>
    <n v="3.3"/>
    <b v="1"/>
    <n v="41"/>
    <x v="0"/>
  </r>
  <r>
    <n v="127"/>
    <x v="0"/>
    <x v="1"/>
    <x v="0"/>
    <x v="0"/>
    <x v="0"/>
    <x v="4"/>
    <n v="9"/>
    <n v="3.6"/>
    <b v="1"/>
    <n v="39"/>
    <x v="0"/>
  </r>
  <r>
    <n v="133"/>
    <x v="0"/>
    <x v="2"/>
    <x v="0"/>
    <x v="0"/>
    <x v="0"/>
    <x v="5"/>
    <n v="9"/>
    <n v="3.5"/>
    <b v="1"/>
    <n v="37"/>
    <x v="0"/>
  </r>
  <r>
    <n v="139"/>
    <x v="0"/>
    <x v="0"/>
    <x v="0"/>
    <x v="0"/>
    <x v="0"/>
    <x v="6"/>
    <n v="10"/>
    <n v="3.3"/>
    <b v="1"/>
    <n v="40"/>
    <x v="0"/>
  </r>
  <r>
    <n v="145"/>
    <x v="0"/>
    <x v="1"/>
    <x v="0"/>
    <x v="0"/>
    <x v="0"/>
    <x v="7"/>
    <n v="9"/>
    <n v="3.6"/>
    <b v="1"/>
    <n v="38"/>
    <x v="0"/>
  </r>
  <r>
    <n v="151"/>
    <x v="0"/>
    <x v="0"/>
    <x v="0"/>
    <x v="0"/>
    <x v="0"/>
    <x v="3"/>
    <n v="10"/>
    <n v="3.3"/>
    <b v="1"/>
    <n v="39"/>
    <x v="0"/>
  </r>
  <r>
    <n v="157"/>
    <x v="0"/>
    <x v="1"/>
    <x v="0"/>
    <x v="0"/>
    <x v="0"/>
    <x v="4"/>
    <n v="9"/>
    <n v="3.6"/>
    <b v="1"/>
    <n v="39"/>
    <x v="0"/>
  </r>
  <r>
    <n v="163"/>
    <x v="0"/>
    <x v="2"/>
    <x v="0"/>
    <x v="0"/>
    <x v="0"/>
    <x v="5"/>
    <n v="9"/>
    <n v="3.5"/>
    <b v="1"/>
    <n v="37"/>
    <x v="0"/>
  </r>
  <r>
    <n v="169"/>
    <x v="0"/>
    <x v="0"/>
    <x v="0"/>
    <x v="0"/>
    <x v="0"/>
    <x v="6"/>
    <n v="10"/>
    <n v="3.3"/>
    <b v="1"/>
    <n v="40"/>
    <x v="0"/>
  </r>
  <r>
    <n v="175"/>
    <x v="0"/>
    <x v="1"/>
    <x v="0"/>
    <x v="0"/>
    <x v="0"/>
    <x v="7"/>
    <n v="9"/>
    <n v="3.6"/>
    <b v="1"/>
    <n v="38"/>
    <x v="0"/>
  </r>
  <r>
    <n v="181"/>
    <x v="0"/>
    <x v="0"/>
    <x v="0"/>
    <x v="0"/>
    <x v="0"/>
    <x v="3"/>
    <n v="10"/>
    <n v="3.3"/>
    <b v="1"/>
    <n v="39"/>
    <x v="0"/>
  </r>
  <r>
    <n v="187"/>
    <x v="0"/>
    <x v="1"/>
    <x v="0"/>
    <x v="0"/>
    <x v="0"/>
    <x v="4"/>
    <n v="9"/>
    <n v="3.6"/>
    <b v="1"/>
    <n v="39"/>
    <x v="0"/>
  </r>
  <r>
    <n v="193"/>
    <x v="0"/>
    <x v="2"/>
    <x v="0"/>
    <x v="0"/>
    <x v="0"/>
    <x v="5"/>
    <n v="9"/>
    <n v="3.5"/>
    <b v="1"/>
    <n v="37"/>
    <x v="0"/>
  </r>
  <r>
    <n v="199"/>
    <x v="0"/>
    <x v="0"/>
    <x v="0"/>
    <x v="0"/>
    <x v="0"/>
    <x v="6"/>
    <n v="10"/>
    <n v="3.3"/>
    <b v="1"/>
    <n v="40"/>
    <x v="0"/>
  </r>
  <r>
    <n v="205"/>
    <x v="0"/>
    <x v="1"/>
    <x v="0"/>
    <x v="0"/>
    <x v="0"/>
    <x v="7"/>
    <n v="9"/>
    <n v="3.6"/>
    <b v="1"/>
    <n v="38"/>
    <x v="0"/>
  </r>
  <r>
    <n v="211"/>
    <x v="0"/>
    <x v="0"/>
    <x v="0"/>
    <x v="0"/>
    <x v="0"/>
    <x v="3"/>
    <n v="10"/>
    <n v="3.3"/>
    <b v="1"/>
    <n v="39"/>
    <x v="0"/>
  </r>
  <r>
    <n v="217"/>
    <x v="0"/>
    <x v="1"/>
    <x v="0"/>
    <x v="0"/>
    <x v="0"/>
    <x v="4"/>
    <n v="9"/>
    <n v="3.6"/>
    <b v="1"/>
    <n v="39"/>
    <x v="0"/>
  </r>
  <r>
    <n v="223"/>
    <x v="0"/>
    <x v="2"/>
    <x v="0"/>
    <x v="0"/>
    <x v="0"/>
    <x v="5"/>
    <n v="9"/>
    <n v="3.5"/>
    <b v="1"/>
    <n v="37"/>
    <x v="0"/>
  </r>
  <r>
    <n v="229"/>
    <x v="0"/>
    <x v="0"/>
    <x v="0"/>
    <x v="0"/>
    <x v="0"/>
    <x v="6"/>
    <n v="10"/>
    <n v="3.3"/>
    <b v="1"/>
    <n v="40"/>
    <x v="0"/>
  </r>
  <r>
    <n v="235"/>
    <x v="0"/>
    <x v="1"/>
    <x v="0"/>
    <x v="0"/>
    <x v="0"/>
    <x v="7"/>
    <n v="9"/>
    <n v="3.6"/>
    <b v="1"/>
    <n v="38"/>
    <x v="0"/>
  </r>
  <r>
    <n v="241"/>
    <x v="0"/>
    <x v="0"/>
    <x v="0"/>
    <x v="0"/>
    <x v="0"/>
    <x v="3"/>
    <n v="10"/>
    <n v="3.3"/>
    <b v="1"/>
    <n v="39"/>
    <x v="0"/>
  </r>
  <r>
    <n v="247"/>
    <x v="0"/>
    <x v="1"/>
    <x v="0"/>
    <x v="0"/>
    <x v="0"/>
    <x v="7"/>
    <n v="9"/>
    <n v="3.6"/>
    <b v="1"/>
    <n v="38"/>
    <x v="0"/>
  </r>
  <r>
    <n v="253"/>
    <x v="0"/>
    <x v="0"/>
    <x v="0"/>
    <x v="0"/>
    <x v="0"/>
    <x v="3"/>
    <n v="10"/>
    <n v="3.3"/>
    <b v="1"/>
    <n v="39"/>
    <x v="0"/>
  </r>
  <r>
    <n v="259"/>
    <x v="0"/>
    <x v="1"/>
    <x v="0"/>
    <x v="0"/>
    <x v="0"/>
    <x v="4"/>
    <n v="9"/>
    <n v="3.6"/>
    <b v="1"/>
    <n v="39"/>
    <x v="0"/>
  </r>
  <r>
    <n v="265"/>
    <x v="0"/>
    <x v="2"/>
    <x v="0"/>
    <x v="0"/>
    <x v="0"/>
    <x v="5"/>
    <n v="9"/>
    <n v="3.5"/>
    <b v="1"/>
    <n v="37"/>
    <x v="0"/>
  </r>
  <r>
    <n v="271"/>
    <x v="0"/>
    <x v="0"/>
    <x v="0"/>
    <x v="0"/>
    <x v="0"/>
    <x v="6"/>
    <n v="10"/>
    <n v="3.3"/>
    <b v="1"/>
    <n v="40"/>
    <x v="0"/>
  </r>
  <r>
    <n v="277"/>
    <x v="0"/>
    <x v="1"/>
    <x v="0"/>
    <x v="0"/>
    <x v="0"/>
    <x v="7"/>
    <n v="9"/>
    <n v="3.6"/>
    <b v="1"/>
    <n v="38"/>
    <x v="0"/>
  </r>
  <r>
    <n v="283"/>
    <x v="0"/>
    <x v="0"/>
    <x v="0"/>
    <x v="0"/>
    <x v="0"/>
    <x v="3"/>
    <n v="10"/>
    <n v="3.3"/>
    <b v="1"/>
    <n v="39"/>
    <x v="0"/>
  </r>
  <r>
    <n v="289"/>
    <x v="0"/>
    <x v="1"/>
    <x v="0"/>
    <x v="0"/>
    <x v="0"/>
    <x v="4"/>
    <n v="9"/>
    <n v="3.6"/>
    <b v="1"/>
    <n v="39"/>
    <x v="0"/>
  </r>
  <r>
    <n v="295"/>
    <x v="0"/>
    <x v="2"/>
    <x v="0"/>
    <x v="0"/>
    <x v="0"/>
    <x v="5"/>
    <n v="9"/>
    <n v="3.5"/>
    <b v="1"/>
    <n v="37"/>
    <x v="0"/>
  </r>
  <r>
    <n v="306"/>
    <x v="0"/>
    <x v="2"/>
    <x v="0"/>
    <x v="0"/>
    <x v="0"/>
    <x v="1"/>
    <n v="10"/>
    <n v="3.5"/>
    <b v="1"/>
    <n v="35"/>
    <x v="0"/>
  </r>
  <r>
    <n v="312"/>
    <x v="0"/>
    <x v="0"/>
    <x v="0"/>
    <x v="0"/>
    <x v="0"/>
    <x v="8"/>
    <n v="9"/>
    <n v="3.3"/>
    <b v="1"/>
    <n v="38"/>
    <x v="0"/>
  </r>
  <r>
    <n v="318"/>
    <x v="0"/>
    <x v="1"/>
    <x v="0"/>
    <x v="0"/>
    <x v="0"/>
    <x v="7"/>
    <n v="9"/>
    <n v="3.6"/>
    <b v="1"/>
    <n v="39"/>
    <x v="0"/>
  </r>
  <r>
    <n v="324"/>
    <x v="0"/>
    <x v="0"/>
    <x v="0"/>
    <x v="0"/>
    <x v="0"/>
    <x v="3"/>
    <n v="10"/>
    <n v="3.3"/>
    <b v="1"/>
    <n v="39"/>
    <x v="0"/>
  </r>
  <r>
    <n v="330"/>
    <x v="0"/>
    <x v="1"/>
    <x v="0"/>
    <x v="0"/>
    <x v="0"/>
    <x v="4"/>
    <n v="9"/>
    <n v="3.6"/>
    <b v="1"/>
    <n v="39"/>
    <x v="0"/>
  </r>
  <r>
    <n v="336"/>
    <x v="0"/>
    <x v="2"/>
    <x v="0"/>
    <x v="0"/>
    <x v="0"/>
    <x v="5"/>
    <n v="9"/>
    <n v="3.5"/>
    <b v="1"/>
    <n v="37"/>
    <x v="0"/>
  </r>
  <r>
    <n v="342"/>
    <x v="0"/>
    <x v="0"/>
    <x v="0"/>
    <x v="0"/>
    <x v="0"/>
    <x v="9"/>
    <n v="9"/>
    <n v="3.3"/>
    <b v="1"/>
    <n v="40"/>
    <x v="0"/>
  </r>
  <r>
    <n v="348"/>
    <x v="0"/>
    <x v="1"/>
    <x v="0"/>
    <x v="0"/>
    <x v="0"/>
    <x v="10"/>
    <n v="9"/>
    <n v="3.6"/>
    <b v="1"/>
    <n v="40"/>
    <x v="0"/>
  </r>
  <r>
    <n v="354"/>
    <x v="0"/>
    <x v="0"/>
    <x v="0"/>
    <x v="0"/>
    <x v="0"/>
    <x v="0"/>
    <n v="10"/>
    <n v="3.3"/>
    <b v="1"/>
    <n v="41"/>
    <x v="0"/>
  </r>
  <r>
    <n v="360"/>
    <x v="0"/>
    <x v="1"/>
    <x v="0"/>
    <x v="0"/>
    <x v="0"/>
    <x v="1"/>
    <n v="9"/>
    <n v="3.6"/>
    <b v="1"/>
    <n v="41"/>
    <x v="0"/>
  </r>
  <r>
    <n v="366"/>
    <x v="0"/>
    <x v="0"/>
    <x v="0"/>
    <x v="0"/>
    <x v="0"/>
    <x v="3"/>
    <n v="10"/>
    <n v="3.3"/>
    <b v="1"/>
    <n v="42"/>
    <x v="0"/>
  </r>
  <r>
    <n v="372"/>
    <x v="0"/>
    <x v="1"/>
    <x v="0"/>
    <x v="0"/>
    <x v="0"/>
    <x v="11"/>
    <n v="9"/>
    <n v="3.6"/>
    <b v="1"/>
    <n v="42"/>
    <x v="0"/>
  </r>
  <r>
    <n v="378"/>
    <x v="0"/>
    <x v="0"/>
    <x v="0"/>
    <x v="0"/>
    <x v="0"/>
    <x v="8"/>
    <n v="10"/>
    <n v="3.3"/>
    <b v="1"/>
    <n v="43"/>
    <x v="0"/>
  </r>
  <r>
    <n v="384"/>
    <x v="0"/>
    <x v="1"/>
    <x v="0"/>
    <x v="0"/>
    <x v="0"/>
    <x v="1"/>
    <n v="9"/>
    <n v="3.6"/>
    <b v="1"/>
    <n v="43"/>
    <x v="0"/>
  </r>
  <r>
    <n v="390"/>
    <x v="0"/>
    <x v="0"/>
    <x v="0"/>
    <x v="0"/>
    <x v="0"/>
    <x v="3"/>
    <n v="10"/>
    <n v="3.3"/>
    <b v="1"/>
    <n v="44"/>
    <x v="0"/>
  </r>
  <r>
    <n v="396"/>
    <x v="0"/>
    <x v="1"/>
    <x v="0"/>
    <x v="0"/>
    <x v="0"/>
    <x v="11"/>
    <n v="9"/>
    <n v="3.6"/>
    <b v="1"/>
    <n v="44"/>
    <x v="0"/>
  </r>
  <r>
    <n v="402"/>
    <x v="0"/>
    <x v="0"/>
    <x v="0"/>
    <x v="0"/>
    <x v="0"/>
    <x v="8"/>
    <n v="10"/>
    <n v="3.3"/>
    <b v="1"/>
    <n v="45"/>
    <x v="0"/>
  </r>
  <r>
    <n v="408"/>
    <x v="0"/>
    <x v="1"/>
    <x v="0"/>
    <x v="0"/>
    <x v="0"/>
    <x v="1"/>
    <n v="9"/>
    <n v="3.6"/>
    <b v="1"/>
    <n v="45"/>
    <x v="0"/>
  </r>
  <r>
    <n v="414"/>
    <x v="0"/>
    <x v="0"/>
    <x v="0"/>
    <x v="0"/>
    <x v="0"/>
    <x v="3"/>
    <n v="10"/>
    <n v="3.3"/>
    <b v="1"/>
    <n v="46"/>
    <x v="0"/>
  </r>
  <r>
    <n v="420"/>
    <x v="0"/>
    <x v="1"/>
    <x v="0"/>
    <x v="0"/>
    <x v="0"/>
    <x v="11"/>
    <n v="9"/>
    <n v="3.6"/>
    <b v="1"/>
    <n v="46"/>
    <x v="0"/>
  </r>
  <r>
    <n v="426"/>
    <x v="0"/>
    <x v="0"/>
    <x v="0"/>
    <x v="0"/>
    <x v="0"/>
    <x v="8"/>
    <n v="10"/>
    <n v="3.3"/>
    <b v="1"/>
    <n v="47"/>
    <x v="0"/>
  </r>
  <r>
    <n v="432"/>
    <x v="0"/>
    <x v="1"/>
    <x v="0"/>
    <x v="0"/>
    <x v="0"/>
    <x v="1"/>
    <n v="9"/>
    <n v="3.6"/>
    <b v="1"/>
    <n v="47"/>
    <x v="0"/>
  </r>
  <r>
    <n v="438"/>
    <x v="0"/>
    <x v="0"/>
    <x v="0"/>
    <x v="0"/>
    <x v="0"/>
    <x v="3"/>
    <n v="10"/>
    <n v="3.3"/>
    <b v="1"/>
    <n v="48"/>
    <x v="0"/>
  </r>
  <r>
    <n v="444"/>
    <x v="0"/>
    <x v="1"/>
    <x v="0"/>
    <x v="0"/>
    <x v="0"/>
    <x v="11"/>
    <n v="9"/>
    <n v="3.6"/>
    <b v="1"/>
    <n v="48"/>
    <x v="0"/>
  </r>
  <r>
    <n v="450"/>
    <x v="0"/>
    <x v="0"/>
    <x v="0"/>
    <x v="0"/>
    <x v="0"/>
    <x v="8"/>
    <n v="10"/>
    <n v="3.3"/>
    <b v="1"/>
    <n v="49"/>
    <x v="0"/>
  </r>
  <r>
    <n v="106"/>
    <x v="0"/>
    <x v="3"/>
    <x v="1"/>
    <x v="1"/>
    <x v="0"/>
    <x v="12"/>
    <n v="8"/>
    <n v="3.1"/>
    <b v="0"/>
    <n v="22"/>
    <x v="1"/>
  </r>
  <r>
    <n v="112"/>
    <x v="0"/>
    <x v="4"/>
    <x v="1"/>
    <x v="1"/>
    <x v="0"/>
    <x v="13"/>
    <n v="7"/>
    <n v="3.2"/>
    <b v="0"/>
    <n v="20"/>
    <x v="1"/>
  </r>
  <r>
    <n v="118"/>
    <x v="0"/>
    <x v="5"/>
    <x v="1"/>
    <x v="1"/>
    <x v="0"/>
    <x v="14"/>
    <n v="8"/>
    <n v="3"/>
    <b v="0"/>
    <n v="25"/>
    <x v="1"/>
  </r>
  <r>
    <n v="124"/>
    <x v="0"/>
    <x v="3"/>
    <x v="1"/>
    <x v="1"/>
    <x v="0"/>
    <x v="15"/>
    <n v="7"/>
    <n v="3.4"/>
    <b v="0"/>
    <n v="23"/>
    <x v="1"/>
  </r>
  <r>
    <n v="130"/>
    <x v="0"/>
    <x v="4"/>
    <x v="1"/>
    <x v="1"/>
    <x v="0"/>
    <x v="16"/>
    <n v="8"/>
    <n v="3.1"/>
    <b v="0"/>
    <n v="19"/>
    <x v="1"/>
  </r>
  <r>
    <n v="136"/>
    <x v="0"/>
    <x v="5"/>
    <x v="1"/>
    <x v="1"/>
    <x v="0"/>
    <x v="17"/>
    <n v="8"/>
    <n v="3.2"/>
    <b v="0"/>
    <n v="24"/>
    <x v="1"/>
  </r>
  <r>
    <n v="142"/>
    <x v="0"/>
    <x v="3"/>
    <x v="1"/>
    <x v="1"/>
    <x v="0"/>
    <x v="18"/>
    <n v="7"/>
    <n v="3.1"/>
    <b v="0"/>
    <n v="21"/>
    <x v="1"/>
  </r>
  <r>
    <n v="148"/>
    <x v="0"/>
    <x v="4"/>
    <x v="1"/>
    <x v="1"/>
    <x v="0"/>
    <x v="13"/>
    <n v="8"/>
    <n v="3"/>
    <b v="0"/>
    <n v="18"/>
    <x v="1"/>
  </r>
  <r>
    <n v="154"/>
    <x v="0"/>
    <x v="3"/>
    <x v="1"/>
    <x v="1"/>
    <x v="0"/>
    <x v="15"/>
    <n v="7"/>
    <n v="3.4"/>
    <b v="0"/>
    <n v="23"/>
    <x v="1"/>
  </r>
  <r>
    <n v="160"/>
    <x v="0"/>
    <x v="4"/>
    <x v="1"/>
    <x v="1"/>
    <x v="0"/>
    <x v="16"/>
    <n v="8"/>
    <n v="3.1"/>
    <b v="0"/>
    <n v="19"/>
    <x v="1"/>
  </r>
  <r>
    <n v="166"/>
    <x v="0"/>
    <x v="5"/>
    <x v="1"/>
    <x v="1"/>
    <x v="0"/>
    <x v="17"/>
    <n v="8"/>
    <n v="3.2"/>
    <b v="0"/>
    <n v="24"/>
    <x v="1"/>
  </r>
  <r>
    <n v="172"/>
    <x v="0"/>
    <x v="3"/>
    <x v="1"/>
    <x v="1"/>
    <x v="0"/>
    <x v="18"/>
    <n v="7"/>
    <n v="3.1"/>
    <b v="0"/>
    <n v="21"/>
    <x v="2"/>
  </r>
  <r>
    <n v="178"/>
    <x v="0"/>
    <x v="4"/>
    <x v="1"/>
    <x v="1"/>
    <x v="0"/>
    <x v="13"/>
    <n v="8"/>
    <n v="3"/>
    <b v="0"/>
    <n v="18"/>
    <x v="1"/>
  </r>
  <r>
    <n v="184"/>
    <x v="0"/>
    <x v="3"/>
    <x v="1"/>
    <x v="1"/>
    <x v="0"/>
    <x v="15"/>
    <n v="7"/>
    <n v="3.4"/>
    <b v="0"/>
    <n v="23"/>
    <x v="1"/>
  </r>
  <r>
    <n v="190"/>
    <x v="0"/>
    <x v="4"/>
    <x v="1"/>
    <x v="1"/>
    <x v="0"/>
    <x v="16"/>
    <n v="8"/>
    <n v="3.1"/>
    <b v="0"/>
    <n v="19"/>
    <x v="1"/>
  </r>
  <r>
    <n v="196"/>
    <x v="0"/>
    <x v="5"/>
    <x v="1"/>
    <x v="1"/>
    <x v="0"/>
    <x v="17"/>
    <n v="8"/>
    <n v="3.2"/>
    <b v="0"/>
    <n v="24"/>
    <x v="1"/>
  </r>
  <r>
    <n v="202"/>
    <x v="0"/>
    <x v="3"/>
    <x v="1"/>
    <x v="1"/>
    <x v="0"/>
    <x v="18"/>
    <n v="7"/>
    <n v="3.1"/>
    <b v="0"/>
    <n v="21"/>
    <x v="1"/>
  </r>
  <r>
    <n v="208"/>
    <x v="0"/>
    <x v="4"/>
    <x v="1"/>
    <x v="1"/>
    <x v="0"/>
    <x v="13"/>
    <n v="8"/>
    <n v="3"/>
    <b v="0"/>
    <n v="18"/>
    <x v="1"/>
  </r>
  <r>
    <n v="214"/>
    <x v="0"/>
    <x v="3"/>
    <x v="1"/>
    <x v="1"/>
    <x v="0"/>
    <x v="15"/>
    <n v="7"/>
    <n v="3.4"/>
    <b v="0"/>
    <n v="23"/>
    <x v="1"/>
  </r>
  <r>
    <n v="220"/>
    <x v="0"/>
    <x v="4"/>
    <x v="1"/>
    <x v="1"/>
    <x v="0"/>
    <x v="16"/>
    <n v="8"/>
    <n v="3.1"/>
    <b v="0"/>
    <n v="19"/>
    <x v="1"/>
  </r>
  <r>
    <n v="226"/>
    <x v="0"/>
    <x v="5"/>
    <x v="1"/>
    <x v="1"/>
    <x v="0"/>
    <x v="17"/>
    <n v="8"/>
    <n v="3.2"/>
    <b v="0"/>
    <n v="24"/>
    <x v="1"/>
  </r>
  <r>
    <n v="232"/>
    <x v="0"/>
    <x v="3"/>
    <x v="1"/>
    <x v="1"/>
    <x v="0"/>
    <x v="18"/>
    <n v="7"/>
    <n v="3.1"/>
    <b v="0"/>
    <n v="21"/>
    <x v="1"/>
  </r>
  <r>
    <n v="238"/>
    <x v="0"/>
    <x v="4"/>
    <x v="1"/>
    <x v="1"/>
    <x v="0"/>
    <x v="13"/>
    <n v="8"/>
    <n v="3"/>
    <b v="0"/>
    <n v="18"/>
    <x v="1"/>
  </r>
  <r>
    <n v="244"/>
    <x v="0"/>
    <x v="3"/>
    <x v="1"/>
    <x v="1"/>
    <x v="0"/>
    <x v="15"/>
    <n v="7"/>
    <n v="3.4"/>
    <b v="0"/>
    <n v="23"/>
    <x v="2"/>
  </r>
  <r>
    <n v="250"/>
    <x v="0"/>
    <x v="4"/>
    <x v="1"/>
    <x v="1"/>
    <x v="0"/>
    <x v="13"/>
    <n v="8"/>
    <n v="3"/>
    <b v="0"/>
    <n v="18"/>
    <x v="1"/>
  </r>
  <r>
    <n v="256"/>
    <x v="0"/>
    <x v="3"/>
    <x v="1"/>
    <x v="1"/>
    <x v="0"/>
    <x v="15"/>
    <n v="7"/>
    <n v="3.4"/>
    <b v="0"/>
    <n v="23"/>
    <x v="1"/>
  </r>
  <r>
    <n v="262"/>
    <x v="0"/>
    <x v="4"/>
    <x v="1"/>
    <x v="1"/>
    <x v="0"/>
    <x v="16"/>
    <n v="8"/>
    <n v="3.1"/>
    <b v="0"/>
    <n v="19"/>
    <x v="1"/>
  </r>
  <r>
    <n v="268"/>
    <x v="0"/>
    <x v="5"/>
    <x v="1"/>
    <x v="1"/>
    <x v="0"/>
    <x v="17"/>
    <n v="8"/>
    <n v="3.2"/>
    <b v="0"/>
    <n v="24"/>
    <x v="1"/>
  </r>
  <r>
    <n v="274"/>
    <x v="0"/>
    <x v="3"/>
    <x v="1"/>
    <x v="1"/>
    <x v="0"/>
    <x v="15"/>
    <n v="7"/>
    <n v="3.4"/>
    <b v="0"/>
    <n v="23"/>
    <x v="1"/>
  </r>
  <r>
    <n v="280"/>
    <x v="0"/>
    <x v="4"/>
    <x v="1"/>
    <x v="1"/>
    <x v="0"/>
    <x v="13"/>
    <n v="8"/>
    <n v="3"/>
    <b v="0"/>
    <n v="18"/>
    <x v="1"/>
  </r>
  <r>
    <n v="286"/>
    <x v="0"/>
    <x v="3"/>
    <x v="1"/>
    <x v="1"/>
    <x v="0"/>
    <x v="15"/>
    <n v="7"/>
    <n v="3.4"/>
    <b v="0"/>
    <n v="23"/>
    <x v="1"/>
  </r>
  <r>
    <n v="292"/>
    <x v="0"/>
    <x v="4"/>
    <x v="1"/>
    <x v="1"/>
    <x v="0"/>
    <x v="16"/>
    <n v="8"/>
    <n v="3.1"/>
    <b v="0"/>
    <n v="19"/>
    <x v="1"/>
  </r>
  <r>
    <n v="298"/>
    <x v="0"/>
    <x v="5"/>
    <x v="1"/>
    <x v="1"/>
    <x v="0"/>
    <x v="17"/>
    <n v="8"/>
    <n v="3.2"/>
    <b v="0"/>
    <n v="24"/>
    <x v="1"/>
  </r>
  <r>
    <n v="303"/>
    <x v="0"/>
    <x v="6"/>
    <x v="1"/>
    <x v="1"/>
    <x v="0"/>
    <x v="19"/>
    <n v="7"/>
    <n v="3.3"/>
    <b v="0"/>
    <n v="21"/>
    <x v="1"/>
  </r>
  <r>
    <n v="309"/>
    <x v="0"/>
    <x v="5"/>
    <x v="1"/>
    <x v="1"/>
    <x v="0"/>
    <x v="20"/>
    <n v="8"/>
    <n v="3.2"/>
    <b v="0"/>
    <n v="25"/>
    <x v="1"/>
  </r>
  <r>
    <n v="315"/>
    <x v="0"/>
    <x v="3"/>
    <x v="1"/>
    <x v="1"/>
    <x v="0"/>
    <x v="18"/>
    <n v="7"/>
    <n v="3.4"/>
    <b v="0"/>
    <n v="24"/>
    <x v="1"/>
  </r>
  <r>
    <n v="321"/>
    <x v="0"/>
    <x v="4"/>
    <x v="1"/>
    <x v="1"/>
    <x v="0"/>
    <x v="13"/>
    <n v="8"/>
    <n v="3"/>
    <b v="0"/>
    <n v="18"/>
    <x v="1"/>
  </r>
  <r>
    <n v="327"/>
    <x v="0"/>
    <x v="3"/>
    <x v="1"/>
    <x v="1"/>
    <x v="0"/>
    <x v="15"/>
    <n v="7"/>
    <n v="3.4"/>
    <b v="0"/>
    <n v="23"/>
    <x v="1"/>
  </r>
  <r>
    <n v="333"/>
    <x v="0"/>
    <x v="4"/>
    <x v="1"/>
    <x v="1"/>
    <x v="0"/>
    <x v="16"/>
    <n v="8"/>
    <n v="3.1"/>
    <b v="0"/>
    <n v="19"/>
    <x v="1"/>
  </r>
  <r>
    <n v="339"/>
    <x v="0"/>
    <x v="5"/>
    <x v="1"/>
    <x v="1"/>
    <x v="0"/>
    <x v="17"/>
    <n v="8"/>
    <n v="3.2"/>
    <b v="0"/>
    <n v="24"/>
    <x v="1"/>
  </r>
  <r>
    <n v="345"/>
    <x v="0"/>
    <x v="3"/>
    <x v="1"/>
    <x v="1"/>
    <x v="0"/>
    <x v="12"/>
    <n v="7"/>
    <n v="3.2"/>
    <b v="0"/>
    <n v="25"/>
    <x v="1"/>
  </r>
  <r>
    <n v="351"/>
    <x v="0"/>
    <x v="4"/>
    <x v="1"/>
    <x v="1"/>
    <x v="0"/>
    <x v="21"/>
    <n v="8"/>
    <n v="3.1"/>
    <b v="0"/>
    <n v="20"/>
    <x v="1"/>
  </r>
  <r>
    <n v="357"/>
    <x v="0"/>
    <x v="3"/>
    <x v="1"/>
    <x v="1"/>
    <x v="0"/>
    <x v="22"/>
    <n v="7"/>
    <n v="3.4"/>
    <b v="0"/>
    <n v="26"/>
    <x v="1"/>
  </r>
  <r>
    <n v="363"/>
    <x v="0"/>
    <x v="4"/>
    <x v="1"/>
    <x v="1"/>
    <x v="0"/>
    <x v="23"/>
    <n v="8"/>
    <n v="3.1"/>
    <b v="0"/>
    <n v="21"/>
    <x v="1"/>
  </r>
  <r>
    <n v="369"/>
    <x v="0"/>
    <x v="3"/>
    <x v="1"/>
    <x v="1"/>
    <x v="0"/>
    <x v="24"/>
    <n v="7"/>
    <n v="3.4"/>
    <b v="0"/>
    <n v="24"/>
    <x v="1"/>
  </r>
  <r>
    <n v="375"/>
    <x v="0"/>
    <x v="4"/>
    <x v="1"/>
    <x v="1"/>
    <x v="0"/>
    <x v="13"/>
    <n v="8"/>
    <n v="3"/>
    <b v="0"/>
    <n v="22"/>
    <x v="1"/>
  </r>
  <r>
    <n v="381"/>
    <x v="0"/>
    <x v="3"/>
    <x v="1"/>
    <x v="1"/>
    <x v="0"/>
    <x v="15"/>
    <n v="7"/>
    <n v="3.4"/>
    <b v="0"/>
    <n v="27"/>
    <x v="1"/>
  </r>
  <r>
    <n v="387"/>
    <x v="0"/>
    <x v="4"/>
    <x v="1"/>
    <x v="1"/>
    <x v="0"/>
    <x v="25"/>
    <n v="8"/>
    <n v="3.1"/>
    <b v="0"/>
    <n v="23"/>
    <x v="1"/>
  </r>
  <r>
    <n v="393"/>
    <x v="0"/>
    <x v="3"/>
    <x v="1"/>
    <x v="1"/>
    <x v="0"/>
    <x v="24"/>
    <n v="7"/>
    <n v="3.4"/>
    <b v="0"/>
    <n v="28"/>
    <x v="1"/>
  </r>
  <r>
    <n v="399"/>
    <x v="0"/>
    <x v="4"/>
    <x v="1"/>
    <x v="1"/>
    <x v="0"/>
    <x v="13"/>
    <n v="8"/>
    <n v="3"/>
    <b v="0"/>
    <n v="22"/>
    <x v="1"/>
  </r>
  <r>
    <n v="405"/>
    <x v="0"/>
    <x v="3"/>
    <x v="1"/>
    <x v="1"/>
    <x v="0"/>
    <x v="15"/>
    <n v="7"/>
    <n v="3.4"/>
    <b v="0"/>
    <n v="29"/>
    <x v="1"/>
  </r>
  <r>
    <n v="411"/>
    <x v="0"/>
    <x v="4"/>
    <x v="1"/>
    <x v="1"/>
    <x v="0"/>
    <x v="25"/>
    <n v="8"/>
    <n v="3.1"/>
    <b v="0"/>
    <n v="24"/>
    <x v="1"/>
  </r>
  <r>
    <n v="417"/>
    <x v="0"/>
    <x v="3"/>
    <x v="1"/>
    <x v="1"/>
    <x v="0"/>
    <x v="24"/>
    <n v="7"/>
    <n v="3.4"/>
    <b v="0"/>
    <n v="30"/>
    <x v="1"/>
  </r>
  <r>
    <n v="423"/>
    <x v="0"/>
    <x v="4"/>
    <x v="1"/>
    <x v="1"/>
    <x v="0"/>
    <x v="13"/>
    <n v="8"/>
    <n v="3"/>
    <b v="0"/>
    <n v="26"/>
    <x v="1"/>
  </r>
  <r>
    <n v="429"/>
    <x v="0"/>
    <x v="3"/>
    <x v="1"/>
    <x v="1"/>
    <x v="0"/>
    <x v="15"/>
    <n v="7"/>
    <n v="3.4"/>
    <b v="0"/>
    <n v="31"/>
    <x v="1"/>
  </r>
  <r>
    <n v="435"/>
    <x v="0"/>
    <x v="4"/>
    <x v="1"/>
    <x v="1"/>
    <x v="0"/>
    <x v="25"/>
    <n v="8"/>
    <n v="3.1"/>
    <b v="0"/>
    <n v="28"/>
    <x v="1"/>
  </r>
  <r>
    <n v="441"/>
    <x v="0"/>
    <x v="3"/>
    <x v="1"/>
    <x v="1"/>
    <x v="0"/>
    <x v="24"/>
    <n v="7"/>
    <n v="3.4"/>
    <b v="0"/>
    <n v="32"/>
    <x v="1"/>
  </r>
  <r>
    <n v="447"/>
    <x v="0"/>
    <x v="4"/>
    <x v="1"/>
    <x v="1"/>
    <x v="0"/>
    <x v="13"/>
    <n v="8"/>
    <n v="3"/>
    <b v="0"/>
    <n v="27"/>
    <x v="1"/>
  </r>
  <r>
    <n v="102"/>
    <x v="1"/>
    <x v="7"/>
    <x v="1"/>
    <x v="2"/>
    <x v="1"/>
    <x v="26"/>
    <n v="11"/>
    <n v="4.0999999999999996"/>
    <b v="0"/>
    <n v="18"/>
    <x v="1"/>
  </r>
  <r>
    <n v="108"/>
    <x v="1"/>
    <x v="6"/>
    <x v="1"/>
    <x v="2"/>
    <x v="1"/>
    <x v="27"/>
    <n v="12"/>
    <n v="4.2"/>
    <b v="0"/>
    <n v="14"/>
    <x v="1"/>
  </r>
  <r>
    <n v="114"/>
    <x v="1"/>
    <x v="8"/>
    <x v="1"/>
    <x v="2"/>
    <x v="1"/>
    <x v="28"/>
    <n v="13"/>
    <n v="4.4000000000000004"/>
    <b v="0"/>
    <n v="15"/>
    <x v="3"/>
  </r>
  <r>
    <n v="120"/>
    <x v="1"/>
    <x v="7"/>
    <x v="1"/>
    <x v="2"/>
    <x v="1"/>
    <x v="29"/>
    <n v="11"/>
    <n v="4"/>
    <b v="0"/>
    <n v="16"/>
    <x v="1"/>
  </r>
  <r>
    <n v="126"/>
    <x v="1"/>
    <x v="6"/>
    <x v="1"/>
    <x v="2"/>
    <x v="1"/>
    <x v="30"/>
    <n v="12"/>
    <n v="4.3"/>
    <b v="0"/>
    <n v="13"/>
    <x v="1"/>
  </r>
  <r>
    <n v="132"/>
    <x v="1"/>
    <x v="8"/>
    <x v="1"/>
    <x v="2"/>
    <x v="1"/>
    <x v="31"/>
    <n v="13"/>
    <n v="4.2"/>
    <b v="0"/>
    <n v="14"/>
    <x v="3"/>
  </r>
  <r>
    <n v="138"/>
    <x v="1"/>
    <x v="7"/>
    <x v="1"/>
    <x v="2"/>
    <x v="1"/>
    <x v="32"/>
    <n v="11"/>
    <n v="4.0999999999999996"/>
    <b v="0"/>
    <n v="17"/>
    <x v="1"/>
  </r>
  <r>
    <n v="144"/>
    <x v="1"/>
    <x v="6"/>
    <x v="1"/>
    <x v="2"/>
    <x v="1"/>
    <x v="33"/>
    <n v="12"/>
    <n v="4.3"/>
    <b v="0"/>
    <n v="12"/>
    <x v="1"/>
  </r>
  <r>
    <n v="150"/>
    <x v="1"/>
    <x v="7"/>
    <x v="1"/>
    <x v="2"/>
    <x v="1"/>
    <x v="29"/>
    <n v="11"/>
    <n v="4"/>
    <b v="0"/>
    <n v="15"/>
    <x v="1"/>
  </r>
  <r>
    <n v="156"/>
    <x v="1"/>
    <x v="6"/>
    <x v="1"/>
    <x v="2"/>
    <x v="1"/>
    <x v="30"/>
    <n v="12"/>
    <n v="4.3"/>
    <b v="0"/>
    <n v="13"/>
    <x v="1"/>
  </r>
  <r>
    <n v="162"/>
    <x v="1"/>
    <x v="8"/>
    <x v="1"/>
    <x v="2"/>
    <x v="1"/>
    <x v="31"/>
    <n v="13"/>
    <n v="4.2"/>
    <b v="0"/>
    <n v="14"/>
    <x v="3"/>
  </r>
  <r>
    <n v="168"/>
    <x v="1"/>
    <x v="7"/>
    <x v="1"/>
    <x v="2"/>
    <x v="1"/>
    <x v="32"/>
    <n v="11"/>
    <n v="4.0999999999999996"/>
    <b v="0"/>
    <n v="17"/>
    <x v="1"/>
  </r>
  <r>
    <n v="174"/>
    <x v="1"/>
    <x v="6"/>
    <x v="1"/>
    <x v="2"/>
    <x v="1"/>
    <x v="33"/>
    <n v="12"/>
    <n v="4.3"/>
    <b v="0"/>
    <n v="12"/>
    <x v="1"/>
  </r>
  <r>
    <n v="180"/>
    <x v="1"/>
    <x v="7"/>
    <x v="1"/>
    <x v="2"/>
    <x v="1"/>
    <x v="29"/>
    <n v="11"/>
    <n v="4"/>
    <b v="0"/>
    <n v="15"/>
    <x v="1"/>
  </r>
  <r>
    <n v="186"/>
    <x v="1"/>
    <x v="6"/>
    <x v="1"/>
    <x v="2"/>
    <x v="1"/>
    <x v="30"/>
    <n v="12"/>
    <n v="4.3"/>
    <b v="0"/>
    <n v="13"/>
    <x v="1"/>
  </r>
  <r>
    <n v="192"/>
    <x v="1"/>
    <x v="8"/>
    <x v="1"/>
    <x v="2"/>
    <x v="1"/>
    <x v="31"/>
    <n v="13"/>
    <n v="4.2"/>
    <b v="0"/>
    <n v="14"/>
    <x v="3"/>
  </r>
  <r>
    <n v="198"/>
    <x v="1"/>
    <x v="7"/>
    <x v="1"/>
    <x v="2"/>
    <x v="1"/>
    <x v="32"/>
    <n v="11"/>
    <n v="4.0999999999999996"/>
    <b v="0"/>
    <n v="17"/>
    <x v="1"/>
  </r>
  <r>
    <n v="204"/>
    <x v="1"/>
    <x v="6"/>
    <x v="1"/>
    <x v="2"/>
    <x v="1"/>
    <x v="33"/>
    <n v="12"/>
    <n v="4.3"/>
    <b v="0"/>
    <n v="12"/>
    <x v="1"/>
  </r>
  <r>
    <n v="210"/>
    <x v="1"/>
    <x v="7"/>
    <x v="1"/>
    <x v="2"/>
    <x v="1"/>
    <x v="29"/>
    <n v="11"/>
    <n v="4"/>
    <b v="0"/>
    <n v="15"/>
    <x v="1"/>
  </r>
  <r>
    <n v="216"/>
    <x v="1"/>
    <x v="6"/>
    <x v="1"/>
    <x v="2"/>
    <x v="1"/>
    <x v="30"/>
    <n v="12"/>
    <n v="4.3"/>
    <b v="0"/>
    <n v="13"/>
    <x v="1"/>
  </r>
  <r>
    <n v="222"/>
    <x v="1"/>
    <x v="8"/>
    <x v="1"/>
    <x v="2"/>
    <x v="1"/>
    <x v="31"/>
    <n v="13"/>
    <n v="4.2"/>
    <b v="0"/>
    <n v="14"/>
    <x v="3"/>
  </r>
  <r>
    <n v="228"/>
    <x v="1"/>
    <x v="7"/>
    <x v="1"/>
    <x v="2"/>
    <x v="1"/>
    <x v="32"/>
    <n v="11"/>
    <n v="4.0999999999999996"/>
    <b v="0"/>
    <n v="17"/>
    <x v="1"/>
  </r>
  <r>
    <n v="234"/>
    <x v="1"/>
    <x v="6"/>
    <x v="1"/>
    <x v="2"/>
    <x v="1"/>
    <x v="33"/>
    <n v="12"/>
    <n v="4.3"/>
    <b v="0"/>
    <n v="12"/>
    <x v="1"/>
  </r>
  <r>
    <n v="240"/>
    <x v="1"/>
    <x v="7"/>
    <x v="1"/>
    <x v="2"/>
    <x v="1"/>
    <x v="29"/>
    <n v="11"/>
    <n v="4"/>
    <b v="0"/>
    <n v="15"/>
    <x v="1"/>
  </r>
  <r>
    <n v="246"/>
    <x v="1"/>
    <x v="6"/>
    <x v="1"/>
    <x v="2"/>
    <x v="1"/>
    <x v="33"/>
    <n v="12"/>
    <n v="4.3"/>
    <b v="0"/>
    <n v="12"/>
    <x v="1"/>
  </r>
  <r>
    <n v="252"/>
    <x v="1"/>
    <x v="7"/>
    <x v="1"/>
    <x v="2"/>
    <x v="1"/>
    <x v="29"/>
    <n v="11"/>
    <n v="4"/>
    <b v="0"/>
    <n v="15"/>
    <x v="1"/>
  </r>
  <r>
    <n v="258"/>
    <x v="1"/>
    <x v="6"/>
    <x v="1"/>
    <x v="2"/>
    <x v="1"/>
    <x v="30"/>
    <n v="12"/>
    <n v="4.3"/>
    <b v="0"/>
    <n v="13"/>
    <x v="1"/>
  </r>
  <r>
    <n v="264"/>
    <x v="1"/>
    <x v="8"/>
    <x v="1"/>
    <x v="2"/>
    <x v="1"/>
    <x v="31"/>
    <n v="13"/>
    <n v="4.2"/>
    <b v="0"/>
    <n v="14"/>
    <x v="3"/>
  </r>
  <r>
    <n v="270"/>
    <x v="1"/>
    <x v="7"/>
    <x v="1"/>
    <x v="2"/>
    <x v="1"/>
    <x v="32"/>
    <n v="11"/>
    <n v="4.0999999999999996"/>
    <b v="0"/>
    <n v="17"/>
    <x v="1"/>
  </r>
  <r>
    <n v="276"/>
    <x v="1"/>
    <x v="6"/>
    <x v="1"/>
    <x v="2"/>
    <x v="1"/>
    <x v="33"/>
    <n v="12"/>
    <n v="4.3"/>
    <b v="0"/>
    <n v="12"/>
    <x v="1"/>
  </r>
  <r>
    <n v="282"/>
    <x v="1"/>
    <x v="7"/>
    <x v="1"/>
    <x v="2"/>
    <x v="1"/>
    <x v="29"/>
    <n v="11"/>
    <n v="4"/>
    <b v="0"/>
    <n v="15"/>
    <x v="1"/>
  </r>
  <r>
    <n v="288"/>
    <x v="1"/>
    <x v="6"/>
    <x v="1"/>
    <x v="2"/>
    <x v="1"/>
    <x v="33"/>
    <n v="12"/>
    <n v="4.3"/>
    <b v="0"/>
    <n v="13"/>
    <x v="1"/>
  </r>
  <r>
    <n v="294"/>
    <x v="1"/>
    <x v="8"/>
    <x v="1"/>
    <x v="2"/>
    <x v="1"/>
    <x v="31"/>
    <n v="13"/>
    <n v="4.2"/>
    <b v="0"/>
    <n v="14"/>
    <x v="3"/>
  </r>
  <r>
    <n v="300"/>
    <x v="1"/>
    <x v="7"/>
    <x v="1"/>
    <x v="2"/>
    <x v="1"/>
    <x v="32"/>
    <n v="11"/>
    <n v="4.0999999999999996"/>
    <b v="0"/>
    <n v="17"/>
    <x v="1"/>
  </r>
  <r>
    <n v="305"/>
    <x v="1"/>
    <x v="9"/>
    <x v="2"/>
    <x v="2"/>
    <x v="1"/>
    <x v="34"/>
    <n v="11"/>
    <n v="4.2"/>
    <b v="0"/>
    <n v="16"/>
    <x v="1"/>
  </r>
  <r>
    <n v="311"/>
    <x v="1"/>
    <x v="7"/>
    <x v="1"/>
    <x v="2"/>
    <x v="1"/>
    <x v="35"/>
    <n v="11"/>
    <n v="4"/>
    <b v="0"/>
    <n v="14"/>
    <x v="1"/>
  </r>
  <r>
    <n v="317"/>
    <x v="1"/>
    <x v="6"/>
    <x v="1"/>
    <x v="2"/>
    <x v="1"/>
    <x v="33"/>
    <n v="12"/>
    <n v="4.3"/>
    <b v="0"/>
    <n v="13"/>
    <x v="1"/>
  </r>
  <r>
    <n v="323"/>
    <x v="1"/>
    <x v="7"/>
    <x v="1"/>
    <x v="2"/>
    <x v="1"/>
    <x v="29"/>
    <n v="11"/>
    <n v="4"/>
    <b v="0"/>
    <n v="15"/>
    <x v="1"/>
  </r>
  <r>
    <n v="329"/>
    <x v="1"/>
    <x v="6"/>
    <x v="1"/>
    <x v="2"/>
    <x v="1"/>
    <x v="33"/>
    <n v="12"/>
    <n v="4.3"/>
    <b v="0"/>
    <n v="13"/>
    <x v="1"/>
  </r>
  <r>
    <n v="335"/>
    <x v="1"/>
    <x v="8"/>
    <x v="1"/>
    <x v="2"/>
    <x v="1"/>
    <x v="31"/>
    <n v="13"/>
    <n v="4.2"/>
    <b v="0"/>
    <n v="14"/>
    <x v="3"/>
  </r>
  <r>
    <n v="341"/>
    <x v="1"/>
    <x v="7"/>
    <x v="1"/>
    <x v="2"/>
    <x v="1"/>
    <x v="32"/>
    <n v="11"/>
    <n v="4.0999999999999996"/>
    <b v="0"/>
    <n v="17"/>
    <x v="1"/>
  </r>
  <r>
    <n v="347"/>
    <x v="1"/>
    <x v="6"/>
    <x v="1"/>
    <x v="2"/>
    <x v="1"/>
    <x v="36"/>
    <n v="12"/>
    <n v="4.3"/>
    <b v="0"/>
    <n v="14"/>
    <x v="1"/>
  </r>
  <r>
    <n v="353"/>
    <x v="1"/>
    <x v="7"/>
    <x v="1"/>
    <x v="2"/>
    <x v="1"/>
    <x v="29"/>
    <n v="11"/>
    <n v="4"/>
    <b v="0"/>
    <n v="15"/>
    <x v="1"/>
  </r>
  <r>
    <n v="359"/>
    <x v="1"/>
    <x v="6"/>
    <x v="1"/>
    <x v="2"/>
    <x v="1"/>
    <x v="30"/>
    <n v="12"/>
    <n v="4.3"/>
    <b v="0"/>
    <n v="14"/>
    <x v="1"/>
  </r>
  <r>
    <n v="365"/>
    <x v="1"/>
    <x v="7"/>
    <x v="1"/>
    <x v="2"/>
    <x v="1"/>
    <x v="37"/>
    <n v="11"/>
    <n v="4.0999999999999996"/>
    <b v="0"/>
    <n v="16"/>
    <x v="1"/>
  </r>
  <r>
    <n v="371"/>
    <x v="1"/>
    <x v="6"/>
    <x v="1"/>
    <x v="2"/>
    <x v="1"/>
    <x v="27"/>
    <n v="12"/>
    <n v="4.0999999999999996"/>
    <b v="0"/>
    <n v="17"/>
    <x v="1"/>
  </r>
  <r>
    <n v="377"/>
    <x v="1"/>
    <x v="8"/>
    <x v="1"/>
    <x v="2"/>
    <x v="1"/>
    <x v="38"/>
    <n v="11"/>
    <n v="4.2"/>
    <b v="0"/>
    <n v="18"/>
    <x v="1"/>
  </r>
  <r>
    <n v="383"/>
    <x v="1"/>
    <x v="6"/>
    <x v="1"/>
    <x v="2"/>
    <x v="1"/>
    <x v="33"/>
    <n v="12"/>
    <n v="4.3"/>
    <b v="0"/>
    <n v="15"/>
    <x v="1"/>
  </r>
  <r>
    <n v="389"/>
    <x v="1"/>
    <x v="7"/>
    <x v="1"/>
    <x v="2"/>
    <x v="1"/>
    <x v="37"/>
    <n v="11"/>
    <n v="4.0999999999999996"/>
    <b v="0"/>
    <n v="16"/>
    <x v="1"/>
  </r>
  <r>
    <n v="395"/>
    <x v="1"/>
    <x v="6"/>
    <x v="1"/>
    <x v="2"/>
    <x v="1"/>
    <x v="27"/>
    <n v="12"/>
    <n v="4.0999999999999996"/>
    <b v="0"/>
    <n v="17"/>
    <x v="1"/>
  </r>
  <r>
    <n v="401"/>
    <x v="1"/>
    <x v="8"/>
    <x v="1"/>
    <x v="2"/>
    <x v="1"/>
    <x v="32"/>
    <n v="11"/>
    <n v="4.0999999999999996"/>
    <b v="0"/>
    <n v="18"/>
    <x v="1"/>
  </r>
  <r>
    <n v="407"/>
    <x v="1"/>
    <x v="6"/>
    <x v="1"/>
    <x v="2"/>
    <x v="1"/>
    <x v="33"/>
    <n v="12"/>
    <n v="4.3"/>
    <b v="0"/>
    <n v="16"/>
    <x v="1"/>
  </r>
  <r>
    <n v="413"/>
    <x v="1"/>
    <x v="7"/>
    <x v="1"/>
    <x v="2"/>
    <x v="1"/>
    <x v="37"/>
    <n v="11"/>
    <n v="4.0999999999999996"/>
    <b v="0"/>
    <n v="17"/>
    <x v="1"/>
  </r>
  <r>
    <n v="419"/>
    <x v="1"/>
    <x v="6"/>
    <x v="1"/>
    <x v="2"/>
    <x v="1"/>
    <x v="27"/>
    <n v="12"/>
    <n v="4.0999999999999996"/>
    <b v="0"/>
    <n v="19"/>
    <x v="1"/>
  </r>
  <r>
    <n v="425"/>
    <x v="1"/>
    <x v="7"/>
    <x v="1"/>
    <x v="2"/>
    <x v="1"/>
    <x v="37"/>
    <n v="11"/>
    <n v="4.2"/>
    <b v="0"/>
    <n v="18"/>
    <x v="1"/>
  </r>
  <r>
    <n v="431"/>
    <x v="1"/>
    <x v="6"/>
    <x v="1"/>
    <x v="2"/>
    <x v="1"/>
    <x v="33"/>
    <n v="12"/>
    <n v="4.3"/>
    <b v="0"/>
    <n v="20"/>
    <x v="1"/>
  </r>
  <r>
    <n v="437"/>
    <x v="1"/>
    <x v="7"/>
    <x v="1"/>
    <x v="2"/>
    <x v="1"/>
    <x v="37"/>
    <n v="11"/>
    <n v="4.0999999999999996"/>
    <b v="0"/>
    <n v="19"/>
    <x v="1"/>
  </r>
  <r>
    <n v="443"/>
    <x v="1"/>
    <x v="6"/>
    <x v="1"/>
    <x v="2"/>
    <x v="1"/>
    <x v="27"/>
    <n v="12"/>
    <n v="4.0999999999999996"/>
    <b v="0"/>
    <n v="20"/>
    <x v="1"/>
  </r>
  <r>
    <n v="449"/>
    <x v="1"/>
    <x v="7"/>
    <x v="1"/>
    <x v="2"/>
    <x v="1"/>
    <x v="37"/>
    <n v="11"/>
    <n v="4.2"/>
    <b v="0"/>
    <n v="21"/>
    <x v="1"/>
  </r>
  <r>
    <n v="105"/>
    <x v="1"/>
    <x v="9"/>
    <x v="2"/>
    <x v="3"/>
    <x v="1"/>
    <x v="39"/>
    <n v="13"/>
    <n v="4"/>
    <b v="1"/>
    <n v="55"/>
    <x v="0"/>
  </r>
  <r>
    <n v="111"/>
    <x v="1"/>
    <x v="10"/>
    <x v="1"/>
    <x v="3"/>
    <x v="1"/>
    <x v="40"/>
    <n v="11"/>
    <n v="3.8"/>
    <b v="1"/>
    <n v="34"/>
    <x v="0"/>
  </r>
  <r>
    <n v="117"/>
    <x v="1"/>
    <x v="11"/>
    <x v="2"/>
    <x v="3"/>
    <x v="1"/>
    <x v="41"/>
    <n v="12"/>
    <n v="3.7"/>
    <b v="1"/>
    <n v="48"/>
    <x v="0"/>
  </r>
  <r>
    <n v="123"/>
    <x v="1"/>
    <x v="9"/>
    <x v="2"/>
    <x v="3"/>
    <x v="1"/>
    <x v="42"/>
    <n v="13"/>
    <n v="4.0999999999999996"/>
    <b v="1"/>
    <n v="54"/>
    <x v="0"/>
  </r>
  <r>
    <n v="129"/>
    <x v="1"/>
    <x v="10"/>
    <x v="1"/>
    <x v="3"/>
    <x v="1"/>
    <x v="43"/>
    <n v="10"/>
    <n v="3.8"/>
    <b v="1"/>
    <n v="33"/>
    <x v="0"/>
  </r>
  <r>
    <n v="135"/>
    <x v="1"/>
    <x v="11"/>
    <x v="2"/>
    <x v="3"/>
    <x v="1"/>
    <x v="44"/>
    <n v="12"/>
    <n v="3.9"/>
    <b v="1"/>
    <n v="47"/>
    <x v="0"/>
  </r>
  <r>
    <n v="141"/>
    <x v="1"/>
    <x v="9"/>
    <x v="2"/>
    <x v="3"/>
    <x v="1"/>
    <x v="45"/>
    <n v="13"/>
    <n v="4"/>
    <b v="1"/>
    <n v="53"/>
    <x v="0"/>
  </r>
  <r>
    <n v="147"/>
    <x v="1"/>
    <x v="10"/>
    <x v="1"/>
    <x v="3"/>
    <x v="1"/>
    <x v="46"/>
    <n v="10"/>
    <n v="3.8"/>
    <b v="1"/>
    <n v="32"/>
    <x v="0"/>
  </r>
  <r>
    <n v="153"/>
    <x v="1"/>
    <x v="9"/>
    <x v="2"/>
    <x v="3"/>
    <x v="1"/>
    <x v="42"/>
    <n v="13"/>
    <n v="4.0999999999999996"/>
    <b v="1"/>
    <n v="54"/>
    <x v="0"/>
  </r>
  <r>
    <n v="159"/>
    <x v="1"/>
    <x v="10"/>
    <x v="1"/>
    <x v="3"/>
    <x v="1"/>
    <x v="43"/>
    <n v="10"/>
    <n v="3.8"/>
    <b v="1"/>
    <n v="33"/>
    <x v="0"/>
  </r>
  <r>
    <n v="165"/>
    <x v="1"/>
    <x v="11"/>
    <x v="2"/>
    <x v="3"/>
    <x v="1"/>
    <x v="44"/>
    <n v="12"/>
    <n v="3.9"/>
    <b v="1"/>
    <n v="47"/>
    <x v="0"/>
  </r>
  <r>
    <n v="171"/>
    <x v="1"/>
    <x v="9"/>
    <x v="2"/>
    <x v="3"/>
    <x v="1"/>
    <x v="45"/>
    <n v="13"/>
    <n v="4"/>
    <b v="1"/>
    <n v="53"/>
    <x v="0"/>
  </r>
  <r>
    <n v="177"/>
    <x v="1"/>
    <x v="10"/>
    <x v="1"/>
    <x v="3"/>
    <x v="1"/>
    <x v="46"/>
    <n v="10"/>
    <n v="3.8"/>
    <b v="1"/>
    <n v="32"/>
    <x v="0"/>
  </r>
  <r>
    <n v="183"/>
    <x v="1"/>
    <x v="9"/>
    <x v="2"/>
    <x v="3"/>
    <x v="1"/>
    <x v="42"/>
    <n v="13"/>
    <n v="4.0999999999999996"/>
    <b v="1"/>
    <n v="54"/>
    <x v="0"/>
  </r>
  <r>
    <n v="189"/>
    <x v="1"/>
    <x v="10"/>
    <x v="1"/>
    <x v="3"/>
    <x v="1"/>
    <x v="43"/>
    <n v="10"/>
    <n v="3.8"/>
    <b v="1"/>
    <n v="33"/>
    <x v="0"/>
  </r>
  <r>
    <n v="195"/>
    <x v="1"/>
    <x v="11"/>
    <x v="2"/>
    <x v="3"/>
    <x v="1"/>
    <x v="44"/>
    <n v="12"/>
    <n v="3.9"/>
    <b v="1"/>
    <n v="47"/>
    <x v="0"/>
  </r>
  <r>
    <n v="201"/>
    <x v="1"/>
    <x v="9"/>
    <x v="2"/>
    <x v="3"/>
    <x v="1"/>
    <x v="45"/>
    <n v="13"/>
    <n v="4"/>
    <b v="1"/>
    <n v="53"/>
    <x v="0"/>
  </r>
  <r>
    <n v="207"/>
    <x v="1"/>
    <x v="10"/>
    <x v="1"/>
    <x v="3"/>
    <x v="1"/>
    <x v="46"/>
    <n v="10"/>
    <n v="3.8"/>
    <b v="1"/>
    <n v="32"/>
    <x v="0"/>
  </r>
  <r>
    <n v="213"/>
    <x v="1"/>
    <x v="9"/>
    <x v="2"/>
    <x v="3"/>
    <x v="1"/>
    <x v="42"/>
    <n v="13"/>
    <n v="4.0999999999999996"/>
    <b v="1"/>
    <n v="54"/>
    <x v="0"/>
  </r>
  <r>
    <n v="219"/>
    <x v="1"/>
    <x v="10"/>
    <x v="1"/>
    <x v="3"/>
    <x v="1"/>
    <x v="43"/>
    <n v="10"/>
    <n v="3.8"/>
    <b v="1"/>
    <n v="33"/>
    <x v="0"/>
  </r>
  <r>
    <n v="225"/>
    <x v="1"/>
    <x v="11"/>
    <x v="2"/>
    <x v="3"/>
    <x v="1"/>
    <x v="44"/>
    <n v="12"/>
    <n v="3.9"/>
    <b v="1"/>
    <n v="47"/>
    <x v="0"/>
  </r>
  <r>
    <n v="231"/>
    <x v="1"/>
    <x v="9"/>
    <x v="2"/>
    <x v="3"/>
    <x v="1"/>
    <x v="45"/>
    <n v="13"/>
    <n v="4"/>
    <b v="1"/>
    <n v="53"/>
    <x v="0"/>
  </r>
  <r>
    <n v="237"/>
    <x v="1"/>
    <x v="10"/>
    <x v="1"/>
    <x v="3"/>
    <x v="1"/>
    <x v="46"/>
    <n v="10"/>
    <n v="3.8"/>
    <b v="1"/>
    <n v="32"/>
    <x v="0"/>
  </r>
  <r>
    <n v="243"/>
    <x v="1"/>
    <x v="9"/>
    <x v="2"/>
    <x v="3"/>
    <x v="1"/>
    <x v="42"/>
    <n v="13"/>
    <n v="4.0999999999999996"/>
    <b v="1"/>
    <n v="54"/>
    <x v="0"/>
  </r>
  <r>
    <n v="249"/>
    <x v="1"/>
    <x v="10"/>
    <x v="1"/>
    <x v="3"/>
    <x v="1"/>
    <x v="46"/>
    <n v="10"/>
    <n v="3.8"/>
    <b v="1"/>
    <n v="32"/>
    <x v="0"/>
  </r>
  <r>
    <n v="255"/>
    <x v="1"/>
    <x v="9"/>
    <x v="2"/>
    <x v="3"/>
    <x v="1"/>
    <x v="42"/>
    <n v="13"/>
    <n v="4.0999999999999996"/>
    <b v="1"/>
    <n v="54"/>
    <x v="0"/>
  </r>
  <r>
    <n v="261"/>
    <x v="1"/>
    <x v="10"/>
    <x v="1"/>
    <x v="3"/>
    <x v="1"/>
    <x v="43"/>
    <n v="10"/>
    <n v="3.8"/>
    <b v="1"/>
    <n v="33"/>
    <x v="0"/>
  </r>
  <r>
    <n v="267"/>
    <x v="1"/>
    <x v="11"/>
    <x v="2"/>
    <x v="3"/>
    <x v="1"/>
    <x v="44"/>
    <n v="12"/>
    <n v="3.9"/>
    <b v="1"/>
    <n v="47"/>
    <x v="0"/>
  </r>
  <r>
    <n v="273"/>
    <x v="1"/>
    <x v="9"/>
    <x v="2"/>
    <x v="3"/>
    <x v="1"/>
    <x v="45"/>
    <n v="13"/>
    <n v="4"/>
    <b v="1"/>
    <n v="53"/>
    <x v="0"/>
  </r>
  <r>
    <n v="279"/>
    <x v="1"/>
    <x v="10"/>
    <x v="1"/>
    <x v="3"/>
    <x v="1"/>
    <x v="46"/>
    <n v="10"/>
    <n v="3.8"/>
    <b v="1"/>
    <n v="32"/>
    <x v="0"/>
  </r>
  <r>
    <n v="285"/>
    <x v="1"/>
    <x v="9"/>
    <x v="2"/>
    <x v="3"/>
    <x v="1"/>
    <x v="42"/>
    <n v="13"/>
    <n v="4.0999999999999996"/>
    <b v="1"/>
    <n v="54"/>
    <x v="0"/>
  </r>
  <r>
    <n v="291"/>
    <x v="1"/>
    <x v="10"/>
    <x v="1"/>
    <x v="3"/>
    <x v="1"/>
    <x v="43"/>
    <n v="10"/>
    <n v="3.8"/>
    <b v="1"/>
    <n v="33"/>
    <x v="0"/>
  </r>
  <r>
    <n v="297"/>
    <x v="1"/>
    <x v="11"/>
    <x v="2"/>
    <x v="3"/>
    <x v="1"/>
    <x v="44"/>
    <n v="12"/>
    <n v="3.9"/>
    <b v="1"/>
    <n v="47"/>
    <x v="0"/>
  </r>
  <r>
    <n v="302"/>
    <x v="0"/>
    <x v="12"/>
    <x v="2"/>
    <x v="3"/>
    <x v="1"/>
    <x v="47"/>
    <n v="14"/>
    <n v="4"/>
    <b v="1"/>
    <n v="50"/>
    <x v="0"/>
  </r>
  <r>
    <n v="308"/>
    <x v="1"/>
    <x v="11"/>
    <x v="2"/>
    <x v="3"/>
    <x v="1"/>
    <x v="48"/>
    <n v="12"/>
    <n v="3.9"/>
    <b v="1"/>
    <n v="46"/>
    <x v="0"/>
  </r>
  <r>
    <n v="314"/>
    <x v="1"/>
    <x v="9"/>
    <x v="2"/>
    <x v="3"/>
    <x v="1"/>
    <x v="49"/>
    <n v="13"/>
    <n v="4.0999999999999996"/>
    <b v="1"/>
    <n v="52"/>
    <x v="0"/>
  </r>
  <r>
    <n v="320"/>
    <x v="1"/>
    <x v="10"/>
    <x v="1"/>
    <x v="3"/>
    <x v="1"/>
    <x v="46"/>
    <n v="10"/>
    <n v="3.8"/>
    <b v="1"/>
    <n v="32"/>
    <x v="0"/>
  </r>
  <r>
    <n v="326"/>
    <x v="1"/>
    <x v="9"/>
    <x v="2"/>
    <x v="3"/>
    <x v="1"/>
    <x v="42"/>
    <n v="13"/>
    <n v="4.0999999999999996"/>
    <b v="1"/>
    <n v="54"/>
    <x v="0"/>
  </r>
  <r>
    <n v="332"/>
    <x v="1"/>
    <x v="10"/>
    <x v="1"/>
    <x v="3"/>
    <x v="1"/>
    <x v="43"/>
    <n v="10"/>
    <n v="3.8"/>
    <b v="1"/>
    <n v="33"/>
    <x v="0"/>
  </r>
  <r>
    <n v="338"/>
    <x v="1"/>
    <x v="11"/>
    <x v="2"/>
    <x v="3"/>
    <x v="1"/>
    <x v="44"/>
    <n v="12"/>
    <n v="3.9"/>
    <b v="1"/>
    <n v="47"/>
    <x v="0"/>
  </r>
  <r>
    <n v="344"/>
    <x v="1"/>
    <x v="9"/>
    <x v="2"/>
    <x v="3"/>
    <x v="1"/>
    <x v="39"/>
    <n v="13"/>
    <n v="4"/>
    <b v="1"/>
    <n v="55"/>
    <x v="0"/>
  </r>
  <r>
    <n v="350"/>
    <x v="1"/>
    <x v="10"/>
    <x v="1"/>
    <x v="3"/>
    <x v="1"/>
    <x v="40"/>
    <n v="10"/>
    <n v="3.8"/>
    <b v="1"/>
    <n v="34"/>
    <x v="0"/>
  </r>
  <r>
    <n v="356"/>
    <x v="1"/>
    <x v="9"/>
    <x v="2"/>
    <x v="3"/>
    <x v="1"/>
    <x v="45"/>
    <n v="13"/>
    <n v="4.0999999999999996"/>
    <b v="1"/>
    <n v="56"/>
    <x v="0"/>
  </r>
  <r>
    <n v="362"/>
    <x v="1"/>
    <x v="10"/>
    <x v="1"/>
    <x v="3"/>
    <x v="1"/>
    <x v="50"/>
    <n v="10"/>
    <n v="3.8"/>
    <b v="1"/>
    <n v="35"/>
    <x v="0"/>
  </r>
  <r>
    <n v="368"/>
    <x v="1"/>
    <x v="9"/>
    <x v="2"/>
    <x v="3"/>
    <x v="1"/>
    <x v="42"/>
    <n v="13"/>
    <n v="4.0999999999999996"/>
    <b v="1"/>
    <n v="57"/>
    <x v="0"/>
  </r>
  <r>
    <n v="374"/>
    <x v="1"/>
    <x v="10"/>
    <x v="1"/>
    <x v="3"/>
    <x v="1"/>
    <x v="50"/>
    <n v="10"/>
    <n v="3.8"/>
    <b v="1"/>
    <n v="36"/>
    <x v="0"/>
  </r>
  <r>
    <n v="380"/>
    <x v="1"/>
    <x v="9"/>
    <x v="2"/>
    <x v="3"/>
    <x v="1"/>
    <x v="42"/>
    <n v="13"/>
    <n v="4.0999999999999996"/>
    <b v="1"/>
    <n v="58"/>
    <x v="0"/>
  </r>
  <r>
    <n v="386"/>
    <x v="1"/>
    <x v="10"/>
    <x v="1"/>
    <x v="3"/>
    <x v="1"/>
    <x v="50"/>
    <n v="10"/>
    <n v="3.8"/>
    <b v="1"/>
    <n v="37"/>
    <x v="0"/>
  </r>
  <r>
    <n v="392"/>
    <x v="1"/>
    <x v="9"/>
    <x v="2"/>
    <x v="3"/>
    <x v="1"/>
    <x v="42"/>
    <n v="13"/>
    <n v="4.0999999999999996"/>
    <b v="1"/>
    <n v="59"/>
    <x v="0"/>
  </r>
  <r>
    <n v="398"/>
    <x v="1"/>
    <x v="10"/>
    <x v="1"/>
    <x v="3"/>
    <x v="1"/>
    <x v="50"/>
    <n v="10"/>
    <n v="3.8"/>
    <b v="1"/>
    <n v="38"/>
    <x v="0"/>
  </r>
  <r>
    <n v="404"/>
    <x v="1"/>
    <x v="9"/>
    <x v="2"/>
    <x v="3"/>
    <x v="1"/>
    <x v="42"/>
    <n v="13"/>
    <n v="4.0999999999999996"/>
    <b v="1"/>
    <n v="60"/>
    <x v="0"/>
  </r>
  <r>
    <n v="410"/>
    <x v="1"/>
    <x v="10"/>
    <x v="1"/>
    <x v="3"/>
    <x v="1"/>
    <x v="50"/>
    <n v="10"/>
    <n v="3.8"/>
    <b v="1"/>
    <n v="39"/>
    <x v="0"/>
  </r>
  <r>
    <n v="416"/>
    <x v="1"/>
    <x v="9"/>
    <x v="2"/>
    <x v="3"/>
    <x v="1"/>
    <x v="42"/>
    <n v="13"/>
    <n v="4.0999999999999996"/>
    <b v="1"/>
    <n v="61"/>
    <x v="0"/>
  </r>
  <r>
    <n v="422"/>
    <x v="1"/>
    <x v="10"/>
    <x v="1"/>
    <x v="3"/>
    <x v="1"/>
    <x v="50"/>
    <n v="10"/>
    <n v="3.8"/>
    <b v="1"/>
    <n v="40"/>
    <x v="0"/>
  </r>
  <r>
    <n v="428"/>
    <x v="1"/>
    <x v="9"/>
    <x v="2"/>
    <x v="3"/>
    <x v="1"/>
    <x v="42"/>
    <n v="13"/>
    <n v="4.0999999999999996"/>
    <b v="1"/>
    <n v="62"/>
    <x v="0"/>
  </r>
  <r>
    <n v="434"/>
    <x v="1"/>
    <x v="10"/>
    <x v="1"/>
    <x v="3"/>
    <x v="1"/>
    <x v="50"/>
    <n v="10"/>
    <n v="3.8"/>
    <b v="1"/>
    <n v="41"/>
    <x v="0"/>
  </r>
  <r>
    <n v="440"/>
    <x v="1"/>
    <x v="9"/>
    <x v="2"/>
    <x v="3"/>
    <x v="1"/>
    <x v="42"/>
    <n v="13"/>
    <n v="4.0999999999999996"/>
    <b v="1"/>
    <n v="63"/>
    <x v="0"/>
  </r>
  <r>
    <n v="446"/>
    <x v="1"/>
    <x v="10"/>
    <x v="1"/>
    <x v="3"/>
    <x v="1"/>
    <x v="50"/>
    <n v="10"/>
    <n v="3.8"/>
    <b v="1"/>
    <n v="42"/>
    <x v="0"/>
  </r>
  <r>
    <n v="101"/>
    <x v="0"/>
    <x v="12"/>
    <x v="2"/>
    <x v="4"/>
    <x v="2"/>
    <x v="51"/>
    <n v="14"/>
    <n v="4.5999999999999996"/>
    <b v="1"/>
    <n v="25"/>
    <x v="3"/>
  </r>
  <r>
    <n v="107"/>
    <x v="0"/>
    <x v="13"/>
    <x v="1"/>
    <x v="4"/>
    <x v="2"/>
    <x v="52"/>
    <n v="15"/>
    <n v="4.5"/>
    <b v="1"/>
    <n v="28"/>
    <x v="3"/>
  </r>
  <r>
    <n v="113"/>
    <x v="0"/>
    <x v="14"/>
    <x v="1"/>
    <x v="4"/>
    <x v="2"/>
    <x v="53"/>
    <n v="16"/>
    <n v="4.3"/>
    <b v="1"/>
    <n v="21"/>
    <x v="3"/>
  </r>
  <r>
    <n v="119"/>
    <x v="0"/>
    <x v="10"/>
    <x v="1"/>
    <x v="4"/>
    <x v="2"/>
    <x v="54"/>
    <n v="14"/>
    <n v="4.7"/>
    <b v="1"/>
    <n v="29"/>
    <x v="3"/>
  </r>
  <r>
    <n v="125"/>
    <x v="0"/>
    <x v="13"/>
    <x v="1"/>
    <x v="4"/>
    <x v="2"/>
    <x v="55"/>
    <n v="15"/>
    <n v="4.5999999999999996"/>
    <b v="1"/>
    <n v="27"/>
    <x v="3"/>
  </r>
  <r>
    <n v="131"/>
    <x v="0"/>
    <x v="14"/>
    <x v="1"/>
    <x v="4"/>
    <x v="2"/>
    <x v="56"/>
    <n v="16"/>
    <n v="4.5"/>
    <b v="1"/>
    <n v="20"/>
    <x v="3"/>
  </r>
  <r>
    <n v="137"/>
    <x v="0"/>
    <x v="10"/>
    <x v="1"/>
    <x v="4"/>
    <x v="2"/>
    <x v="57"/>
    <n v="14"/>
    <n v="4.4000000000000004"/>
    <b v="1"/>
    <n v="22"/>
    <x v="3"/>
  </r>
  <r>
    <n v="143"/>
    <x v="0"/>
    <x v="13"/>
    <x v="1"/>
    <x v="4"/>
    <x v="2"/>
    <x v="58"/>
    <n v="15"/>
    <n v="4.5"/>
    <b v="1"/>
    <n v="26"/>
    <x v="3"/>
  </r>
  <r>
    <n v="149"/>
    <x v="0"/>
    <x v="14"/>
    <x v="1"/>
    <x v="4"/>
    <x v="2"/>
    <x v="59"/>
    <n v="16"/>
    <n v="4.7"/>
    <b v="1"/>
    <n v="19"/>
    <x v="3"/>
  </r>
  <r>
    <n v="155"/>
    <x v="0"/>
    <x v="13"/>
    <x v="1"/>
    <x v="4"/>
    <x v="2"/>
    <x v="55"/>
    <n v="15"/>
    <n v="4.5999999999999996"/>
    <b v="1"/>
    <n v="27"/>
    <x v="3"/>
  </r>
  <r>
    <n v="161"/>
    <x v="0"/>
    <x v="14"/>
    <x v="1"/>
    <x v="4"/>
    <x v="2"/>
    <x v="56"/>
    <n v="16"/>
    <n v="4.5"/>
    <b v="1"/>
    <n v="20"/>
    <x v="3"/>
  </r>
  <r>
    <n v="167"/>
    <x v="0"/>
    <x v="10"/>
    <x v="1"/>
    <x v="4"/>
    <x v="2"/>
    <x v="57"/>
    <n v="14"/>
    <n v="4.4000000000000004"/>
    <b v="1"/>
    <n v="22"/>
    <x v="3"/>
  </r>
  <r>
    <n v="173"/>
    <x v="0"/>
    <x v="13"/>
    <x v="1"/>
    <x v="4"/>
    <x v="2"/>
    <x v="58"/>
    <n v="15"/>
    <n v="4.5"/>
    <b v="1"/>
    <n v="26"/>
    <x v="3"/>
  </r>
  <r>
    <n v="179"/>
    <x v="0"/>
    <x v="14"/>
    <x v="1"/>
    <x v="4"/>
    <x v="2"/>
    <x v="59"/>
    <n v="16"/>
    <n v="4.7"/>
    <b v="1"/>
    <n v="19"/>
    <x v="3"/>
  </r>
  <r>
    <n v="185"/>
    <x v="0"/>
    <x v="13"/>
    <x v="1"/>
    <x v="4"/>
    <x v="2"/>
    <x v="55"/>
    <n v="15"/>
    <n v="4.5999999999999996"/>
    <b v="1"/>
    <n v="27"/>
    <x v="3"/>
  </r>
  <r>
    <n v="191"/>
    <x v="0"/>
    <x v="14"/>
    <x v="1"/>
    <x v="4"/>
    <x v="2"/>
    <x v="56"/>
    <n v="16"/>
    <n v="4.5"/>
    <b v="1"/>
    <n v="20"/>
    <x v="3"/>
  </r>
  <r>
    <n v="197"/>
    <x v="0"/>
    <x v="10"/>
    <x v="1"/>
    <x v="4"/>
    <x v="2"/>
    <x v="57"/>
    <n v="14"/>
    <n v="4.4000000000000004"/>
    <b v="1"/>
    <n v="22"/>
    <x v="3"/>
  </r>
  <r>
    <n v="203"/>
    <x v="0"/>
    <x v="13"/>
    <x v="1"/>
    <x v="4"/>
    <x v="2"/>
    <x v="58"/>
    <n v="15"/>
    <n v="4.5"/>
    <b v="1"/>
    <n v="26"/>
    <x v="3"/>
  </r>
  <r>
    <n v="209"/>
    <x v="0"/>
    <x v="14"/>
    <x v="1"/>
    <x v="4"/>
    <x v="2"/>
    <x v="59"/>
    <n v="16"/>
    <n v="4.7"/>
    <b v="1"/>
    <n v="19"/>
    <x v="3"/>
  </r>
  <r>
    <n v="215"/>
    <x v="0"/>
    <x v="13"/>
    <x v="1"/>
    <x v="4"/>
    <x v="2"/>
    <x v="55"/>
    <n v="15"/>
    <n v="4.5999999999999996"/>
    <b v="1"/>
    <n v="27"/>
    <x v="3"/>
  </r>
  <r>
    <n v="221"/>
    <x v="0"/>
    <x v="14"/>
    <x v="1"/>
    <x v="4"/>
    <x v="2"/>
    <x v="56"/>
    <n v="16"/>
    <n v="4.5"/>
    <b v="1"/>
    <n v="20"/>
    <x v="3"/>
  </r>
  <r>
    <n v="227"/>
    <x v="0"/>
    <x v="10"/>
    <x v="1"/>
    <x v="4"/>
    <x v="2"/>
    <x v="57"/>
    <n v="14"/>
    <n v="4.4000000000000004"/>
    <b v="1"/>
    <n v="22"/>
    <x v="3"/>
  </r>
  <r>
    <n v="233"/>
    <x v="0"/>
    <x v="13"/>
    <x v="1"/>
    <x v="4"/>
    <x v="2"/>
    <x v="58"/>
    <n v="15"/>
    <n v="4.5"/>
    <b v="1"/>
    <n v="26"/>
    <x v="3"/>
  </r>
  <r>
    <n v="239"/>
    <x v="0"/>
    <x v="14"/>
    <x v="1"/>
    <x v="4"/>
    <x v="2"/>
    <x v="59"/>
    <n v="16"/>
    <n v="4.7"/>
    <b v="1"/>
    <n v="19"/>
    <x v="3"/>
  </r>
  <r>
    <n v="245"/>
    <x v="0"/>
    <x v="13"/>
    <x v="1"/>
    <x v="4"/>
    <x v="2"/>
    <x v="58"/>
    <n v="15"/>
    <n v="4.5"/>
    <b v="1"/>
    <n v="26"/>
    <x v="3"/>
  </r>
  <r>
    <n v="251"/>
    <x v="0"/>
    <x v="14"/>
    <x v="1"/>
    <x v="4"/>
    <x v="2"/>
    <x v="59"/>
    <n v="16"/>
    <n v="4.7"/>
    <b v="1"/>
    <n v="19"/>
    <x v="3"/>
  </r>
  <r>
    <n v="257"/>
    <x v="0"/>
    <x v="13"/>
    <x v="1"/>
    <x v="4"/>
    <x v="2"/>
    <x v="55"/>
    <n v="15"/>
    <n v="4.5999999999999996"/>
    <b v="1"/>
    <n v="27"/>
    <x v="3"/>
  </r>
  <r>
    <n v="263"/>
    <x v="0"/>
    <x v="14"/>
    <x v="1"/>
    <x v="4"/>
    <x v="2"/>
    <x v="56"/>
    <n v="16"/>
    <n v="4.5"/>
    <b v="1"/>
    <n v="20"/>
    <x v="3"/>
  </r>
  <r>
    <n v="269"/>
    <x v="0"/>
    <x v="10"/>
    <x v="1"/>
    <x v="4"/>
    <x v="2"/>
    <x v="57"/>
    <n v="14"/>
    <n v="4.4000000000000004"/>
    <b v="1"/>
    <n v="22"/>
    <x v="3"/>
  </r>
  <r>
    <n v="275"/>
    <x v="0"/>
    <x v="13"/>
    <x v="1"/>
    <x v="4"/>
    <x v="2"/>
    <x v="55"/>
    <n v="15"/>
    <n v="4.5"/>
    <b v="1"/>
    <n v="27"/>
    <x v="3"/>
  </r>
  <r>
    <n v="281"/>
    <x v="0"/>
    <x v="14"/>
    <x v="1"/>
    <x v="4"/>
    <x v="2"/>
    <x v="59"/>
    <n v="16"/>
    <n v="4.7"/>
    <b v="1"/>
    <n v="19"/>
    <x v="3"/>
  </r>
  <r>
    <n v="287"/>
    <x v="0"/>
    <x v="13"/>
    <x v="1"/>
    <x v="4"/>
    <x v="2"/>
    <x v="58"/>
    <n v="15"/>
    <n v="4.5"/>
    <b v="1"/>
    <n v="26"/>
    <x v="3"/>
  </r>
  <r>
    <n v="293"/>
    <x v="0"/>
    <x v="14"/>
    <x v="1"/>
    <x v="4"/>
    <x v="2"/>
    <x v="56"/>
    <n v="16"/>
    <n v="4.5"/>
    <b v="1"/>
    <n v="20"/>
    <x v="3"/>
  </r>
  <r>
    <n v="299"/>
    <x v="0"/>
    <x v="10"/>
    <x v="1"/>
    <x v="4"/>
    <x v="2"/>
    <x v="57"/>
    <n v="14"/>
    <n v="4.4000000000000004"/>
    <b v="1"/>
    <n v="22"/>
    <x v="3"/>
  </r>
  <r>
    <n v="304"/>
    <x v="1"/>
    <x v="13"/>
    <x v="1"/>
    <x v="4"/>
    <x v="2"/>
    <x v="60"/>
    <n v="17"/>
    <n v="4.8"/>
    <b v="1"/>
    <n v="18"/>
    <x v="3"/>
  </r>
  <r>
    <n v="310"/>
    <x v="0"/>
    <x v="10"/>
    <x v="1"/>
    <x v="4"/>
    <x v="2"/>
    <x v="54"/>
    <n v="14"/>
    <n v="4.5"/>
    <b v="1"/>
    <n v="21"/>
    <x v="3"/>
  </r>
  <r>
    <n v="316"/>
    <x v="0"/>
    <x v="13"/>
    <x v="1"/>
    <x v="4"/>
    <x v="2"/>
    <x v="58"/>
    <n v="15"/>
    <n v="4.5"/>
    <b v="1"/>
    <n v="26"/>
    <x v="3"/>
  </r>
  <r>
    <n v="322"/>
    <x v="0"/>
    <x v="14"/>
    <x v="1"/>
    <x v="4"/>
    <x v="2"/>
    <x v="59"/>
    <n v="16"/>
    <n v="4.7"/>
    <b v="1"/>
    <n v="19"/>
    <x v="3"/>
  </r>
  <r>
    <n v="328"/>
    <x v="0"/>
    <x v="13"/>
    <x v="1"/>
    <x v="4"/>
    <x v="2"/>
    <x v="55"/>
    <n v="15"/>
    <n v="4.5"/>
    <b v="1"/>
    <n v="27"/>
    <x v="3"/>
  </r>
  <r>
    <n v="334"/>
    <x v="0"/>
    <x v="14"/>
    <x v="1"/>
    <x v="4"/>
    <x v="2"/>
    <x v="56"/>
    <n v="16"/>
    <n v="4.5"/>
    <b v="1"/>
    <n v="20"/>
    <x v="3"/>
  </r>
  <r>
    <n v="340"/>
    <x v="0"/>
    <x v="10"/>
    <x v="1"/>
    <x v="4"/>
    <x v="2"/>
    <x v="57"/>
    <n v="14"/>
    <n v="4.4000000000000004"/>
    <b v="1"/>
    <n v="22"/>
    <x v="3"/>
  </r>
  <r>
    <n v="346"/>
    <x v="0"/>
    <x v="13"/>
    <x v="1"/>
    <x v="4"/>
    <x v="2"/>
    <x v="52"/>
    <n v="15"/>
    <n v="4.5"/>
    <b v="1"/>
    <n v="28"/>
    <x v="3"/>
  </r>
  <r>
    <n v="352"/>
    <x v="0"/>
    <x v="14"/>
    <x v="1"/>
    <x v="4"/>
    <x v="2"/>
    <x v="61"/>
    <n v="16"/>
    <n v="4.7"/>
    <b v="1"/>
    <n v="21"/>
    <x v="3"/>
  </r>
  <r>
    <n v="358"/>
    <x v="0"/>
    <x v="13"/>
    <x v="1"/>
    <x v="4"/>
    <x v="2"/>
    <x v="62"/>
    <n v="15"/>
    <n v="4.5"/>
    <b v="1"/>
    <n v="29"/>
    <x v="3"/>
  </r>
  <r>
    <n v="364"/>
    <x v="0"/>
    <x v="14"/>
    <x v="1"/>
    <x v="4"/>
    <x v="2"/>
    <x v="53"/>
    <n v="16"/>
    <n v="4.7"/>
    <b v="1"/>
    <n v="22"/>
    <x v="3"/>
  </r>
  <r>
    <n v="370"/>
    <x v="0"/>
    <x v="13"/>
    <x v="1"/>
    <x v="4"/>
    <x v="2"/>
    <x v="55"/>
    <n v="15"/>
    <n v="4.5"/>
    <b v="1"/>
    <n v="30"/>
    <x v="3"/>
  </r>
  <r>
    <n v="376"/>
    <x v="0"/>
    <x v="14"/>
    <x v="1"/>
    <x v="4"/>
    <x v="2"/>
    <x v="56"/>
    <n v="16"/>
    <n v="4.5"/>
    <b v="1"/>
    <n v="23"/>
    <x v="3"/>
  </r>
  <r>
    <n v="382"/>
    <x v="0"/>
    <x v="13"/>
    <x v="1"/>
    <x v="4"/>
    <x v="2"/>
    <x v="62"/>
    <n v="15"/>
    <n v="4.5"/>
    <b v="1"/>
    <n v="31"/>
    <x v="3"/>
  </r>
  <r>
    <n v="388"/>
    <x v="0"/>
    <x v="14"/>
    <x v="1"/>
    <x v="4"/>
    <x v="2"/>
    <x v="53"/>
    <n v="16"/>
    <n v="4.7"/>
    <b v="1"/>
    <n v="24"/>
    <x v="3"/>
  </r>
  <r>
    <n v="394"/>
    <x v="0"/>
    <x v="13"/>
    <x v="1"/>
    <x v="4"/>
    <x v="2"/>
    <x v="55"/>
    <n v="15"/>
    <n v="4.5"/>
    <b v="1"/>
    <n v="32"/>
    <x v="3"/>
  </r>
  <r>
    <n v="400"/>
    <x v="0"/>
    <x v="14"/>
    <x v="1"/>
    <x v="4"/>
    <x v="2"/>
    <x v="56"/>
    <n v="16"/>
    <n v="4.5"/>
    <b v="1"/>
    <n v="25"/>
    <x v="3"/>
  </r>
  <r>
    <n v="406"/>
    <x v="0"/>
    <x v="13"/>
    <x v="1"/>
    <x v="4"/>
    <x v="2"/>
    <x v="62"/>
    <n v="15"/>
    <n v="4.5"/>
    <b v="1"/>
    <n v="33"/>
    <x v="3"/>
  </r>
  <r>
    <n v="412"/>
    <x v="0"/>
    <x v="14"/>
    <x v="1"/>
    <x v="4"/>
    <x v="2"/>
    <x v="53"/>
    <n v="16"/>
    <n v="4.7"/>
    <b v="1"/>
    <n v="25"/>
    <x v="3"/>
  </r>
  <r>
    <n v="418"/>
    <x v="0"/>
    <x v="13"/>
    <x v="1"/>
    <x v="4"/>
    <x v="2"/>
    <x v="55"/>
    <n v="15"/>
    <n v="4.5"/>
    <b v="1"/>
    <n v="34"/>
    <x v="3"/>
  </r>
  <r>
    <n v="424"/>
    <x v="0"/>
    <x v="14"/>
    <x v="1"/>
    <x v="4"/>
    <x v="2"/>
    <x v="56"/>
    <n v="16"/>
    <n v="4.5"/>
    <b v="1"/>
    <n v="27"/>
    <x v="3"/>
  </r>
  <r>
    <n v="430"/>
    <x v="0"/>
    <x v="13"/>
    <x v="1"/>
    <x v="4"/>
    <x v="2"/>
    <x v="62"/>
    <n v="15"/>
    <n v="4.5"/>
    <b v="1"/>
    <n v="35"/>
    <x v="3"/>
  </r>
  <r>
    <n v="436"/>
    <x v="0"/>
    <x v="14"/>
    <x v="1"/>
    <x v="4"/>
    <x v="2"/>
    <x v="53"/>
    <n v="16"/>
    <n v="4.7"/>
    <b v="1"/>
    <n v="28"/>
    <x v="3"/>
  </r>
  <r>
    <n v="442"/>
    <x v="0"/>
    <x v="13"/>
    <x v="1"/>
    <x v="4"/>
    <x v="2"/>
    <x v="55"/>
    <n v="15"/>
    <n v="4.5"/>
    <b v="1"/>
    <n v="36"/>
    <x v="3"/>
  </r>
  <r>
    <n v="448"/>
    <x v="0"/>
    <x v="14"/>
    <x v="1"/>
    <x v="4"/>
    <x v="2"/>
    <x v="56"/>
    <n v="16"/>
    <n v="4.5"/>
    <b v="1"/>
    <n v="28"/>
    <x v="3"/>
  </r>
  <r>
    <n v="104"/>
    <x v="1"/>
    <x v="14"/>
    <x v="1"/>
    <x v="5"/>
    <x v="2"/>
    <x v="63"/>
    <n v="19"/>
    <n v="4.7"/>
    <b v="0"/>
    <n v="12"/>
    <x v="3"/>
  </r>
  <r>
    <n v="110"/>
    <x v="1"/>
    <x v="15"/>
    <x v="2"/>
    <x v="5"/>
    <x v="2"/>
    <x v="64"/>
    <n v="21"/>
    <n v="4.8"/>
    <b v="0"/>
    <n v="9"/>
    <x v="3"/>
  </r>
  <r>
    <n v="116"/>
    <x v="1"/>
    <x v="12"/>
    <x v="2"/>
    <x v="5"/>
    <x v="2"/>
    <x v="65"/>
    <n v="18"/>
    <n v="4.9000000000000004"/>
    <b v="0"/>
    <n v="11"/>
    <x v="3"/>
  </r>
  <r>
    <n v="122"/>
    <x v="1"/>
    <x v="14"/>
    <x v="1"/>
    <x v="5"/>
    <x v="2"/>
    <x v="66"/>
    <n v="20"/>
    <n v="4.8"/>
    <b v="0"/>
    <n v="13"/>
    <x v="3"/>
  </r>
  <r>
    <n v="128"/>
    <x v="1"/>
    <x v="15"/>
    <x v="2"/>
    <x v="5"/>
    <x v="2"/>
    <x v="67"/>
    <n v="21"/>
    <n v="4.9000000000000004"/>
    <b v="0"/>
    <n v="10"/>
    <x v="3"/>
  </r>
  <r>
    <n v="134"/>
    <x v="1"/>
    <x v="12"/>
    <x v="2"/>
    <x v="5"/>
    <x v="2"/>
    <x v="68"/>
    <n v="18"/>
    <n v="4.7"/>
    <b v="0"/>
    <n v="10"/>
    <x v="3"/>
  </r>
  <r>
    <n v="140"/>
    <x v="1"/>
    <x v="14"/>
    <x v="1"/>
    <x v="5"/>
    <x v="2"/>
    <x v="69"/>
    <n v="20"/>
    <n v="4.8"/>
    <b v="0"/>
    <n v="12"/>
    <x v="3"/>
  </r>
  <r>
    <n v="146"/>
    <x v="1"/>
    <x v="15"/>
    <x v="2"/>
    <x v="5"/>
    <x v="2"/>
    <x v="70"/>
    <n v="21"/>
    <n v="4.9000000000000004"/>
    <b v="0"/>
    <n v="9"/>
    <x v="3"/>
  </r>
  <r>
    <n v="152"/>
    <x v="1"/>
    <x v="14"/>
    <x v="1"/>
    <x v="5"/>
    <x v="2"/>
    <x v="66"/>
    <n v="20"/>
    <n v="4.8"/>
    <b v="0"/>
    <n v="13"/>
    <x v="3"/>
  </r>
  <r>
    <n v="158"/>
    <x v="1"/>
    <x v="15"/>
    <x v="2"/>
    <x v="5"/>
    <x v="2"/>
    <x v="67"/>
    <n v="21"/>
    <n v="4.9000000000000004"/>
    <b v="0"/>
    <n v="10"/>
    <x v="3"/>
  </r>
  <r>
    <n v="164"/>
    <x v="1"/>
    <x v="12"/>
    <x v="2"/>
    <x v="5"/>
    <x v="2"/>
    <x v="68"/>
    <n v="18"/>
    <n v="4.7"/>
    <b v="0"/>
    <n v="10"/>
    <x v="3"/>
  </r>
  <r>
    <n v="170"/>
    <x v="1"/>
    <x v="14"/>
    <x v="1"/>
    <x v="5"/>
    <x v="2"/>
    <x v="69"/>
    <n v="20"/>
    <n v="4.8"/>
    <b v="0"/>
    <n v="12"/>
    <x v="3"/>
  </r>
  <r>
    <n v="176"/>
    <x v="1"/>
    <x v="15"/>
    <x v="2"/>
    <x v="5"/>
    <x v="2"/>
    <x v="70"/>
    <n v="21"/>
    <n v="4.9000000000000004"/>
    <b v="0"/>
    <n v="9"/>
    <x v="3"/>
  </r>
  <r>
    <n v="182"/>
    <x v="1"/>
    <x v="14"/>
    <x v="1"/>
    <x v="5"/>
    <x v="2"/>
    <x v="66"/>
    <n v="20"/>
    <n v="4.8"/>
    <b v="0"/>
    <n v="13"/>
    <x v="3"/>
  </r>
  <r>
    <n v="188"/>
    <x v="1"/>
    <x v="15"/>
    <x v="2"/>
    <x v="5"/>
    <x v="2"/>
    <x v="67"/>
    <n v="21"/>
    <n v="4.9000000000000004"/>
    <b v="0"/>
    <n v="10"/>
    <x v="3"/>
  </r>
  <r>
    <n v="194"/>
    <x v="1"/>
    <x v="12"/>
    <x v="2"/>
    <x v="5"/>
    <x v="2"/>
    <x v="68"/>
    <n v="18"/>
    <n v="4.7"/>
    <b v="0"/>
    <n v="10"/>
    <x v="3"/>
  </r>
  <r>
    <n v="200"/>
    <x v="1"/>
    <x v="14"/>
    <x v="1"/>
    <x v="5"/>
    <x v="2"/>
    <x v="69"/>
    <n v="20"/>
    <n v="4.8"/>
    <b v="0"/>
    <n v="12"/>
    <x v="3"/>
  </r>
  <r>
    <n v="206"/>
    <x v="1"/>
    <x v="15"/>
    <x v="2"/>
    <x v="5"/>
    <x v="2"/>
    <x v="70"/>
    <n v="21"/>
    <n v="4.9000000000000004"/>
    <b v="0"/>
    <n v="9"/>
    <x v="3"/>
  </r>
  <r>
    <n v="212"/>
    <x v="1"/>
    <x v="14"/>
    <x v="1"/>
    <x v="5"/>
    <x v="2"/>
    <x v="66"/>
    <n v="20"/>
    <n v="4.8"/>
    <b v="0"/>
    <n v="13"/>
    <x v="3"/>
  </r>
  <r>
    <n v="218"/>
    <x v="1"/>
    <x v="15"/>
    <x v="2"/>
    <x v="5"/>
    <x v="2"/>
    <x v="67"/>
    <n v="21"/>
    <n v="4.9000000000000004"/>
    <b v="0"/>
    <n v="10"/>
    <x v="3"/>
  </r>
  <r>
    <n v="224"/>
    <x v="1"/>
    <x v="12"/>
    <x v="2"/>
    <x v="5"/>
    <x v="2"/>
    <x v="68"/>
    <n v="18"/>
    <n v="4.7"/>
    <b v="0"/>
    <n v="10"/>
    <x v="3"/>
  </r>
  <r>
    <n v="230"/>
    <x v="1"/>
    <x v="14"/>
    <x v="1"/>
    <x v="5"/>
    <x v="2"/>
    <x v="69"/>
    <n v="20"/>
    <n v="4.8"/>
    <b v="0"/>
    <n v="12"/>
    <x v="3"/>
  </r>
  <r>
    <n v="236"/>
    <x v="1"/>
    <x v="15"/>
    <x v="2"/>
    <x v="5"/>
    <x v="2"/>
    <x v="70"/>
    <n v="21"/>
    <n v="4.9000000000000004"/>
    <b v="0"/>
    <n v="9"/>
    <x v="3"/>
  </r>
  <r>
    <n v="242"/>
    <x v="1"/>
    <x v="14"/>
    <x v="1"/>
    <x v="5"/>
    <x v="2"/>
    <x v="66"/>
    <n v="20"/>
    <n v="4.8"/>
    <b v="0"/>
    <n v="13"/>
    <x v="3"/>
  </r>
  <r>
    <n v="248"/>
    <x v="1"/>
    <x v="15"/>
    <x v="2"/>
    <x v="5"/>
    <x v="2"/>
    <x v="70"/>
    <n v="21"/>
    <n v="4.9000000000000004"/>
    <b v="0"/>
    <n v="9"/>
    <x v="3"/>
  </r>
  <r>
    <n v="254"/>
    <x v="1"/>
    <x v="14"/>
    <x v="1"/>
    <x v="5"/>
    <x v="2"/>
    <x v="66"/>
    <n v="20"/>
    <n v="4.8"/>
    <b v="0"/>
    <n v="13"/>
    <x v="3"/>
  </r>
  <r>
    <n v="260"/>
    <x v="1"/>
    <x v="15"/>
    <x v="2"/>
    <x v="5"/>
    <x v="2"/>
    <x v="67"/>
    <n v="21"/>
    <n v="4.9000000000000004"/>
    <b v="0"/>
    <n v="10"/>
    <x v="3"/>
  </r>
  <r>
    <n v="266"/>
    <x v="1"/>
    <x v="12"/>
    <x v="2"/>
    <x v="5"/>
    <x v="2"/>
    <x v="68"/>
    <n v="18"/>
    <n v="4.7"/>
    <b v="0"/>
    <n v="10"/>
    <x v="3"/>
  </r>
  <r>
    <n v="272"/>
    <x v="1"/>
    <x v="14"/>
    <x v="1"/>
    <x v="5"/>
    <x v="2"/>
    <x v="69"/>
    <n v="20"/>
    <n v="4.8"/>
    <b v="0"/>
    <n v="12"/>
    <x v="3"/>
  </r>
  <r>
    <n v="278"/>
    <x v="1"/>
    <x v="15"/>
    <x v="2"/>
    <x v="5"/>
    <x v="2"/>
    <x v="70"/>
    <n v="21"/>
    <n v="4.9000000000000004"/>
    <b v="0"/>
    <n v="9"/>
    <x v="3"/>
  </r>
  <r>
    <n v="284"/>
    <x v="1"/>
    <x v="14"/>
    <x v="1"/>
    <x v="5"/>
    <x v="2"/>
    <x v="66"/>
    <n v="20"/>
    <n v="4.8"/>
    <b v="0"/>
    <n v="13"/>
    <x v="3"/>
  </r>
  <r>
    <n v="290"/>
    <x v="1"/>
    <x v="15"/>
    <x v="2"/>
    <x v="5"/>
    <x v="2"/>
    <x v="67"/>
    <n v="21"/>
    <n v="4.9000000000000004"/>
    <b v="0"/>
    <n v="10"/>
    <x v="3"/>
  </r>
  <r>
    <n v="296"/>
    <x v="1"/>
    <x v="12"/>
    <x v="2"/>
    <x v="5"/>
    <x v="2"/>
    <x v="68"/>
    <n v="18"/>
    <n v="4.7"/>
    <b v="0"/>
    <n v="10"/>
    <x v="3"/>
  </r>
  <r>
    <n v="301"/>
    <x v="1"/>
    <x v="4"/>
    <x v="1"/>
    <x v="5"/>
    <x v="2"/>
    <x v="71"/>
    <n v="19"/>
    <n v="4.5999999999999996"/>
    <b v="0"/>
    <n v="11"/>
    <x v="3"/>
  </r>
  <r>
    <n v="307"/>
    <x v="1"/>
    <x v="12"/>
    <x v="2"/>
    <x v="5"/>
    <x v="2"/>
    <x v="72"/>
    <n v="18"/>
    <n v="4.7"/>
    <b v="0"/>
    <n v="9"/>
    <x v="3"/>
  </r>
  <r>
    <n v="313"/>
    <x v="1"/>
    <x v="14"/>
    <x v="1"/>
    <x v="5"/>
    <x v="2"/>
    <x v="73"/>
    <n v="20"/>
    <n v="4.8"/>
    <b v="0"/>
    <n v="12"/>
    <x v="3"/>
  </r>
  <r>
    <n v="319"/>
    <x v="1"/>
    <x v="15"/>
    <x v="2"/>
    <x v="5"/>
    <x v="2"/>
    <x v="70"/>
    <n v="21"/>
    <n v="4.9000000000000004"/>
    <b v="0"/>
    <n v="9"/>
    <x v="3"/>
  </r>
  <r>
    <n v="325"/>
    <x v="1"/>
    <x v="14"/>
    <x v="1"/>
    <x v="5"/>
    <x v="2"/>
    <x v="66"/>
    <n v="20"/>
    <n v="4.8"/>
    <b v="0"/>
    <n v="13"/>
    <x v="3"/>
  </r>
  <r>
    <n v="331"/>
    <x v="1"/>
    <x v="15"/>
    <x v="2"/>
    <x v="5"/>
    <x v="2"/>
    <x v="67"/>
    <n v="21"/>
    <n v="4.9000000000000004"/>
    <b v="0"/>
    <n v="10"/>
    <x v="3"/>
  </r>
  <r>
    <n v="337"/>
    <x v="1"/>
    <x v="12"/>
    <x v="2"/>
    <x v="5"/>
    <x v="2"/>
    <x v="68"/>
    <n v="18"/>
    <n v="4.7"/>
    <b v="0"/>
    <n v="10"/>
    <x v="3"/>
  </r>
  <r>
    <n v="343"/>
    <x v="1"/>
    <x v="14"/>
    <x v="1"/>
    <x v="5"/>
    <x v="2"/>
    <x v="69"/>
    <n v="20"/>
    <n v="4.8"/>
    <b v="0"/>
    <n v="11"/>
    <x v="3"/>
  </r>
  <r>
    <n v="349"/>
    <x v="1"/>
    <x v="15"/>
    <x v="2"/>
    <x v="5"/>
    <x v="2"/>
    <x v="74"/>
    <n v="21"/>
    <n v="4.9000000000000004"/>
    <b v="0"/>
    <n v="10"/>
    <x v="3"/>
  </r>
  <r>
    <n v="355"/>
    <x v="1"/>
    <x v="14"/>
    <x v="1"/>
    <x v="5"/>
    <x v="2"/>
    <x v="75"/>
    <n v="19"/>
    <n v="4.5999999999999996"/>
    <b v="0"/>
    <n v="12"/>
    <x v="3"/>
  </r>
  <r>
    <n v="361"/>
    <x v="1"/>
    <x v="15"/>
    <x v="2"/>
    <x v="5"/>
    <x v="2"/>
    <x v="70"/>
    <n v="21"/>
    <n v="4.9000000000000004"/>
    <b v="0"/>
    <n v="10"/>
    <x v="3"/>
  </r>
  <r>
    <n v="367"/>
    <x v="1"/>
    <x v="14"/>
    <x v="1"/>
    <x v="5"/>
    <x v="2"/>
    <x v="69"/>
    <n v="20"/>
    <n v="4.8"/>
    <b v="0"/>
    <n v="13"/>
    <x v="3"/>
  </r>
  <r>
    <n v="373"/>
    <x v="1"/>
    <x v="15"/>
    <x v="2"/>
    <x v="5"/>
    <x v="2"/>
    <x v="74"/>
    <n v="21"/>
    <n v="4.9000000000000004"/>
    <b v="0"/>
    <n v="11"/>
    <x v="3"/>
  </r>
  <r>
    <n v="379"/>
    <x v="1"/>
    <x v="14"/>
    <x v="1"/>
    <x v="5"/>
    <x v="2"/>
    <x v="73"/>
    <n v="19"/>
    <n v="4.5999999999999996"/>
    <b v="0"/>
    <n v="12"/>
    <x v="3"/>
  </r>
  <r>
    <n v="385"/>
    <x v="1"/>
    <x v="15"/>
    <x v="2"/>
    <x v="5"/>
    <x v="2"/>
    <x v="70"/>
    <n v="21"/>
    <n v="4.9000000000000004"/>
    <b v="0"/>
    <n v="10"/>
    <x v="3"/>
  </r>
  <r>
    <n v="391"/>
    <x v="1"/>
    <x v="14"/>
    <x v="1"/>
    <x v="5"/>
    <x v="2"/>
    <x v="69"/>
    <n v="20"/>
    <n v="4.8"/>
    <b v="0"/>
    <n v="13"/>
    <x v="3"/>
  </r>
  <r>
    <n v="397"/>
    <x v="1"/>
    <x v="15"/>
    <x v="2"/>
    <x v="5"/>
    <x v="2"/>
    <x v="74"/>
    <n v="21"/>
    <n v="4.9000000000000004"/>
    <b v="0"/>
    <n v="12"/>
    <x v="3"/>
  </r>
  <r>
    <n v="403"/>
    <x v="1"/>
    <x v="14"/>
    <x v="1"/>
    <x v="5"/>
    <x v="2"/>
    <x v="73"/>
    <n v="19"/>
    <n v="4.5999999999999996"/>
    <b v="0"/>
    <n v="13"/>
    <x v="3"/>
  </r>
  <r>
    <n v="409"/>
    <x v="1"/>
    <x v="15"/>
    <x v="2"/>
    <x v="5"/>
    <x v="2"/>
    <x v="70"/>
    <n v="21"/>
    <n v="4.9000000000000004"/>
    <b v="0"/>
    <n v="11"/>
    <x v="3"/>
  </r>
  <r>
    <n v="415"/>
    <x v="1"/>
    <x v="14"/>
    <x v="1"/>
    <x v="5"/>
    <x v="2"/>
    <x v="69"/>
    <n v="20"/>
    <n v="4.8"/>
    <b v="0"/>
    <n v="14"/>
    <x v="3"/>
  </r>
  <r>
    <n v="421"/>
    <x v="1"/>
    <x v="15"/>
    <x v="2"/>
    <x v="5"/>
    <x v="2"/>
    <x v="74"/>
    <n v="21"/>
    <n v="4.9000000000000004"/>
    <b v="0"/>
    <n v="12"/>
    <x v="3"/>
  </r>
  <r>
    <n v="427"/>
    <x v="1"/>
    <x v="14"/>
    <x v="1"/>
    <x v="5"/>
    <x v="2"/>
    <x v="73"/>
    <n v="19"/>
    <n v="4.5999999999999996"/>
    <b v="0"/>
    <n v="14"/>
    <x v="3"/>
  </r>
  <r>
    <n v="433"/>
    <x v="1"/>
    <x v="15"/>
    <x v="2"/>
    <x v="5"/>
    <x v="2"/>
    <x v="70"/>
    <n v="21"/>
    <n v="4.9000000000000004"/>
    <b v="0"/>
    <n v="11"/>
    <x v="3"/>
  </r>
  <r>
    <n v="439"/>
    <x v="1"/>
    <x v="14"/>
    <x v="1"/>
    <x v="5"/>
    <x v="2"/>
    <x v="69"/>
    <n v="20"/>
    <n v="4.8"/>
    <b v="0"/>
    <n v="15"/>
    <x v="3"/>
  </r>
  <r>
    <n v="445"/>
    <x v="1"/>
    <x v="15"/>
    <x v="2"/>
    <x v="5"/>
    <x v="2"/>
    <x v="74"/>
    <n v="21"/>
    <n v="4.9000000000000004"/>
    <b v="0"/>
    <n v="1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7CB17C-4523-4F1C-8284-14BCC93F7B0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7:F22" firstHeaderRow="1" firstDataRow="2" firstDataCol="1"/>
  <pivotFields count="12">
    <pivotField showAll="0"/>
    <pivotField showAll="0">
      <items count="3">
        <item x="0"/>
        <item x="1"/>
        <item t="default"/>
      </items>
    </pivotField>
    <pivotField showAll="0"/>
    <pivotField axis="axisRow" dataField="1" showAll="0">
      <items count="4">
        <item x="2"/>
        <item x="1"/>
        <item x="0"/>
        <item t="default"/>
      </items>
    </pivotField>
    <pivotField showAll="0"/>
    <pivotField showAll="0">
      <items count="4">
        <item x="0"/>
        <item x="2"/>
        <item x="1"/>
        <item t="default"/>
      </items>
    </pivotField>
    <pivotField numFmtId="1" showAll="0"/>
    <pivotField showAll="0"/>
    <pivotField numFmtId="164" showAll="0"/>
    <pivotField showAll="0"/>
    <pivotField showAll="0"/>
    <pivotField axis="axisCol" showAll="0">
      <items count="5">
        <item x="2"/>
        <item x="1"/>
        <item x="3"/>
        <item x="0"/>
        <item t="default"/>
      </items>
    </pivotField>
  </pivotFields>
  <rowFields count="1">
    <field x="3"/>
  </rowFields>
  <rowItems count="4">
    <i>
      <x/>
    </i>
    <i>
      <x v="1"/>
    </i>
    <i>
      <x v="2"/>
    </i>
    <i t="grand">
      <x/>
    </i>
  </rowItems>
  <colFields count="1">
    <field x="11"/>
  </colFields>
  <colItems count="5">
    <i>
      <x/>
    </i>
    <i>
      <x v="1"/>
    </i>
    <i>
      <x v="2"/>
    </i>
    <i>
      <x v="3"/>
    </i>
    <i t="grand">
      <x/>
    </i>
  </colItems>
  <dataFields count="1">
    <dataField name="Count of Age Breaks" fld="3" subtotal="count" baseField="0" baseItem="0"/>
  </dataFields>
  <chartFormats count="21">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2">
          <reference field="4294967294" count="1" selected="0">
            <x v="0"/>
          </reference>
          <reference field="3" count="1" selected="0">
            <x v="2"/>
          </reference>
        </references>
      </pivotArea>
    </chartFormat>
    <chartFormat chart="2" format="7" series="1">
      <pivotArea type="data" outline="0" fieldPosition="0">
        <references count="2">
          <reference field="4294967294" count="1" selected="0">
            <x v="0"/>
          </reference>
          <reference field="3" count="1" selected="0">
            <x v="0"/>
          </reference>
        </references>
      </pivotArea>
    </chartFormat>
    <chartFormat chart="2" format="8" series="1">
      <pivotArea type="data" outline="0" fieldPosition="0">
        <references count="3">
          <reference field="4294967294" count="1" selected="0">
            <x v="0"/>
          </reference>
          <reference field="3" count="1" selected="0">
            <x v="1"/>
          </reference>
          <reference field="11" count="1" selected="0">
            <x v="0"/>
          </reference>
        </references>
      </pivotArea>
    </chartFormat>
    <chartFormat chart="2" format="9" series="1">
      <pivotArea type="data" outline="0" fieldPosition="0">
        <references count="3">
          <reference field="4294967294" count="1" selected="0">
            <x v="0"/>
          </reference>
          <reference field="3" count="1" selected="0">
            <x v="1"/>
          </reference>
          <reference field="11" count="1" selected="0">
            <x v="1"/>
          </reference>
        </references>
      </pivotArea>
    </chartFormat>
    <chartFormat chart="2" format="10" series="1">
      <pivotArea type="data" outline="0" fieldPosition="0">
        <references count="3">
          <reference field="4294967294" count="1" selected="0">
            <x v="0"/>
          </reference>
          <reference field="3" count="1" selected="0">
            <x v="1"/>
          </reference>
          <reference field="11" count="1" selected="0">
            <x v="2"/>
          </reference>
        </references>
      </pivotArea>
    </chartFormat>
    <chartFormat chart="2" format="11" series="1">
      <pivotArea type="data" outline="0" fieldPosition="0">
        <references count="3">
          <reference field="4294967294" count="1" selected="0">
            <x v="0"/>
          </reference>
          <reference field="3" count="1" selected="0">
            <x v="1"/>
          </reference>
          <reference field="11" count="1" selected="0">
            <x v="3"/>
          </reference>
        </references>
      </pivotArea>
    </chartFormat>
    <chartFormat chart="2" format="12" series="1">
      <pivotArea type="data" outline="0" fieldPosition="0">
        <references count="3">
          <reference field="4294967294" count="1" selected="0">
            <x v="0"/>
          </reference>
          <reference field="3" count="1" selected="0">
            <x v="2"/>
          </reference>
          <reference field="11" count="1" selected="0">
            <x v="3"/>
          </reference>
        </references>
      </pivotArea>
    </chartFormat>
    <chartFormat chart="2" format="13" series="1">
      <pivotArea type="data" outline="0" fieldPosition="0">
        <references count="3">
          <reference field="4294967294" count="1" selected="0">
            <x v="0"/>
          </reference>
          <reference field="3" count="1" selected="0">
            <x v="0"/>
          </reference>
          <reference field="11" count="1" selected="0">
            <x v="1"/>
          </reference>
        </references>
      </pivotArea>
    </chartFormat>
    <chartFormat chart="2" format="14" series="1">
      <pivotArea type="data" outline="0" fieldPosition="0">
        <references count="3">
          <reference field="4294967294" count="1" selected="0">
            <x v="0"/>
          </reference>
          <reference field="3" count="1" selected="0">
            <x v="0"/>
          </reference>
          <reference field="11" count="1" selected="0">
            <x v="2"/>
          </reference>
        </references>
      </pivotArea>
    </chartFormat>
    <chartFormat chart="2" format="15" series="1">
      <pivotArea type="data" outline="0" fieldPosition="0">
        <references count="3">
          <reference field="4294967294" count="1" selected="0">
            <x v="0"/>
          </reference>
          <reference field="3" count="1" selected="0">
            <x v="0"/>
          </reference>
          <reference field="11" count="1" selected="0">
            <x v="3"/>
          </reference>
        </references>
      </pivotArea>
    </chartFormat>
    <chartFormat chart="2" format="16" series="1">
      <pivotArea type="data" outline="0" fieldPosition="0">
        <references count="2">
          <reference field="4294967294" count="1" selected="0">
            <x v="0"/>
          </reference>
          <reference field="11" count="1" selected="0">
            <x v="0"/>
          </reference>
        </references>
      </pivotArea>
    </chartFormat>
    <chartFormat chart="2" format="17" series="1">
      <pivotArea type="data" outline="0" fieldPosition="0">
        <references count="2">
          <reference field="4294967294" count="1" selected="0">
            <x v="0"/>
          </reference>
          <reference field="11" count="1" selected="0">
            <x v="1"/>
          </reference>
        </references>
      </pivotArea>
    </chartFormat>
    <chartFormat chart="2" format="18" series="1">
      <pivotArea type="data" outline="0" fieldPosition="0">
        <references count="2">
          <reference field="4294967294" count="1" selected="0">
            <x v="0"/>
          </reference>
          <reference field="11" count="1" selected="0">
            <x v="2"/>
          </reference>
        </references>
      </pivotArea>
    </chartFormat>
    <chartFormat chart="2" format="19" series="1">
      <pivotArea type="data" outline="0" fieldPosition="0">
        <references count="2">
          <reference field="4294967294" count="1" selected="0">
            <x v="0"/>
          </reference>
          <reference field="11" count="1" selected="0">
            <x v="3"/>
          </reference>
        </references>
      </pivotArea>
    </chartFormat>
    <chartFormat chart="5" format="24" series="1">
      <pivotArea type="data" outline="0" fieldPosition="0">
        <references count="2">
          <reference field="4294967294" count="1" selected="0">
            <x v="0"/>
          </reference>
          <reference field="11" count="1" selected="0">
            <x v="0"/>
          </reference>
        </references>
      </pivotArea>
    </chartFormat>
    <chartFormat chart="5" format="25" series="1">
      <pivotArea type="data" outline="0" fieldPosition="0">
        <references count="2">
          <reference field="4294967294" count="1" selected="0">
            <x v="0"/>
          </reference>
          <reference field="11" count="1" selected="0">
            <x v="1"/>
          </reference>
        </references>
      </pivotArea>
    </chartFormat>
    <chartFormat chart="5" format="26" series="1">
      <pivotArea type="data" outline="0" fieldPosition="0">
        <references count="2">
          <reference field="4294967294" count="1" selected="0">
            <x v="0"/>
          </reference>
          <reference field="11" count="1" selected="0">
            <x v="2"/>
          </reference>
        </references>
      </pivotArea>
    </chartFormat>
    <chartFormat chart="5" format="27" series="1">
      <pivotArea type="data" outline="0" fieldPosition="0">
        <references count="2">
          <reference field="4294967294" count="1" selected="0">
            <x v="0"/>
          </reference>
          <reference field="11" count="1" selected="0">
            <x v="3"/>
          </reference>
        </references>
      </pivotArea>
    </chartFormat>
    <chartFormat chart="5"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4:D9" firstHeaderRow="1" firstDataRow="2" firstDataCol="1"/>
  <pivotFields count="12">
    <pivotField showAll="0"/>
    <pivotField axis="axisCol" multipleItemSelectionAllowed="1" showAll="0">
      <items count="3">
        <item x="0"/>
        <item x="1"/>
        <item t="default"/>
      </items>
    </pivotField>
    <pivotField showAll="0"/>
    <pivotField axis="axisRow" showAll="0">
      <items count="4">
        <item x="2"/>
        <item x="1"/>
        <item x="0"/>
        <item t="default"/>
      </items>
    </pivotField>
    <pivotField showAll="0">
      <items count="7">
        <item x="0"/>
        <item x="1"/>
        <item x="2"/>
        <item x="3"/>
        <item x="4"/>
        <item x="5"/>
        <item t="default"/>
      </items>
    </pivotField>
    <pivotField dataField="1" multipleItemSelectionAllowed="1" showAll="0">
      <items count="4">
        <item x="0"/>
        <item x="2"/>
        <item x="1"/>
        <item t="default"/>
      </items>
    </pivotField>
    <pivotField numFmtId="1" showAll="0"/>
    <pivotField showAll="0"/>
    <pivotField numFmtId="164" showAll="0"/>
    <pivotField showAll="0"/>
    <pivotField showAll="0"/>
    <pivotField showAll="0"/>
  </pivotFields>
  <rowFields count="1">
    <field x="3"/>
  </rowFields>
  <rowItems count="4">
    <i>
      <x/>
    </i>
    <i>
      <x v="1"/>
    </i>
    <i>
      <x v="2"/>
    </i>
    <i t="grand">
      <x/>
    </i>
  </rowItems>
  <colFields count="1">
    <field x="1"/>
  </colFields>
  <colItems count="3">
    <i>
      <x/>
    </i>
    <i>
      <x v="1"/>
    </i>
    <i t="grand">
      <x/>
    </i>
  </colItems>
  <dataFields count="1">
    <dataField name="Count of Membership Type" fld="5" subtotal="count" baseField="0" baseItem="0"/>
  </dataFields>
  <formats count="8">
    <format dxfId="7">
      <pivotArea type="all" dataOnly="0" outline="0" fieldPosition="0"/>
    </format>
    <format dxfId="6">
      <pivotArea outline="0" collapsedLevelsAreSubtotals="1" fieldPosition="0"/>
    </format>
    <format dxfId="5">
      <pivotArea type="origin" dataOnly="0" labelOnly="1" outline="0" fieldPosition="0"/>
    </format>
    <format dxfId="4">
      <pivotArea field="1" type="button" dataOnly="0" labelOnly="1" outline="0" axis="axisCol" fieldPosition="0"/>
    </format>
    <format dxfId="3">
      <pivotArea field="-2" type="button" dataOnly="0" labelOnly="1" outline="0" axis="axisValues" fieldPosition="0"/>
    </format>
    <format dxfId="2">
      <pivotArea type="topRight" dataOnly="0" labelOnly="1" outline="0" fieldPosition="0"/>
    </format>
    <format dxfId="1">
      <pivotArea field="4" type="button" dataOnly="0" labelOnly="1" outline="0"/>
    </format>
    <format dxfId="0">
      <pivotArea dataOnly="0" labelOnly="1" grandRow="1" outline="0" fieldPosition="0"/>
    </format>
  </formats>
  <chartFormats count="6">
    <chartFormat chart="3" format="14" series="1">
      <pivotArea type="data" outline="0" fieldPosition="0">
        <references count="1">
          <reference field="4294967294" count="1" selected="0">
            <x v="0"/>
          </reference>
        </references>
      </pivotArea>
    </chartFormat>
    <chartFormat chart="3" format="77" series="1">
      <pivotArea type="data" outline="0" fieldPosition="0">
        <references count="2">
          <reference field="4294967294" count="1" selected="0">
            <x v="0"/>
          </reference>
          <reference field="1" count="1" selected="0">
            <x v="1"/>
          </reference>
        </references>
      </pivotArea>
    </chartFormat>
    <chartFormat chart="3" format="78" series="1">
      <pivotArea type="data" outline="0" fieldPosition="0">
        <references count="2">
          <reference field="4294967294" count="1" selected="0">
            <x v="0"/>
          </reference>
          <reference field="1" count="1" selected="0">
            <x v="0"/>
          </reference>
        </references>
      </pivotArea>
    </chartFormat>
    <chartFormat chart="10" format="81" series="1">
      <pivotArea type="data" outline="0" fieldPosition="0">
        <references count="2">
          <reference field="4294967294" count="1" selected="0">
            <x v="0"/>
          </reference>
          <reference field="1" count="1" selected="0">
            <x v="0"/>
          </reference>
        </references>
      </pivotArea>
    </chartFormat>
    <chartFormat chart="10" format="82" series="1">
      <pivotArea type="data" outline="0" fieldPosition="0">
        <references count="2">
          <reference field="4294967294" count="1" selected="0">
            <x v="0"/>
          </reference>
          <reference field="1" count="1" selected="0">
            <x v="1"/>
          </reference>
        </references>
      </pivotArea>
    </chartFormat>
    <chartFormat chart="10" format="8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1DE020-144E-458F-A425-F04E87C2C99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4">
  <location ref="A34:D39" firstHeaderRow="1" firstDataRow="2" firstDataCol="1"/>
  <pivotFields count="12">
    <pivotField showAll="0"/>
    <pivotField axis="axisCol" showAll="0">
      <items count="3">
        <item x="0"/>
        <item x="1"/>
        <item t="default"/>
      </items>
    </pivotField>
    <pivotField showAll="0">
      <items count="17">
        <item x="11"/>
        <item x="9"/>
        <item x="15"/>
        <item x="12"/>
        <item x="14"/>
        <item x="13"/>
        <item x="10"/>
        <item x="8"/>
        <item x="7"/>
        <item x="6"/>
        <item x="4"/>
        <item x="3"/>
        <item x="5"/>
        <item x="1"/>
        <item x="2"/>
        <item x="0"/>
        <item t="default"/>
      </items>
    </pivotField>
    <pivotField axis="axisRow" showAll="0">
      <items count="4">
        <item x="2"/>
        <item x="1"/>
        <item x="0"/>
        <item t="default"/>
      </items>
    </pivotField>
    <pivotField showAll="0">
      <items count="7">
        <item x="0"/>
        <item x="1"/>
        <item x="2"/>
        <item x="3"/>
        <item x="4"/>
        <item x="5"/>
        <item t="default"/>
      </items>
    </pivotField>
    <pivotField showAll="0">
      <items count="4">
        <item x="0"/>
        <item x="2"/>
        <item x="1"/>
        <item t="default"/>
      </items>
    </pivotField>
    <pivotField dataField="1" numFmtId="1" showAll="0">
      <items count="77">
        <item x="22"/>
        <item x="18"/>
        <item x="23"/>
        <item x="15"/>
        <item x="25"/>
        <item x="12"/>
        <item x="17"/>
        <item x="19"/>
        <item x="24"/>
        <item x="14"/>
        <item x="16"/>
        <item x="20"/>
        <item x="13"/>
        <item x="11"/>
        <item x="7"/>
        <item x="21"/>
        <item x="4"/>
        <item x="10"/>
        <item x="1"/>
        <item x="6"/>
        <item x="3"/>
        <item x="0"/>
        <item x="8"/>
        <item x="5"/>
        <item x="9"/>
        <item x="2"/>
        <item x="50"/>
        <item x="43"/>
        <item x="48"/>
        <item x="46"/>
        <item x="40"/>
        <item x="49"/>
        <item x="44"/>
        <item x="45"/>
        <item x="41"/>
        <item x="42"/>
        <item x="39"/>
        <item x="47"/>
        <item x="38"/>
        <item x="37"/>
        <item x="26"/>
        <item x="34"/>
        <item x="29"/>
        <item x="32"/>
        <item x="27"/>
        <item x="35"/>
        <item x="30"/>
        <item x="28"/>
        <item x="33"/>
        <item x="31"/>
        <item x="36"/>
        <item x="51"/>
        <item x="58"/>
        <item x="55"/>
        <item x="52"/>
        <item x="57"/>
        <item x="62"/>
        <item x="54"/>
        <item x="61"/>
        <item x="59"/>
        <item x="56"/>
        <item x="53"/>
        <item x="60"/>
        <item x="65"/>
        <item x="68"/>
        <item x="72"/>
        <item x="71"/>
        <item x="75"/>
        <item x="73"/>
        <item x="69"/>
        <item x="66"/>
        <item x="74"/>
        <item x="63"/>
        <item x="70"/>
        <item x="67"/>
        <item x="64"/>
        <item t="default"/>
      </items>
    </pivotField>
    <pivotField showAll="0"/>
    <pivotField numFmtId="164" showAll="0"/>
    <pivotField showAll="0"/>
    <pivotField showAll="0"/>
    <pivotField showAll="0"/>
  </pivotFields>
  <rowFields count="1">
    <field x="3"/>
  </rowFields>
  <rowItems count="4">
    <i>
      <x/>
    </i>
    <i>
      <x v="1"/>
    </i>
    <i>
      <x v="2"/>
    </i>
    <i t="grand">
      <x/>
    </i>
  </rowItems>
  <colFields count="1">
    <field x="1"/>
  </colFields>
  <colItems count="3">
    <i>
      <x/>
    </i>
    <i>
      <x v="1"/>
    </i>
    <i t="grand">
      <x/>
    </i>
  </colItems>
  <dataFields count="1">
    <dataField name="Sum of Total Spend" fld="6" baseField="0" baseItem="0"/>
  </dataFields>
  <formats count="8">
    <format dxfId="15">
      <pivotArea type="all" dataOnly="0" outline="0" fieldPosition="0"/>
    </format>
    <format dxfId="14">
      <pivotArea outline="0" collapsedLevelsAreSubtotals="1" fieldPosition="0"/>
    </format>
    <format dxfId="13">
      <pivotArea type="origin" dataOnly="0" labelOnly="1" outline="0" fieldPosition="0"/>
    </format>
    <format dxfId="12">
      <pivotArea field="4" type="button" dataOnly="0" labelOnly="1" outline="0"/>
    </format>
    <format dxfId="11">
      <pivotArea type="topRight" dataOnly="0" labelOnly="1" outline="0" fieldPosition="0"/>
    </format>
    <format dxfId="10">
      <pivotArea field="3" type="button" dataOnly="0" labelOnly="1" outline="0" axis="axisRow" fieldPosition="0"/>
    </format>
    <format dxfId="9">
      <pivotArea dataOnly="0" labelOnly="1" grandRow="1" outline="0" fieldPosition="0"/>
    </format>
    <format dxfId="8">
      <pivotArea dataOnly="0" labelOnly="1" grandCol="1" outline="0" fieldPosition="0"/>
    </format>
  </formats>
  <chartFormats count="6">
    <chartFormat chart="30" format="0" series="1">
      <pivotArea type="data" outline="0" fieldPosition="0">
        <references count="2">
          <reference field="4294967294" count="1" selected="0">
            <x v="0"/>
          </reference>
          <reference field="1" count="1" selected="0">
            <x v="0"/>
          </reference>
        </references>
      </pivotArea>
    </chartFormat>
    <chartFormat chart="30" format="1" series="1">
      <pivotArea type="data" outline="0" fieldPosition="0">
        <references count="2">
          <reference field="4294967294" count="1" selected="0">
            <x v="0"/>
          </reference>
          <reference field="1" count="1" selected="0">
            <x v="1"/>
          </reference>
        </references>
      </pivotArea>
    </chartFormat>
    <chartFormat chart="33" format="4" series="1">
      <pivotArea type="data" outline="0" fieldPosition="0">
        <references count="2">
          <reference field="4294967294" count="1" selected="0">
            <x v="0"/>
          </reference>
          <reference field="1" count="1" selected="0">
            <x v="0"/>
          </reference>
        </references>
      </pivotArea>
    </chartFormat>
    <chartFormat chart="33" format="5" series="1">
      <pivotArea type="data" outline="0" fieldPosition="0">
        <references count="2">
          <reference field="4294967294" count="1" selected="0">
            <x v="0"/>
          </reference>
          <reference field="1" count="1" selected="0">
            <x v="1"/>
          </reference>
        </references>
      </pivotArea>
    </chartFormat>
    <chartFormat chart="33" format="6"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eaks" xr10:uid="{A8043624-056F-462F-8FC3-5D601C18BAB2}" sourceName="Age Breaks">
  <pivotTables>
    <pivotTable tabId="8" name="PivotTable3"/>
    <pivotTable tabId="8" name="PivotTable1"/>
    <pivotTable tabId="8" name="PivotTable2"/>
  </pivotTables>
  <data>
    <tabular pivotCacheId="185284918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2C7DD745-79C3-4BE4-B1AA-5A63AD0AF2F8}" sourceName="Membership Type">
  <pivotTables>
    <pivotTable tabId="8" name="PivotTable3"/>
    <pivotTable tabId="8" name="PivotTable1"/>
    <pivotTable tabId="8" name="PivotTable2"/>
  </pivotTables>
  <data>
    <tabular pivotCacheId="185284918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2A25C98-5CF4-4F1D-8315-1DEE88A7ADEB}" sourceName="Gender">
  <pivotTables>
    <pivotTable tabId="8" name="PivotTable1"/>
    <pivotTable tabId="8" name="PivotTable2"/>
    <pivotTable tabId="8" name="PivotTable3"/>
  </pivotTables>
  <data>
    <tabular pivotCacheId="185284918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eaks" xr10:uid="{80F198F9-711F-4F34-B3E6-2AC891E9C6FD}" cache="Slicer_Age_Breaks" caption="Age Breaks" rowHeight="241300"/>
  <slicer name="Membership Type" xr10:uid="{F9470587-3510-4E82-B859-34D0182947E9}" cache="Slicer_Membership_Type" caption="Membership Type" rowHeight="241300"/>
  <slicer name="Gender" xr10:uid="{E0587212-CCEF-45AD-8CE1-C81C41A1D7CA}"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351" totalsRowShown="0">
  <sortState xmlns:xlrd2="http://schemas.microsoft.com/office/spreadsheetml/2017/richdata2" ref="A2:L351">
    <sortCondition ref="E1:E351"/>
  </sortState>
  <tableColumns count="12">
    <tableColumn id="1" xr3:uid="{00000000-0010-0000-0000-000001000000}" name="Customer ID"/>
    <tableColumn id="2" xr3:uid="{00000000-0010-0000-0000-000002000000}" name="Gender"/>
    <tableColumn id="3" xr3:uid="{00000000-0010-0000-0000-000003000000}" name="Age"/>
    <tableColumn id="13" xr3:uid="{00000000-0010-0000-0000-00000D000000}" name="Age Breaks" dataDxfId="18">
      <calculatedColumnFormula>IF(Table1[[#This Row],[Age]]&gt;=40,"old",IF(Table1[[#This Row],[Age]]&gt;=30,"Matur",IF(Table1[[#This Row],[Age]]&lt;30,"adolescent","invalid")))</calculatedColumnFormula>
    </tableColumn>
    <tableColumn id="4" xr3:uid="{00000000-0010-0000-0000-000004000000}" name="City"/>
    <tableColumn id="5" xr3:uid="{00000000-0010-0000-0000-000005000000}" name="Membership Type"/>
    <tableColumn id="6" xr3:uid="{00000000-0010-0000-0000-000006000000}" name="Total Spend" dataDxfId="17"/>
    <tableColumn id="7" xr3:uid="{00000000-0010-0000-0000-000007000000}" name="Items Purchased"/>
    <tableColumn id="8" xr3:uid="{00000000-0010-0000-0000-000008000000}" name="Average Rating" dataDxfId="16" dataCellStyle="Comma"/>
    <tableColumn id="9" xr3:uid="{00000000-0010-0000-0000-000009000000}" name="Discount Applied"/>
    <tableColumn id="10" xr3:uid="{00000000-0010-0000-0000-00000A000000}" name="Days Since Last Purchase"/>
    <tableColumn id="11" xr3:uid="{00000000-0010-0000-0000-00000B000000}" name="Satisfaction Level"/>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51"/>
  <sheetViews>
    <sheetView showGridLines="0" tabSelected="1" topLeftCell="A333" workbookViewId="0">
      <selection activeCell="H19" sqref="H19"/>
    </sheetView>
  </sheetViews>
  <sheetFormatPr defaultRowHeight="15" x14ac:dyDescent="0.25"/>
  <cols>
    <col min="1" max="1" width="14.140625" bestFit="1" customWidth="1"/>
    <col min="2" max="2" width="9.85546875" bestFit="1" customWidth="1"/>
    <col min="3" max="3" width="6.7109375" bestFit="1" customWidth="1"/>
    <col min="4" max="4" width="11.28515625" customWidth="1"/>
    <col min="5" max="5" width="12.7109375" bestFit="1" customWidth="1"/>
    <col min="6" max="6" width="19.5703125" bestFit="1" customWidth="1"/>
    <col min="7" max="7" width="13.7109375" style="4" bestFit="1" customWidth="1"/>
    <col min="8" max="8" width="18" bestFit="1" customWidth="1"/>
    <col min="9" max="9" width="17.85546875" style="1" customWidth="1"/>
    <col min="10" max="10" width="18.5703125" bestFit="1" customWidth="1"/>
    <col min="11" max="11" width="25.28515625" bestFit="1" customWidth="1"/>
    <col min="12" max="12" width="18.85546875" bestFit="1" customWidth="1"/>
  </cols>
  <sheetData>
    <row r="1" spans="1:12" x14ac:dyDescent="0.25">
      <c r="A1" t="s">
        <v>0</v>
      </c>
      <c r="B1" t="s">
        <v>1</v>
      </c>
      <c r="C1" t="s">
        <v>2</v>
      </c>
      <c r="D1" t="s">
        <v>62</v>
      </c>
      <c r="E1" t="s">
        <v>3</v>
      </c>
      <c r="F1" t="s">
        <v>4</v>
      </c>
      <c r="G1" s="4" t="s">
        <v>5</v>
      </c>
      <c r="H1" t="s">
        <v>6</v>
      </c>
      <c r="I1" s="1" t="s">
        <v>7</v>
      </c>
      <c r="J1" t="s">
        <v>8</v>
      </c>
      <c r="K1" t="s">
        <v>9</v>
      </c>
      <c r="L1" t="s">
        <v>10</v>
      </c>
    </row>
    <row r="2" spans="1:12" x14ac:dyDescent="0.25">
      <c r="A2">
        <v>103</v>
      </c>
      <c r="B2" t="s">
        <v>11</v>
      </c>
      <c r="C2">
        <v>43</v>
      </c>
      <c r="D2" t="str">
        <f>IF(Table1[[#This Row],[Age]]&gt;=40,"old",IF(Table1[[#This Row],[Age]]&gt;=30,"Matur",IF(Table1[[#This Row],[Age]]&lt;30,"adolescent","invalid")))</f>
        <v>old</v>
      </c>
      <c r="E2" t="s">
        <v>19</v>
      </c>
      <c r="F2" t="s">
        <v>20</v>
      </c>
      <c r="G2" s="4">
        <v>510.75</v>
      </c>
      <c r="H2">
        <v>9</v>
      </c>
      <c r="I2" s="1">
        <v>3.4</v>
      </c>
      <c r="J2" t="b">
        <v>1</v>
      </c>
      <c r="K2">
        <v>42</v>
      </c>
      <c r="L2" t="s">
        <v>21</v>
      </c>
    </row>
    <row r="3" spans="1:12" x14ac:dyDescent="0.25">
      <c r="A3">
        <v>109</v>
      </c>
      <c r="B3" t="s">
        <v>11</v>
      </c>
      <c r="C3">
        <v>41</v>
      </c>
      <c r="D3" t="str">
        <f>IF(Table1[[#This Row],[Age]]&gt;=40,"old",IF(Table1[[#This Row],[Age]]&gt;=30,"Matur",IF(Table1[[#This Row],[Age]]&lt;30,"adolescent","invalid")))</f>
        <v>old</v>
      </c>
      <c r="E3" t="s">
        <v>19</v>
      </c>
      <c r="F3" t="s">
        <v>20</v>
      </c>
      <c r="G3" s="4">
        <v>495.25</v>
      </c>
      <c r="H3">
        <v>10</v>
      </c>
      <c r="I3" s="1">
        <v>3.6</v>
      </c>
      <c r="J3" t="b">
        <v>1</v>
      </c>
      <c r="K3">
        <v>40</v>
      </c>
      <c r="L3" t="s">
        <v>21</v>
      </c>
    </row>
    <row r="4" spans="1:12" x14ac:dyDescent="0.25">
      <c r="A4">
        <v>115</v>
      </c>
      <c r="B4" t="s">
        <v>11</v>
      </c>
      <c r="C4">
        <v>42</v>
      </c>
      <c r="D4" t="str">
        <f>IF(Table1[[#This Row],[Age]]&gt;=40,"old",IF(Table1[[#This Row],[Age]]&gt;=30,"Matur",IF(Table1[[#This Row],[Age]]&lt;30,"adolescent","invalid")))</f>
        <v>old</v>
      </c>
      <c r="E4" t="s">
        <v>19</v>
      </c>
      <c r="F4" t="s">
        <v>20</v>
      </c>
      <c r="G4" s="4">
        <v>530.4</v>
      </c>
      <c r="H4">
        <v>9</v>
      </c>
      <c r="I4" s="1">
        <v>3.5</v>
      </c>
      <c r="J4" t="b">
        <v>1</v>
      </c>
      <c r="K4">
        <v>38</v>
      </c>
      <c r="L4" t="s">
        <v>21</v>
      </c>
    </row>
    <row r="5" spans="1:12" x14ac:dyDescent="0.25">
      <c r="A5">
        <v>121</v>
      </c>
      <c r="B5" t="s">
        <v>11</v>
      </c>
      <c r="C5">
        <v>43</v>
      </c>
      <c r="D5" t="str">
        <f>IF(Table1[[#This Row],[Age]]&gt;=40,"old",IF(Table1[[#This Row],[Age]]&gt;=30,"Matur",IF(Table1[[#This Row],[Age]]&lt;30,"adolescent","invalid")))</f>
        <v>old</v>
      </c>
      <c r="E5" t="s">
        <v>19</v>
      </c>
      <c r="F5" t="s">
        <v>20</v>
      </c>
      <c r="G5" s="4">
        <v>505.75</v>
      </c>
      <c r="H5">
        <v>10</v>
      </c>
      <c r="I5" s="1">
        <v>3.3</v>
      </c>
      <c r="J5" t="b">
        <v>1</v>
      </c>
      <c r="K5">
        <v>41</v>
      </c>
      <c r="L5" t="s">
        <v>21</v>
      </c>
    </row>
    <row r="6" spans="1:12" x14ac:dyDescent="0.25">
      <c r="A6">
        <v>127</v>
      </c>
      <c r="B6" t="s">
        <v>11</v>
      </c>
      <c r="C6">
        <v>41</v>
      </c>
      <c r="D6" t="str">
        <f>IF(Table1[[#This Row],[Age]]&gt;=40,"old",IF(Table1[[#This Row],[Age]]&gt;=30,"Matur",IF(Table1[[#This Row],[Age]]&lt;30,"adolescent","invalid")))</f>
        <v>old</v>
      </c>
      <c r="E6" t="s">
        <v>19</v>
      </c>
      <c r="F6" t="s">
        <v>20</v>
      </c>
      <c r="G6" s="4">
        <v>485.25</v>
      </c>
      <c r="H6">
        <v>9</v>
      </c>
      <c r="I6" s="1">
        <v>3.6</v>
      </c>
      <c r="J6" t="b">
        <v>1</v>
      </c>
      <c r="K6">
        <v>39</v>
      </c>
      <c r="L6" t="s">
        <v>21</v>
      </c>
    </row>
    <row r="7" spans="1:12" x14ac:dyDescent="0.25">
      <c r="A7">
        <v>133</v>
      </c>
      <c r="B7" t="s">
        <v>11</v>
      </c>
      <c r="C7">
        <v>42</v>
      </c>
      <c r="D7" t="str">
        <f>IF(Table1[[#This Row],[Age]]&gt;=40,"old",IF(Table1[[#This Row],[Age]]&gt;=30,"Matur",IF(Table1[[#This Row],[Age]]&lt;30,"adolescent","invalid")))</f>
        <v>old</v>
      </c>
      <c r="E7" t="s">
        <v>19</v>
      </c>
      <c r="F7" t="s">
        <v>20</v>
      </c>
      <c r="G7" s="4">
        <v>520.4</v>
      </c>
      <c r="H7">
        <v>9</v>
      </c>
      <c r="I7" s="1">
        <v>3.5</v>
      </c>
      <c r="J7" t="b">
        <v>1</v>
      </c>
      <c r="K7">
        <v>37</v>
      </c>
      <c r="L7" t="s">
        <v>21</v>
      </c>
    </row>
    <row r="8" spans="1:12" x14ac:dyDescent="0.25">
      <c r="A8">
        <v>139</v>
      </c>
      <c r="B8" t="s">
        <v>11</v>
      </c>
      <c r="C8">
        <v>43</v>
      </c>
      <c r="D8" t="str">
        <f>IF(Table1[[#This Row],[Age]]&gt;=40,"old",IF(Table1[[#This Row],[Age]]&gt;=30,"Matur",IF(Table1[[#This Row],[Age]]&lt;30,"adolescent","invalid")))</f>
        <v>old</v>
      </c>
      <c r="E8" t="s">
        <v>19</v>
      </c>
      <c r="F8" t="s">
        <v>20</v>
      </c>
      <c r="G8" s="4">
        <v>500.75</v>
      </c>
      <c r="H8">
        <v>10</v>
      </c>
      <c r="I8" s="1">
        <v>3.3</v>
      </c>
      <c r="J8" t="b">
        <v>1</v>
      </c>
      <c r="K8">
        <v>40</v>
      </c>
      <c r="L8" t="s">
        <v>21</v>
      </c>
    </row>
    <row r="9" spans="1:12" x14ac:dyDescent="0.25">
      <c r="A9">
        <v>145</v>
      </c>
      <c r="B9" t="s">
        <v>11</v>
      </c>
      <c r="C9">
        <v>41</v>
      </c>
      <c r="D9" t="str">
        <f>IF(Table1[[#This Row],[Age]]&gt;=40,"old",IF(Table1[[#This Row],[Age]]&gt;=30,"Matur",IF(Table1[[#This Row],[Age]]&lt;30,"adolescent","invalid")))</f>
        <v>old</v>
      </c>
      <c r="E9" t="s">
        <v>19</v>
      </c>
      <c r="F9" t="s">
        <v>20</v>
      </c>
      <c r="G9" s="4">
        <v>480.25</v>
      </c>
      <c r="H9">
        <v>9</v>
      </c>
      <c r="I9" s="1">
        <v>3.6</v>
      </c>
      <c r="J9" t="b">
        <v>1</v>
      </c>
      <c r="K9">
        <v>38</v>
      </c>
      <c r="L9" t="s">
        <v>21</v>
      </c>
    </row>
    <row r="10" spans="1:12" x14ac:dyDescent="0.25">
      <c r="A10">
        <v>151</v>
      </c>
      <c r="B10" t="s">
        <v>11</v>
      </c>
      <c r="C10">
        <v>43</v>
      </c>
      <c r="D10" t="str">
        <f>IF(Table1[[#This Row],[Age]]&gt;=40,"old",IF(Table1[[#This Row],[Age]]&gt;=30,"Matur",IF(Table1[[#This Row],[Age]]&lt;30,"adolescent","invalid")))</f>
        <v>old</v>
      </c>
      <c r="E10" t="s">
        <v>19</v>
      </c>
      <c r="F10" t="s">
        <v>20</v>
      </c>
      <c r="G10" s="4">
        <v>505.75</v>
      </c>
      <c r="H10">
        <v>10</v>
      </c>
      <c r="I10" s="1">
        <v>3.3</v>
      </c>
      <c r="J10" t="b">
        <v>1</v>
      </c>
      <c r="K10">
        <v>39</v>
      </c>
      <c r="L10" t="s">
        <v>21</v>
      </c>
    </row>
    <row r="11" spans="1:12" x14ac:dyDescent="0.25">
      <c r="A11">
        <v>157</v>
      </c>
      <c r="B11" t="s">
        <v>11</v>
      </c>
      <c r="C11">
        <v>41</v>
      </c>
      <c r="D11" t="str">
        <f>IF(Table1[[#This Row],[Age]]&gt;=40,"old",IF(Table1[[#This Row],[Age]]&gt;=30,"Matur",IF(Table1[[#This Row],[Age]]&lt;30,"adolescent","invalid")))</f>
        <v>old</v>
      </c>
      <c r="E11" t="s">
        <v>19</v>
      </c>
      <c r="F11" t="s">
        <v>20</v>
      </c>
      <c r="G11" s="4">
        <v>485.25</v>
      </c>
      <c r="H11">
        <v>9</v>
      </c>
      <c r="I11" s="1">
        <v>3.6</v>
      </c>
      <c r="J11" t="b">
        <v>1</v>
      </c>
      <c r="K11">
        <v>39</v>
      </c>
      <c r="L11" t="s">
        <v>21</v>
      </c>
    </row>
    <row r="12" spans="1:12" x14ac:dyDescent="0.25">
      <c r="A12">
        <v>163</v>
      </c>
      <c r="B12" t="s">
        <v>11</v>
      </c>
      <c r="C12">
        <v>42</v>
      </c>
      <c r="D12" t="str">
        <f>IF(Table1[[#This Row],[Age]]&gt;=40,"old",IF(Table1[[#This Row],[Age]]&gt;=30,"Matur",IF(Table1[[#This Row],[Age]]&lt;30,"adolescent","invalid")))</f>
        <v>old</v>
      </c>
      <c r="E12" t="s">
        <v>19</v>
      </c>
      <c r="F12" t="s">
        <v>20</v>
      </c>
      <c r="G12" s="4">
        <v>520.4</v>
      </c>
      <c r="H12">
        <v>9</v>
      </c>
      <c r="I12" s="1">
        <v>3.5</v>
      </c>
      <c r="J12" t="b">
        <v>1</v>
      </c>
      <c r="K12">
        <v>37</v>
      </c>
      <c r="L12" t="s">
        <v>21</v>
      </c>
    </row>
    <row r="13" spans="1:12" x14ac:dyDescent="0.25">
      <c r="A13">
        <v>169</v>
      </c>
      <c r="B13" t="s">
        <v>11</v>
      </c>
      <c r="C13">
        <v>43</v>
      </c>
      <c r="D13" t="str">
        <f>IF(Table1[[#This Row],[Age]]&gt;=40,"old",IF(Table1[[#This Row],[Age]]&gt;=30,"Matur",IF(Table1[[#This Row],[Age]]&lt;30,"adolescent","invalid")))</f>
        <v>old</v>
      </c>
      <c r="E13" t="s">
        <v>19</v>
      </c>
      <c r="F13" t="s">
        <v>20</v>
      </c>
      <c r="G13" s="4">
        <v>500.75</v>
      </c>
      <c r="H13">
        <v>10</v>
      </c>
      <c r="I13" s="1">
        <v>3.3</v>
      </c>
      <c r="J13" t="b">
        <v>1</v>
      </c>
      <c r="K13">
        <v>40</v>
      </c>
      <c r="L13" t="s">
        <v>21</v>
      </c>
    </row>
    <row r="14" spans="1:12" x14ac:dyDescent="0.25">
      <c r="A14">
        <v>175</v>
      </c>
      <c r="B14" t="s">
        <v>11</v>
      </c>
      <c r="C14">
        <v>41</v>
      </c>
      <c r="D14" t="str">
        <f>IF(Table1[[#This Row],[Age]]&gt;=40,"old",IF(Table1[[#This Row],[Age]]&gt;=30,"Matur",IF(Table1[[#This Row],[Age]]&lt;30,"adolescent","invalid")))</f>
        <v>old</v>
      </c>
      <c r="E14" t="s">
        <v>19</v>
      </c>
      <c r="F14" t="s">
        <v>20</v>
      </c>
      <c r="G14" s="4">
        <v>480.25</v>
      </c>
      <c r="H14">
        <v>9</v>
      </c>
      <c r="I14" s="1">
        <v>3.6</v>
      </c>
      <c r="J14" t="b">
        <v>1</v>
      </c>
      <c r="K14">
        <v>38</v>
      </c>
      <c r="L14" t="s">
        <v>21</v>
      </c>
    </row>
    <row r="15" spans="1:12" x14ac:dyDescent="0.25">
      <c r="A15">
        <v>181</v>
      </c>
      <c r="B15" t="s">
        <v>11</v>
      </c>
      <c r="C15">
        <v>43</v>
      </c>
      <c r="D15" t="str">
        <f>IF(Table1[[#This Row],[Age]]&gt;=40,"old",IF(Table1[[#This Row],[Age]]&gt;=30,"Matur",IF(Table1[[#This Row],[Age]]&lt;30,"adolescent","invalid")))</f>
        <v>old</v>
      </c>
      <c r="E15" t="s">
        <v>19</v>
      </c>
      <c r="F15" t="s">
        <v>20</v>
      </c>
      <c r="G15" s="4">
        <v>505.75</v>
      </c>
      <c r="H15">
        <v>10</v>
      </c>
      <c r="I15" s="1">
        <v>3.3</v>
      </c>
      <c r="J15" t="b">
        <v>1</v>
      </c>
      <c r="K15">
        <v>39</v>
      </c>
      <c r="L15" t="s">
        <v>21</v>
      </c>
    </row>
    <row r="16" spans="1:12" x14ac:dyDescent="0.25">
      <c r="A16">
        <v>187</v>
      </c>
      <c r="B16" t="s">
        <v>11</v>
      </c>
      <c r="C16">
        <v>41</v>
      </c>
      <c r="D16" t="str">
        <f>IF(Table1[[#This Row],[Age]]&gt;=40,"old",IF(Table1[[#This Row],[Age]]&gt;=30,"Matur",IF(Table1[[#This Row],[Age]]&lt;30,"adolescent","invalid")))</f>
        <v>old</v>
      </c>
      <c r="E16" t="s">
        <v>19</v>
      </c>
      <c r="F16" t="s">
        <v>20</v>
      </c>
      <c r="G16" s="4">
        <v>485.25</v>
      </c>
      <c r="H16">
        <v>9</v>
      </c>
      <c r="I16" s="1">
        <v>3.6</v>
      </c>
      <c r="J16" t="b">
        <v>1</v>
      </c>
      <c r="K16">
        <v>39</v>
      </c>
      <c r="L16" t="s">
        <v>21</v>
      </c>
    </row>
    <row r="17" spans="1:12" x14ac:dyDescent="0.25">
      <c r="A17">
        <v>193</v>
      </c>
      <c r="B17" t="s">
        <v>11</v>
      </c>
      <c r="C17">
        <v>42</v>
      </c>
      <c r="D17" t="str">
        <f>IF(Table1[[#This Row],[Age]]&gt;=40,"old",IF(Table1[[#This Row],[Age]]&gt;=30,"Matur",IF(Table1[[#This Row],[Age]]&lt;30,"adolescent","invalid")))</f>
        <v>old</v>
      </c>
      <c r="E17" t="s">
        <v>19</v>
      </c>
      <c r="F17" t="s">
        <v>20</v>
      </c>
      <c r="G17" s="4">
        <v>520.4</v>
      </c>
      <c r="H17">
        <v>9</v>
      </c>
      <c r="I17" s="1">
        <v>3.5</v>
      </c>
      <c r="J17" t="b">
        <v>1</v>
      </c>
      <c r="K17">
        <v>37</v>
      </c>
      <c r="L17" t="s">
        <v>21</v>
      </c>
    </row>
    <row r="18" spans="1:12" x14ac:dyDescent="0.25">
      <c r="A18">
        <v>199</v>
      </c>
      <c r="B18" t="s">
        <v>11</v>
      </c>
      <c r="C18">
        <v>43</v>
      </c>
      <c r="D18" t="str">
        <f>IF(Table1[[#This Row],[Age]]&gt;=40,"old",IF(Table1[[#This Row],[Age]]&gt;=30,"Matur",IF(Table1[[#This Row],[Age]]&lt;30,"adolescent","invalid")))</f>
        <v>old</v>
      </c>
      <c r="E18" t="s">
        <v>19</v>
      </c>
      <c r="F18" t="s">
        <v>20</v>
      </c>
      <c r="G18" s="4">
        <v>500.75</v>
      </c>
      <c r="H18">
        <v>10</v>
      </c>
      <c r="I18" s="1">
        <v>3.3</v>
      </c>
      <c r="J18" t="b">
        <v>1</v>
      </c>
      <c r="K18">
        <v>40</v>
      </c>
      <c r="L18" t="s">
        <v>21</v>
      </c>
    </row>
    <row r="19" spans="1:12" x14ac:dyDescent="0.25">
      <c r="A19">
        <v>205</v>
      </c>
      <c r="B19" t="s">
        <v>11</v>
      </c>
      <c r="C19">
        <v>41</v>
      </c>
      <c r="D19" t="str">
        <f>IF(Table1[[#This Row],[Age]]&gt;=40,"old",IF(Table1[[#This Row],[Age]]&gt;=30,"Matur",IF(Table1[[#This Row],[Age]]&lt;30,"adolescent","invalid")))</f>
        <v>old</v>
      </c>
      <c r="E19" t="s">
        <v>19</v>
      </c>
      <c r="F19" t="s">
        <v>20</v>
      </c>
      <c r="G19" s="4">
        <v>480.25</v>
      </c>
      <c r="H19">
        <v>9</v>
      </c>
      <c r="I19" s="1">
        <v>3.6</v>
      </c>
      <c r="J19" t="b">
        <v>1</v>
      </c>
      <c r="K19">
        <v>38</v>
      </c>
      <c r="L19" t="s">
        <v>21</v>
      </c>
    </row>
    <row r="20" spans="1:12" x14ac:dyDescent="0.25">
      <c r="A20">
        <v>211</v>
      </c>
      <c r="B20" t="s">
        <v>11</v>
      </c>
      <c r="C20">
        <v>43</v>
      </c>
      <c r="D20" t="str">
        <f>IF(Table1[[#This Row],[Age]]&gt;=40,"old",IF(Table1[[#This Row],[Age]]&gt;=30,"Matur",IF(Table1[[#This Row],[Age]]&lt;30,"adolescent","invalid")))</f>
        <v>old</v>
      </c>
      <c r="E20" t="s">
        <v>19</v>
      </c>
      <c r="F20" t="s">
        <v>20</v>
      </c>
      <c r="G20" s="4">
        <v>505.75</v>
      </c>
      <c r="H20">
        <v>10</v>
      </c>
      <c r="I20" s="1">
        <v>3.3</v>
      </c>
      <c r="J20" t="b">
        <v>1</v>
      </c>
      <c r="K20">
        <v>39</v>
      </c>
      <c r="L20" t="s">
        <v>21</v>
      </c>
    </row>
    <row r="21" spans="1:12" x14ac:dyDescent="0.25">
      <c r="A21">
        <v>217</v>
      </c>
      <c r="B21" t="s">
        <v>11</v>
      </c>
      <c r="C21">
        <v>41</v>
      </c>
      <c r="D21" t="str">
        <f>IF(Table1[[#This Row],[Age]]&gt;=40,"old",IF(Table1[[#This Row],[Age]]&gt;=30,"Matur",IF(Table1[[#This Row],[Age]]&lt;30,"adolescent","invalid")))</f>
        <v>old</v>
      </c>
      <c r="E21" t="s">
        <v>19</v>
      </c>
      <c r="F21" t="s">
        <v>20</v>
      </c>
      <c r="G21" s="4">
        <v>485.25</v>
      </c>
      <c r="H21">
        <v>9</v>
      </c>
      <c r="I21" s="1">
        <v>3.6</v>
      </c>
      <c r="J21" t="b">
        <v>1</v>
      </c>
      <c r="K21">
        <v>39</v>
      </c>
      <c r="L21" t="s">
        <v>21</v>
      </c>
    </row>
    <row r="22" spans="1:12" x14ac:dyDescent="0.25">
      <c r="A22">
        <v>223</v>
      </c>
      <c r="B22" t="s">
        <v>11</v>
      </c>
      <c r="C22">
        <v>42</v>
      </c>
      <c r="D22" t="str">
        <f>IF(Table1[[#This Row],[Age]]&gt;=40,"old",IF(Table1[[#This Row],[Age]]&gt;=30,"Matur",IF(Table1[[#This Row],[Age]]&lt;30,"adolescent","invalid")))</f>
        <v>old</v>
      </c>
      <c r="E22" t="s">
        <v>19</v>
      </c>
      <c r="F22" t="s">
        <v>20</v>
      </c>
      <c r="G22" s="4">
        <v>520.4</v>
      </c>
      <c r="H22">
        <v>9</v>
      </c>
      <c r="I22" s="1">
        <v>3.5</v>
      </c>
      <c r="J22" t="b">
        <v>1</v>
      </c>
      <c r="K22">
        <v>37</v>
      </c>
      <c r="L22" t="s">
        <v>21</v>
      </c>
    </row>
    <row r="23" spans="1:12" x14ac:dyDescent="0.25">
      <c r="A23">
        <v>229</v>
      </c>
      <c r="B23" t="s">
        <v>11</v>
      </c>
      <c r="C23">
        <v>43</v>
      </c>
      <c r="D23" t="str">
        <f>IF(Table1[[#This Row],[Age]]&gt;=40,"old",IF(Table1[[#This Row],[Age]]&gt;=30,"Matur",IF(Table1[[#This Row],[Age]]&lt;30,"adolescent","invalid")))</f>
        <v>old</v>
      </c>
      <c r="E23" t="s">
        <v>19</v>
      </c>
      <c r="F23" t="s">
        <v>20</v>
      </c>
      <c r="G23" s="4">
        <v>500.75</v>
      </c>
      <c r="H23">
        <v>10</v>
      </c>
      <c r="I23" s="1">
        <v>3.3</v>
      </c>
      <c r="J23" t="b">
        <v>1</v>
      </c>
      <c r="K23">
        <v>40</v>
      </c>
      <c r="L23" t="s">
        <v>21</v>
      </c>
    </row>
    <row r="24" spans="1:12" x14ac:dyDescent="0.25">
      <c r="A24">
        <v>235</v>
      </c>
      <c r="B24" t="s">
        <v>11</v>
      </c>
      <c r="C24">
        <v>41</v>
      </c>
      <c r="D24" t="str">
        <f>IF(Table1[[#This Row],[Age]]&gt;=40,"old",IF(Table1[[#This Row],[Age]]&gt;=30,"Matur",IF(Table1[[#This Row],[Age]]&lt;30,"adolescent","invalid")))</f>
        <v>old</v>
      </c>
      <c r="E24" t="s">
        <v>19</v>
      </c>
      <c r="F24" t="s">
        <v>20</v>
      </c>
      <c r="G24" s="4">
        <v>480.25</v>
      </c>
      <c r="H24">
        <v>9</v>
      </c>
      <c r="I24" s="1">
        <v>3.6</v>
      </c>
      <c r="J24" t="b">
        <v>1</v>
      </c>
      <c r="K24">
        <v>38</v>
      </c>
      <c r="L24" t="s">
        <v>21</v>
      </c>
    </row>
    <row r="25" spans="1:12" x14ac:dyDescent="0.25">
      <c r="A25">
        <v>241</v>
      </c>
      <c r="B25" t="s">
        <v>11</v>
      </c>
      <c r="C25">
        <v>43</v>
      </c>
      <c r="D25" t="str">
        <f>IF(Table1[[#This Row],[Age]]&gt;=40,"old",IF(Table1[[#This Row],[Age]]&gt;=30,"Matur",IF(Table1[[#This Row],[Age]]&lt;30,"adolescent","invalid")))</f>
        <v>old</v>
      </c>
      <c r="E25" t="s">
        <v>19</v>
      </c>
      <c r="F25" t="s">
        <v>20</v>
      </c>
      <c r="G25" s="4">
        <v>505.75</v>
      </c>
      <c r="H25">
        <v>10</v>
      </c>
      <c r="I25" s="1">
        <v>3.3</v>
      </c>
      <c r="J25" t="b">
        <v>1</v>
      </c>
      <c r="K25">
        <v>39</v>
      </c>
      <c r="L25" t="s">
        <v>21</v>
      </c>
    </row>
    <row r="26" spans="1:12" x14ac:dyDescent="0.25">
      <c r="A26">
        <v>247</v>
      </c>
      <c r="B26" t="s">
        <v>11</v>
      </c>
      <c r="C26">
        <v>41</v>
      </c>
      <c r="D26" t="str">
        <f>IF(Table1[[#This Row],[Age]]&gt;=40,"old",IF(Table1[[#This Row],[Age]]&gt;=30,"Matur",IF(Table1[[#This Row],[Age]]&lt;30,"adolescent","invalid")))</f>
        <v>old</v>
      </c>
      <c r="E26" t="s">
        <v>19</v>
      </c>
      <c r="F26" t="s">
        <v>20</v>
      </c>
      <c r="G26" s="4">
        <v>480.25</v>
      </c>
      <c r="H26">
        <v>9</v>
      </c>
      <c r="I26" s="1">
        <v>3.6</v>
      </c>
      <c r="J26" t="b">
        <v>1</v>
      </c>
      <c r="K26">
        <v>38</v>
      </c>
      <c r="L26" t="s">
        <v>21</v>
      </c>
    </row>
    <row r="27" spans="1:12" x14ac:dyDescent="0.25">
      <c r="A27">
        <v>253</v>
      </c>
      <c r="B27" t="s">
        <v>11</v>
      </c>
      <c r="C27">
        <v>43</v>
      </c>
      <c r="D27" t="str">
        <f>IF(Table1[[#This Row],[Age]]&gt;=40,"old",IF(Table1[[#This Row],[Age]]&gt;=30,"Matur",IF(Table1[[#This Row],[Age]]&lt;30,"adolescent","invalid")))</f>
        <v>old</v>
      </c>
      <c r="E27" t="s">
        <v>19</v>
      </c>
      <c r="F27" t="s">
        <v>20</v>
      </c>
      <c r="G27" s="4">
        <v>505.75</v>
      </c>
      <c r="H27">
        <v>10</v>
      </c>
      <c r="I27" s="1">
        <v>3.3</v>
      </c>
      <c r="J27" t="b">
        <v>1</v>
      </c>
      <c r="K27">
        <v>39</v>
      </c>
      <c r="L27" t="s">
        <v>21</v>
      </c>
    </row>
    <row r="28" spans="1:12" x14ac:dyDescent="0.25">
      <c r="A28">
        <v>259</v>
      </c>
      <c r="B28" t="s">
        <v>11</v>
      </c>
      <c r="C28">
        <v>41</v>
      </c>
      <c r="D28" t="str">
        <f>IF(Table1[[#This Row],[Age]]&gt;=40,"old",IF(Table1[[#This Row],[Age]]&gt;=30,"Matur",IF(Table1[[#This Row],[Age]]&lt;30,"adolescent","invalid")))</f>
        <v>old</v>
      </c>
      <c r="E28" t="s">
        <v>19</v>
      </c>
      <c r="F28" t="s">
        <v>20</v>
      </c>
      <c r="G28" s="4">
        <v>485.25</v>
      </c>
      <c r="H28">
        <v>9</v>
      </c>
      <c r="I28" s="1">
        <v>3.6</v>
      </c>
      <c r="J28" t="b">
        <v>1</v>
      </c>
      <c r="K28">
        <v>39</v>
      </c>
      <c r="L28" t="s">
        <v>21</v>
      </c>
    </row>
    <row r="29" spans="1:12" x14ac:dyDescent="0.25">
      <c r="A29">
        <v>265</v>
      </c>
      <c r="B29" t="s">
        <v>11</v>
      </c>
      <c r="C29">
        <v>42</v>
      </c>
      <c r="D29" t="str">
        <f>IF(Table1[[#This Row],[Age]]&gt;=40,"old",IF(Table1[[#This Row],[Age]]&gt;=30,"Matur",IF(Table1[[#This Row],[Age]]&lt;30,"adolescent","invalid")))</f>
        <v>old</v>
      </c>
      <c r="E29" t="s">
        <v>19</v>
      </c>
      <c r="F29" t="s">
        <v>20</v>
      </c>
      <c r="G29" s="4">
        <v>520.4</v>
      </c>
      <c r="H29">
        <v>9</v>
      </c>
      <c r="I29" s="1">
        <v>3.5</v>
      </c>
      <c r="J29" t="b">
        <v>1</v>
      </c>
      <c r="K29">
        <v>37</v>
      </c>
      <c r="L29" t="s">
        <v>21</v>
      </c>
    </row>
    <row r="30" spans="1:12" x14ac:dyDescent="0.25">
      <c r="A30">
        <v>271</v>
      </c>
      <c r="B30" t="s">
        <v>11</v>
      </c>
      <c r="C30">
        <v>43</v>
      </c>
      <c r="D30" t="str">
        <f>IF(Table1[[#This Row],[Age]]&gt;=40,"old",IF(Table1[[#This Row],[Age]]&gt;=30,"Matur",IF(Table1[[#This Row],[Age]]&lt;30,"adolescent","invalid")))</f>
        <v>old</v>
      </c>
      <c r="E30" t="s">
        <v>19</v>
      </c>
      <c r="F30" t="s">
        <v>20</v>
      </c>
      <c r="G30" s="4">
        <v>500.75</v>
      </c>
      <c r="H30">
        <v>10</v>
      </c>
      <c r="I30" s="1">
        <v>3.3</v>
      </c>
      <c r="J30" t="b">
        <v>1</v>
      </c>
      <c r="K30">
        <v>40</v>
      </c>
      <c r="L30" t="s">
        <v>21</v>
      </c>
    </row>
    <row r="31" spans="1:12" x14ac:dyDescent="0.25">
      <c r="A31">
        <v>277</v>
      </c>
      <c r="B31" t="s">
        <v>11</v>
      </c>
      <c r="C31">
        <v>41</v>
      </c>
      <c r="D31" t="str">
        <f>IF(Table1[[#This Row],[Age]]&gt;=40,"old",IF(Table1[[#This Row],[Age]]&gt;=30,"Matur",IF(Table1[[#This Row],[Age]]&lt;30,"adolescent","invalid")))</f>
        <v>old</v>
      </c>
      <c r="E31" t="s">
        <v>19</v>
      </c>
      <c r="F31" t="s">
        <v>20</v>
      </c>
      <c r="G31" s="4">
        <v>480.25</v>
      </c>
      <c r="H31">
        <v>9</v>
      </c>
      <c r="I31" s="1">
        <v>3.6</v>
      </c>
      <c r="J31" t="b">
        <v>1</v>
      </c>
      <c r="K31">
        <v>38</v>
      </c>
      <c r="L31" t="s">
        <v>21</v>
      </c>
    </row>
    <row r="32" spans="1:12" x14ac:dyDescent="0.25">
      <c r="A32">
        <v>283</v>
      </c>
      <c r="B32" t="s">
        <v>11</v>
      </c>
      <c r="C32">
        <v>43</v>
      </c>
      <c r="D32" t="str">
        <f>IF(Table1[[#This Row],[Age]]&gt;=40,"old",IF(Table1[[#This Row],[Age]]&gt;=30,"Matur",IF(Table1[[#This Row],[Age]]&lt;30,"adolescent","invalid")))</f>
        <v>old</v>
      </c>
      <c r="E32" t="s">
        <v>19</v>
      </c>
      <c r="F32" t="s">
        <v>20</v>
      </c>
      <c r="G32" s="4">
        <v>505.75</v>
      </c>
      <c r="H32">
        <v>10</v>
      </c>
      <c r="I32" s="1">
        <v>3.3</v>
      </c>
      <c r="J32" t="b">
        <v>1</v>
      </c>
      <c r="K32">
        <v>39</v>
      </c>
      <c r="L32" t="s">
        <v>21</v>
      </c>
    </row>
    <row r="33" spans="1:12" x14ac:dyDescent="0.25">
      <c r="A33">
        <v>289</v>
      </c>
      <c r="B33" t="s">
        <v>11</v>
      </c>
      <c r="C33">
        <v>41</v>
      </c>
      <c r="D33" t="str">
        <f>IF(Table1[[#This Row],[Age]]&gt;=40,"old",IF(Table1[[#This Row],[Age]]&gt;=30,"Matur",IF(Table1[[#This Row],[Age]]&lt;30,"adolescent","invalid")))</f>
        <v>old</v>
      </c>
      <c r="E33" t="s">
        <v>19</v>
      </c>
      <c r="F33" t="s">
        <v>20</v>
      </c>
      <c r="G33" s="4">
        <v>485.25</v>
      </c>
      <c r="H33">
        <v>9</v>
      </c>
      <c r="I33" s="1">
        <v>3.6</v>
      </c>
      <c r="J33" t="b">
        <v>1</v>
      </c>
      <c r="K33">
        <v>39</v>
      </c>
      <c r="L33" t="s">
        <v>21</v>
      </c>
    </row>
    <row r="34" spans="1:12" x14ac:dyDescent="0.25">
      <c r="A34">
        <v>295</v>
      </c>
      <c r="B34" t="s">
        <v>11</v>
      </c>
      <c r="C34">
        <v>42</v>
      </c>
      <c r="D34" t="str">
        <f>IF(Table1[[#This Row],[Age]]&gt;=40,"old",IF(Table1[[#This Row],[Age]]&gt;=30,"Matur",IF(Table1[[#This Row],[Age]]&lt;30,"adolescent","invalid")))</f>
        <v>old</v>
      </c>
      <c r="E34" t="s">
        <v>19</v>
      </c>
      <c r="F34" t="s">
        <v>20</v>
      </c>
      <c r="G34" s="4">
        <v>520.4</v>
      </c>
      <c r="H34">
        <v>9</v>
      </c>
      <c r="I34" s="1">
        <v>3.5</v>
      </c>
      <c r="J34" t="b">
        <v>1</v>
      </c>
      <c r="K34">
        <v>37</v>
      </c>
      <c r="L34" t="s">
        <v>21</v>
      </c>
    </row>
    <row r="35" spans="1:12" x14ac:dyDescent="0.25">
      <c r="A35">
        <v>306</v>
      </c>
      <c r="B35" t="s">
        <v>11</v>
      </c>
      <c r="C35">
        <v>42</v>
      </c>
      <c r="D35" t="str">
        <f>IF(Table1[[#This Row],[Age]]&gt;=40,"old",IF(Table1[[#This Row],[Age]]&gt;=30,"Matur",IF(Table1[[#This Row],[Age]]&lt;30,"adolescent","invalid")))</f>
        <v>old</v>
      </c>
      <c r="E35" t="s">
        <v>19</v>
      </c>
      <c r="F35" t="s">
        <v>20</v>
      </c>
      <c r="G35" s="4">
        <v>495.25</v>
      </c>
      <c r="H35">
        <v>10</v>
      </c>
      <c r="I35" s="1">
        <v>3.5</v>
      </c>
      <c r="J35" t="b">
        <v>1</v>
      </c>
      <c r="K35">
        <v>35</v>
      </c>
      <c r="L35" t="s">
        <v>21</v>
      </c>
    </row>
    <row r="36" spans="1:12" x14ac:dyDescent="0.25">
      <c r="A36">
        <v>312</v>
      </c>
      <c r="B36" t="s">
        <v>11</v>
      </c>
      <c r="C36">
        <v>43</v>
      </c>
      <c r="D36" t="str">
        <f>IF(Table1[[#This Row],[Age]]&gt;=40,"old",IF(Table1[[#This Row],[Age]]&gt;=30,"Matur",IF(Table1[[#This Row],[Age]]&lt;30,"adolescent","invalid")))</f>
        <v>old</v>
      </c>
      <c r="E36" t="s">
        <v>19</v>
      </c>
      <c r="F36" t="s">
        <v>20</v>
      </c>
      <c r="G36" s="4">
        <v>515.75</v>
      </c>
      <c r="H36">
        <v>9</v>
      </c>
      <c r="I36" s="1">
        <v>3.3</v>
      </c>
      <c r="J36" t="b">
        <v>1</v>
      </c>
      <c r="K36">
        <v>38</v>
      </c>
      <c r="L36" t="s">
        <v>21</v>
      </c>
    </row>
    <row r="37" spans="1:12" x14ac:dyDescent="0.25">
      <c r="A37">
        <v>318</v>
      </c>
      <c r="B37" t="s">
        <v>11</v>
      </c>
      <c r="C37">
        <v>41</v>
      </c>
      <c r="D37" t="str">
        <f>IF(Table1[[#This Row],[Age]]&gt;=40,"old",IF(Table1[[#This Row],[Age]]&gt;=30,"Matur",IF(Table1[[#This Row],[Age]]&lt;30,"adolescent","invalid")))</f>
        <v>old</v>
      </c>
      <c r="E37" t="s">
        <v>19</v>
      </c>
      <c r="F37" t="s">
        <v>20</v>
      </c>
      <c r="G37" s="4">
        <v>480.25</v>
      </c>
      <c r="H37">
        <v>9</v>
      </c>
      <c r="I37" s="1">
        <v>3.6</v>
      </c>
      <c r="J37" t="b">
        <v>1</v>
      </c>
      <c r="K37">
        <v>39</v>
      </c>
      <c r="L37" t="s">
        <v>21</v>
      </c>
    </row>
    <row r="38" spans="1:12" x14ac:dyDescent="0.25">
      <c r="A38">
        <v>324</v>
      </c>
      <c r="B38" t="s">
        <v>11</v>
      </c>
      <c r="C38">
        <v>43</v>
      </c>
      <c r="D38" t="str">
        <f>IF(Table1[[#This Row],[Age]]&gt;=40,"old",IF(Table1[[#This Row],[Age]]&gt;=30,"Matur",IF(Table1[[#This Row],[Age]]&lt;30,"adolescent","invalid")))</f>
        <v>old</v>
      </c>
      <c r="E38" t="s">
        <v>19</v>
      </c>
      <c r="F38" t="s">
        <v>20</v>
      </c>
      <c r="G38" s="4">
        <v>505.75</v>
      </c>
      <c r="H38">
        <v>10</v>
      </c>
      <c r="I38" s="1">
        <v>3.3</v>
      </c>
      <c r="J38" t="b">
        <v>1</v>
      </c>
      <c r="K38">
        <v>39</v>
      </c>
      <c r="L38" t="s">
        <v>21</v>
      </c>
    </row>
    <row r="39" spans="1:12" x14ac:dyDescent="0.25">
      <c r="A39">
        <v>330</v>
      </c>
      <c r="B39" t="s">
        <v>11</v>
      </c>
      <c r="C39">
        <v>41</v>
      </c>
      <c r="D39" t="str">
        <f>IF(Table1[[#This Row],[Age]]&gt;=40,"old",IF(Table1[[#This Row],[Age]]&gt;=30,"Matur",IF(Table1[[#This Row],[Age]]&lt;30,"adolescent","invalid")))</f>
        <v>old</v>
      </c>
      <c r="E39" t="s">
        <v>19</v>
      </c>
      <c r="F39" t="s">
        <v>20</v>
      </c>
      <c r="G39" s="4">
        <v>485.25</v>
      </c>
      <c r="H39">
        <v>9</v>
      </c>
      <c r="I39" s="1">
        <v>3.6</v>
      </c>
      <c r="J39" t="b">
        <v>1</v>
      </c>
      <c r="K39">
        <v>39</v>
      </c>
      <c r="L39" t="s">
        <v>21</v>
      </c>
    </row>
    <row r="40" spans="1:12" x14ac:dyDescent="0.25">
      <c r="A40">
        <v>336</v>
      </c>
      <c r="B40" t="s">
        <v>11</v>
      </c>
      <c r="C40">
        <v>42</v>
      </c>
      <c r="D40" t="str">
        <f>IF(Table1[[#This Row],[Age]]&gt;=40,"old",IF(Table1[[#This Row],[Age]]&gt;=30,"Matur",IF(Table1[[#This Row],[Age]]&lt;30,"adolescent","invalid")))</f>
        <v>old</v>
      </c>
      <c r="E40" t="s">
        <v>19</v>
      </c>
      <c r="F40" t="s">
        <v>20</v>
      </c>
      <c r="G40" s="4">
        <v>520.4</v>
      </c>
      <c r="H40">
        <v>9</v>
      </c>
      <c r="I40" s="1">
        <v>3.5</v>
      </c>
      <c r="J40" t="b">
        <v>1</v>
      </c>
      <c r="K40">
        <v>37</v>
      </c>
      <c r="L40" t="s">
        <v>21</v>
      </c>
    </row>
    <row r="41" spans="1:12" x14ac:dyDescent="0.25">
      <c r="A41">
        <v>342</v>
      </c>
      <c r="B41" t="s">
        <v>11</v>
      </c>
      <c r="C41">
        <v>43</v>
      </c>
      <c r="D41" t="str">
        <f>IF(Table1[[#This Row],[Age]]&gt;=40,"old",IF(Table1[[#This Row],[Age]]&gt;=30,"Matur",IF(Table1[[#This Row],[Age]]&lt;30,"adolescent","invalid")))</f>
        <v>old</v>
      </c>
      <c r="E41" t="s">
        <v>19</v>
      </c>
      <c r="F41" t="s">
        <v>20</v>
      </c>
      <c r="G41" s="4">
        <v>525.75</v>
      </c>
      <c r="H41">
        <v>9</v>
      </c>
      <c r="I41" s="1">
        <v>3.3</v>
      </c>
      <c r="J41" t="b">
        <v>1</v>
      </c>
      <c r="K41">
        <v>40</v>
      </c>
      <c r="L41" t="s">
        <v>21</v>
      </c>
    </row>
    <row r="42" spans="1:12" x14ac:dyDescent="0.25">
      <c r="A42">
        <v>348</v>
      </c>
      <c r="B42" t="s">
        <v>11</v>
      </c>
      <c r="C42">
        <v>41</v>
      </c>
      <c r="D42" t="str">
        <f>IF(Table1[[#This Row],[Age]]&gt;=40,"old",IF(Table1[[#This Row],[Age]]&gt;=30,"Matur",IF(Table1[[#This Row],[Age]]&lt;30,"adolescent","invalid")))</f>
        <v>old</v>
      </c>
      <c r="E42" t="s">
        <v>19</v>
      </c>
      <c r="F42" t="s">
        <v>20</v>
      </c>
      <c r="G42" s="4">
        <v>490.25</v>
      </c>
      <c r="H42">
        <v>9</v>
      </c>
      <c r="I42" s="1">
        <v>3.6</v>
      </c>
      <c r="J42" t="b">
        <v>1</v>
      </c>
      <c r="K42">
        <v>40</v>
      </c>
      <c r="L42" t="s">
        <v>21</v>
      </c>
    </row>
    <row r="43" spans="1:12" x14ac:dyDescent="0.25">
      <c r="A43">
        <v>354</v>
      </c>
      <c r="B43" t="s">
        <v>11</v>
      </c>
      <c r="C43">
        <v>43</v>
      </c>
      <c r="D43" t="str">
        <f>IF(Table1[[#This Row],[Age]]&gt;=40,"old",IF(Table1[[#This Row],[Age]]&gt;=30,"Matur",IF(Table1[[#This Row],[Age]]&lt;30,"adolescent","invalid")))</f>
        <v>old</v>
      </c>
      <c r="E43" t="s">
        <v>19</v>
      </c>
      <c r="F43" t="s">
        <v>20</v>
      </c>
      <c r="G43" s="4">
        <v>510.75</v>
      </c>
      <c r="H43">
        <v>10</v>
      </c>
      <c r="I43" s="1">
        <v>3.3</v>
      </c>
      <c r="J43" t="b">
        <v>1</v>
      </c>
      <c r="K43">
        <v>41</v>
      </c>
      <c r="L43" t="s">
        <v>21</v>
      </c>
    </row>
    <row r="44" spans="1:12" x14ac:dyDescent="0.25">
      <c r="A44">
        <v>360</v>
      </c>
      <c r="B44" t="s">
        <v>11</v>
      </c>
      <c r="C44">
        <v>41</v>
      </c>
      <c r="D44" t="str">
        <f>IF(Table1[[#This Row],[Age]]&gt;=40,"old",IF(Table1[[#This Row],[Age]]&gt;=30,"Matur",IF(Table1[[#This Row],[Age]]&lt;30,"adolescent","invalid")))</f>
        <v>old</v>
      </c>
      <c r="E44" t="s">
        <v>19</v>
      </c>
      <c r="F44" t="s">
        <v>20</v>
      </c>
      <c r="G44" s="4">
        <v>495.25</v>
      </c>
      <c r="H44">
        <v>9</v>
      </c>
      <c r="I44" s="1">
        <v>3.6</v>
      </c>
      <c r="J44" t="b">
        <v>1</v>
      </c>
      <c r="K44">
        <v>41</v>
      </c>
      <c r="L44" t="s">
        <v>21</v>
      </c>
    </row>
    <row r="45" spans="1:12" x14ac:dyDescent="0.25">
      <c r="A45">
        <v>366</v>
      </c>
      <c r="B45" t="s">
        <v>11</v>
      </c>
      <c r="C45">
        <v>43</v>
      </c>
      <c r="D45" t="str">
        <f>IF(Table1[[#This Row],[Age]]&gt;=40,"old",IF(Table1[[#This Row],[Age]]&gt;=30,"Matur",IF(Table1[[#This Row],[Age]]&lt;30,"adolescent","invalid")))</f>
        <v>old</v>
      </c>
      <c r="E45" t="s">
        <v>19</v>
      </c>
      <c r="F45" t="s">
        <v>20</v>
      </c>
      <c r="G45" s="4">
        <v>505.75</v>
      </c>
      <c r="H45">
        <v>10</v>
      </c>
      <c r="I45" s="1">
        <v>3.3</v>
      </c>
      <c r="J45" t="b">
        <v>1</v>
      </c>
      <c r="K45">
        <v>42</v>
      </c>
      <c r="L45" t="s">
        <v>21</v>
      </c>
    </row>
    <row r="46" spans="1:12" x14ac:dyDescent="0.25">
      <c r="A46">
        <v>372</v>
      </c>
      <c r="B46" t="s">
        <v>11</v>
      </c>
      <c r="C46">
        <v>41</v>
      </c>
      <c r="D46" t="str">
        <f>IF(Table1[[#This Row],[Age]]&gt;=40,"old",IF(Table1[[#This Row],[Age]]&gt;=30,"Matur",IF(Table1[[#This Row],[Age]]&lt;30,"adolescent","invalid")))</f>
        <v>old</v>
      </c>
      <c r="E46" t="s">
        <v>19</v>
      </c>
      <c r="F46" t="s">
        <v>20</v>
      </c>
      <c r="G46" s="4">
        <v>475.25</v>
      </c>
      <c r="H46">
        <v>9</v>
      </c>
      <c r="I46" s="1">
        <v>3.6</v>
      </c>
      <c r="J46" t="b">
        <v>1</v>
      </c>
      <c r="K46">
        <v>42</v>
      </c>
      <c r="L46" t="s">
        <v>21</v>
      </c>
    </row>
    <row r="47" spans="1:12" x14ac:dyDescent="0.25">
      <c r="A47">
        <v>378</v>
      </c>
      <c r="B47" t="s">
        <v>11</v>
      </c>
      <c r="C47">
        <v>43</v>
      </c>
      <c r="D47" t="str">
        <f>IF(Table1[[#This Row],[Age]]&gt;=40,"old",IF(Table1[[#This Row],[Age]]&gt;=30,"Matur",IF(Table1[[#This Row],[Age]]&lt;30,"adolescent","invalid")))</f>
        <v>old</v>
      </c>
      <c r="E47" t="s">
        <v>19</v>
      </c>
      <c r="F47" t="s">
        <v>20</v>
      </c>
      <c r="G47" s="4">
        <v>515.75</v>
      </c>
      <c r="H47">
        <v>10</v>
      </c>
      <c r="I47" s="1">
        <v>3.3</v>
      </c>
      <c r="J47" t="b">
        <v>1</v>
      </c>
      <c r="K47">
        <v>43</v>
      </c>
      <c r="L47" t="s">
        <v>21</v>
      </c>
    </row>
    <row r="48" spans="1:12" x14ac:dyDescent="0.25">
      <c r="A48">
        <v>384</v>
      </c>
      <c r="B48" t="s">
        <v>11</v>
      </c>
      <c r="C48">
        <v>41</v>
      </c>
      <c r="D48" t="str">
        <f>IF(Table1[[#This Row],[Age]]&gt;=40,"old",IF(Table1[[#This Row],[Age]]&gt;=30,"Matur",IF(Table1[[#This Row],[Age]]&lt;30,"adolescent","invalid")))</f>
        <v>old</v>
      </c>
      <c r="E48" t="s">
        <v>19</v>
      </c>
      <c r="F48" t="s">
        <v>20</v>
      </c>
      <c r="G48" s="4">
        <v>495.25</v>
      </c>
      <c r="H48">
        <v>9</v>
      </c>
      <c r="I48" s="1">
        <v>3.6</v>
      </c>
      <c r="J48" t="b">
        <v>1</v>
      </c>
      <c r="K48">
        <v>43</v>
      </c>
      <c r="L48" t="s">
        <v>21</v>
      </c>
    </row>
    <row r="49" spans="1:12" x14ac:dyDescent="0.25">
      <c r="A49">
        <v>390</v>
      </c>
      <c r="B49" t="s">
        <v>11</v>
      </c>
      <c r="C49">
        <v>43</v>
      </c>
      <c r="D49" t="str">
        <f>IF(Table1[[#This Row],[Age]]&gt;=40,"old",IF(Table1[[#This Row],[Age]]&gt;=30,"Matur",IF(Table1[[#This Row],[Age]]&lt;30,"adolescent","invalid")))</f>
        <v>old</v>
      </c>
      <c r="E49" t="s">
        <v>19</v>
      </c>
      <c r="F49" t="s">
        <v>20</v>
      </c>
      <c r="G49" s="4">
        <v>505.75</v>
      </c>
      <c r="H49">
        <v>10</v>
      </c>
      <c r="I49" s="1">
        <v>3.3</v>
      </c>
      <c r="J49" t="b">
        <v>1</v>
      </c>
      <c r="K49">
        <v>44</v>
      </c>
      <c r="L49" t="s">
        <v>21</v>
      </c>
    </row>
    <row r="50" spans="1:12" x14ac:dyDescent="0.25">
      <c r="A50">
        <v>396</v>
      </c>
      <c r="B50" t="s">
        <v>11</v>
      </c>
      <c r="C50">
        <v>41</v>
      </c>
      <c r="D50" t="str">
        <f>IF(Table1[[#This Row],[Age]]&gt;=40,"old",IF(Table1[[#This Row],[Age]]&gt;=30,"Matur",IF(Table1[[#This Row],[Age]]&lt;30,"adolescent","invalid")))</f>
        <v>old</v>
      </c>
      <c r="E50" t="s">
        <v>19</v>
      </c>
      <c r="F50" t="s">
        <v>20</v>
      </c>
      <c r="G50" s="4">
        <v>475.25</v>
      </c>
      <c r="H50">
        <v>9</v>
      </c>
      <c r="I50" s="1">
        <v>3.6</v>
      </c>
      <c r="J50" t="b">
        <v>1</v>
      </c>
      <c r="K50">
        <v>44</v>
      </c>
      <c r="L50" t="s">
        <v>21</v>
      </c>
    </row>
    <row r="51" spans="1:12" x14ac:dyDescent="0.25">
      <c r="A51">
        <v>402</v>
      </c>
      <c r="B51" t="s">
        <v>11</v>
      </c>
      <c r="C51">
        <v>43</v>
      </c>
      <c r="D51" t="str">
        <f>IF(Table1[[#This Row],[Age]]&gt;=40,"old",IF(Table1[[#This Row],[Age]]&gt;=30,"Matur",IF(Table1[[#This Row],[Age]]&lt;30,"adolescent","invalid")))</f>
        <v>old</v>
      </c>
      <c r="E51" t="s">
        <v>19</v>
      </c>
      <c r="F51" t="s">
        <v>20</v>
      </c>
      <c r="G51" s="4">
        <v>515.75</v>
      </c>
      <c r="H51">
        <v>10</v>
      </c>
      <c r="I51" s="1">
        <v>3.3</v>
      </c>
      <c r="J51" t="b">
        <v>1</v>
      </c>
      <c r="K51">
        <v>45</v>
      </c>
      <c r="L51" t="s">
        <v>21</v>
      </c>
    </row>
    <row r="52" spans="1:12" x14ac:dyDescent="0.25">
      <c r="A52">
        <v>408</v>
      </c>
      <c r="B52" t="s">
        <v>11</v>
      </c>
      <c r="C52">
        <v>41</v>
      </c>
      <c r="D52" t="str">
        <f>IF(Table1[[#This Row],[Age]]&gt;=40,"old",IF(Table1[[#This Row],[Age]]&gt;=30,"Matur",IF(Table1[[#This Row],[Age]]&lt;30,"adolescent","invalid")))</f>
        <v>old</v>
      </c>
      <c r="E52" t="s">
        <v>19</v>
      </c>
      <c r="F52" t="s">
        <v>20</v>
      </c>
      <c r="G52" s="4">
        <v>495.25</v>
      </c>
      <c r="H52">
        <v>9</v>
      </c>
      <c r="I52" s="1">
        <v>3.6</v>
      </c>
      <c r="J52" t="b">
        <v>1</v>
      </c>
      <c r="K52">
        <v>45</v>
      </c>
      <c r="L52" t="s">
        <v>21</v>
      </c>
    </row>
    <row r="53" spans="1:12" x14ac:dyDescent="0.25">
      <c r="A53">
        <v>414</v>
      </c>
      <c r="B53" t="s">
        <v>11</v>
      </c>
      <c r="C53">
        <v>43</v>
      </c>
      <c r="D53" t="str">
        <f>IF(Table1[[#This Row],[Age]]&gt;=40,"old",IF(Table1[[#This Row],[Age]]&gt;=30,"Matur",IF(Table1[[#This Row],[Age]]&lt;30,"adolescent","invalid")))</f>
        <v>old</v>
      </c>
      <c r="E53" t="s">
        <v>19</v>
      </c>
      <c r="F53" t="s">
        <v>20</v>
      </c>
      <c r="G53" s="4">
        <v>505.75</v>
      </c>
      <c r="H53">
        <v>10</v>
      </c>
      <c r="I53" s="1">
        <v>3.3</v>
      </c>
      <c r="J53" t="b">
        <v>1</v>
      </c>
      <c r="K53">
        <v>46</v>
      </c>
      <c r="L53" t="s">
        <v>21</v>
      </c>
    </row>
    <row r="54" spans="1:12" x14ac:dyDescent="0.25">
      <c r="A54">
        <v>420</v>
      </c>
      <c r="B54" t="s">
        <v>11</v>
      </c>
      <c r="C54">
        <v>41</v>
      </c>
      <c r="D54" t="str">
        <f>IF(Table1[[#This Row],[Age]]&gt;=40,"old",IF(Table1[[#This Row],[Age]]&gt;=30,"Matur",IF(Table1[[#This Row],[Age]]&lt;30,"adolescent","invalid")))</f>
        <v>old</v>
      </c>
      <c r="E54" t="s">
        <v>19</v>
      </c>
      <c r="F54" t="s">
        <v>20</v>
      </c>
      <c r="G54" s="4">
        <v>475.25</v>
      </c>
      <c r="H54">
        <v>9</v>
      </c>
      <c r="I54" s="1">
        <v>3.6</v>
      </c>
      <c r="J54" t="b">
        <v>1</v>
      </c>
      <c r="K54">
        <v>46</v>
      </c>
      <c r="L54" t="s">
        <v>21</v>
      </c>
    </row>
    <row r="55" spans="1:12" x14ac:dyDescent="0.25">
      <c r="A55">
        <v>426</v>
      </c>
      <c r="B55" t="s">
        <v>11</v>
      </c>
      <c r="C55">
        <v>43</v>
      </c>
      <c r="D55" t="str">
        <f>IF(Table1[[#This Row],[Age]]&gt;=40,"old",IF(Table1[[#This Row],[Age]]&gt;=30,"Matur",IF(Table1[[#This Row],[Age]]&lt;30,"adolescent","invalid")))</f>
        <v>old</v>
      </c>
      <c r="E55" t="s">
        <v>19</v>
      </c>
      <c r="F55" t="s">
        <v>20</v>
      </c>
      <c r="G55" s="4">
        <v>515.75</v>
      </c>
      <c r="H55">
        <v>10</v>
      </c>
      <c r="I55" s="1">
        <v>3.3</v>
      </c>
      <c r="J55" t="b">
        <v>1</v>
      </c>
      <c r="K55">
        <v>47</v>
      </c>
      <c r="L55" t="s">
        <v>21</v>
      </c>
    </row>
    <row r="56" spans="1:12" x14ac:dyDescent="0.25">
      <c r="A56">
        <v>432</v>
      </c>
      <c r="B56" t="s">
        <v>11</v>
      </c>
      <c r="C56">
        <v>41</v>
      </c>
      <c r="D56" t="str">
        <f>IF(Table1[[#This Row],[Age]]&gt;=40,"old",IF(Table1[[#This Row],[Age]]&gt;=30,"Matur",IF(Table1[[#This Row],[Age]]&lt;30,"adolescent","invalid")))</f>
        <v>old</v>
      </c>
      <c r="E56" t="s">
        <v>19</v>
      </c>
      <c r="F56" t="s">
        <v>20</v>
      </c>
      <c r="G56" s="4">
        <v>495.25</v>
      </c>
      <c r="H56">
        <v>9</v>
      </c>
      <c r="I56" s="1">
        <v>3.6</v>
      </c>
      <c r="J56" t="b">
        <v>1</v>
      </c>
      <c r="K56">
        <v>47</v>
      </c>
      <c r="L56" t="s">
        <v>21</v>
      </c>
    </row>
    <row r="57" spans="1:12" x14ac:dyDescent="0.25">
      <c r="A57">
        <v>438</v>
      </c>
      <c r="B57" t="s">
        <v>11</v>
      </c>
      <c r="C57">
        <v>43</v>
      </c>
      <c r="D57" t="str">
        <f>IF(Table1[[#This Row],[Age]]&gt;=40,"old",IF(Table1[[#This Row],[Age]]&gt;=30,"Matur",IF(Table1[[#This Row],[Age]]&lt;30,"adolescent","invalid")))</f>
        <v>old</v>
      </c>
      <c r="E57" t="s">
        <v>19</v>
      </c>
      <c r="F57" t="s">
        <v>20</v>
      </c>
      <c r="G57" s="4">
        <v>505.75</v>
      </c>
      <c r="H57">
        <v>10</v>
      </c>
      <c r="I57" s="1">
        <v>3.3</v>
      </c>
      <c r="J57" t="b">
        <v>1</v>
      </c>
      <c r="K57">
        <v>48</v>
      </c>
      <c r="L57" t="s">
        <v>21</v>
      </c>
    </row>
    <row r="58" spans="1:12" x14ac:dyDescent="0.25">
      <c r="A58">
        <v>444</v>
      </c>
      <c r="B58" t="s">
        <v>11</v>
      </c>
      <c r="C58">
        <v>41</v>
      </c>
      <c r="D58" t="str">
        <f>IF(Table1[[#This Row],[Age]]&gt;=40,"old",IF(Table1[[#This Row],[Age]]&gt;=30,"Matur",IF(Table1[[#This Row],[Age]]&lt;30,"adolescent","invalid")))</f>
        <v>old</v>
      </c>
      <c r="E58" t="s">
        <v>19</v>
      </c>
      <c r="F58" t="s">
        <v>20</v>
      </c>
      <c r="G58" s="4">
        <v>475.25</v>
      </c>
      <c r="H58">
        <v>9</v>
      </c>
      <c r="I58" s="1">
        <v>3.6</v>
      </c>
      <c r="J58" t="b">
        <v>1</v>
      </c>
      <c r="K58">
        <v>48</v>
      </c>
      <c r="L58" t="s">
        <v>21</v>
      </c>
    </row>
    <row r="59" spans="1:12" x14ac:dyDescent="0.25">
      <c r="A59">
        <v>450</v>
      </c>
      <c r="B59" t="s">
        <v>11</v>
      </c>
      <c r="C59">
        <v>43</v>
      </c>
      <c r="D59" t="str">
        <f>IF(Table1[[#This Row],[Age]]&gt;=40,"old",IF(Table1[[#This Row],[Age]]&gt;=30,"Matur",IF(Table1[[#This Row],[Age]]&lt;30,"adolescent","invalid")))</f>
        <v>old</v>
      </c>
      <c r="E59" t="s">
        <v>19</v>
      </c>
      <c r="F59" t="s">
        <v>20</v>
      </c>
      <c r="G59" s="4">
        <v>515.75</v>
      </c>
      <c r="H59">
        <v>10</v>
      </c>
      <c r="I59" s="1">
        <v>3.3</v>
      </c>
      <c r="J59" t="b">
        <v>1</v>
      </c>
      <c r="K59">
        <v>49</v>
      </c>
      <c r="L59" t="s">
        <v>21</v>
      </c>
    </row>
    <row r="60" spans="1:12" x14ac:dyDescent="0.25">
      <c r="A60">
        <v>106</v>
      </c>
      <c r="B60" t="s">
        <v>11</v>
      </c>
      <c r="C60">
        <v>37</v>
      </c>
      <c r="D60" t="str">
        <f>IF(Table1[[#This Row],[Age]]&gt;=40,"old",IF(Table1[[#This Row],[Age]]&gt;=30,"Matur",IF(Table1[[#This Row],[Age]]&lt;30,"adolescent","invalid")))</f>
        <v>Matur</v>
      </c>
      <c r="E60" t="s">
        <v>24</v>
      </c>
      <c r="F60" t="s">
        <v>20</v>
      </c>
      <c r="G60" s="4">
        <v>440.8</v>
      </c>
      <c r="H60">
        <v>8</v>
      </c>
      <c r="I60" s="1">
        <v>3.1</v>
      </c>
      <c r="J60" t="b">
        <v>0</v>
      </c>
      <c r="K60">
        <v>22</v>
      </c>
      <c r="L60" t="s">
        <v>18</v>
      </c>
    </row>
    <row r="61" spans="1:12" x14ac:dyDescent="0.25">
      <c r="A61">
        <v>112</v>
      </c>
      <c r="B61" t="s">
        <v>11</v>
      </c>
      <c r="C61">
        <v>36</v>
      </c>
      <c r="D61" t="str">
        <f>IF(Table1[[#This Row],[Age]]&gt;=40,"old",IF(Table1[[#This Row],[Age]]&gt;=30,"Matur",IF(Table1[[#This Row],[Age]]&lt;30,"adolescent","invalid")))</f>
        <v>Matur</v>
      </c>
      <c r="E61" t="s">
        <v>24</v>
      </c>
      <c r="F61" t="s">
        <v>20</v>
      </c>
      <c r="G61" s="4">
        <v>470.5</v>
      </c>
      <c r="H61">
        <v>7</v>
      </c>
      <c r="I61" s="1">
        <v>3.2</v>
      </c>
      <c r="J61" t="b">
        <v>0</v>
      </c>
      <c r="K61">
        <v>20</v>
      </c>
      <c r="L61" t="s">
        <v>18</v>
      </c>
    </row>
    <row r="62" spans="1:12" x14ac:dyDescent="0.25">
      <c r="A62">
        <v>118</v>
      </c>
      <c r="B62" t="s">
        <v>11</v>
      </c>
      <c r="C62">
        <v>38</v>
      </c>
      <c r="D62" t="str">
        <f>IF(Table1[[#This Row],[Age]]&gt;=40,"old",IF(Table1[[#This Row],[Age]]&gt;=30,"Matur",IF(Table1[[#This Row],[Age]]&lt;30,"adolescent","invalid")))</f>
        <v>Matur</v>
      </c>
      <c r="E62" t="s">
        <v>24</v>
      </c>
      <c r="F62" t="s">
        <v>20</v>
      </c>
      <c r="G62" s="4">
        <v>450.9</v>
      </c>
      <c r="H62">
        <v>8</v>
      </c>
      <c r="I62" s="1">
        <v>3</v>
      </c>
      <c r="J62" t="b">
        <v>0</v>
      </c>
      <c r="K62">
        <v>25</v>
      </c>
      <c r="L62" t="s">
        <v>18</v>
      </c>
    </row>
    <row r="63" spans="1:12" x14ac:dyDescent="0.25">
      <c r="A63">
        <v>124</v>
      </c>
      <c r="B63" t="s">
        <v>11</v>
      </c>
      <c r="C63">
        <v>37</v>
      </c>
      <c r="D63" t="str">
        <f>IF(Table1[[#This Row],[Age]]&gt;=40,"old",IF(Table1[[#This Row],[Age]]&gt;=30,"Matur",IF(Table1[[#This Row],[Age]]&lt;30,"adolescent","invalid")))</f>
        <v>Matur</v>
      </c>
      <c r="E63" t="s">
        <v>24</v>
      </c>
      <c r="F63" t="s">
        <v>20</v>
      </c>
      <c r="G63" s="4">
        <v>430.8</v>
      </c>
      <c r="H63">
        <v>7</v>
      </c>
      <c r="I63" s="1">
        <v>3.4</v>
      </c>
      <c r="J63" t="b">
        <v>0</v>
      </c>
      <c r="K63">
        <v>23</v>
      </c>
      <c r="L63" t="s">
        <v>18</v>
      </c>
    </row>
    <row r="64" spans="1:12" x14ac:dyDescent="0.25">
      <c r="A64">
        <v>130</v>
      </c>
      <c r="B64" t="s">
        <v>11</v>
      </c>
      <c r="C64">
        <v>36</v>
      </c>
      <c r="D64" t="str">
        <f>IF(Table1[[#This Row],[Age]]&gt;=40,"old",IF(Table1[[#This Row],[Age]]&gt;=30,"Matur",IF(Table1[[#This Row],[Age]]&lt;30,"adolescent","invalid")))</f>
        <v>Matur</v>
      </c>
      <c r="E64" t="s">
        <v>24</v>
      </c>
      <c r="F64" t="s">
        <v>20</v>
      </c>
      <c r="G64" s="4">
        <v>460.5</v>
      </c>
      <c r="H64">
        <v>8</v>
      </c>
      <c r="I64" s="1">
        <v>3.1</v>
      </c>
      <c r="J64" t="b">
        <v>0</v>
      </c>
      <c r="K64">
        <v>19</v>
      </c>
      <c r="L64" t="s">
        <v>18</v>
      </c>
    </row>
    <row r="65" spans="1:12" x14ac:dyDescent="0.25">
      <c r="A65">
        <v>136</v>
      </c>
      <c r="B65" t="s">
        <v>11</v>
      </c>
      <c r="C65">
        <v>38</v>
      </c>
      <c r="D65" t="str">
        <f>IF(Table1[[#This Row],[Age]]&gt;=40,"old",IF(Table1[[#This Row],[Age]]&gt;=30,"Matur",IF(Table1[[#This Row],[Age]]&lt;30,"adolescent","invalid")))</f>
        <v>Matur</v>
      </c>
      <c r="E65" t="s">
        <v>24</v>
      </c>
      <c r="F65" t="s">
        <v>20</v>
      </c>
      <c r="G65" s="4">
        <v>440.9</v>
      </c>
      <c r="H65">
        <v>8</v>
      </c>
      <c r="I65" s="1">
        <v>3.2</v>
      </c>
      <c r="J65" t="b">
        <v>0</v>
      </c>
      <c r="K65">
        <v>24</v>
      </c>
      <c r="L65" t="s">
        <v>18</v>
      </c>
    </row>
    <row r="66" spans="1:12" x14ac:dyDescent="0.25">
      <c r="A66">
        <v>142</v>
      </c>
      <c r="B66" t="s">
        <v>11</v>
      </c>
      <c r="C66">
        <v>37</v>
      </c>
      <c r="D66" t="str">
        <f>IF(Table1[[#This Row],[Age]]&gt;=40,"old",IF(Table1[[#This Row],[Age]]&gt;=30,"Matur",IF(Table1[[#This Row],[Age]]&lt;30,"adolescent","invalid")))</f>
        <v>Matur</v>
      </c>
      <c r="E66" t="s">
        <v>24</v>
      </c>
      <c r="F66" t="s">
        <v>20</v>
      </c>
      <c r="G66" s="4">
        <v>420.8</v>
      </c>
      <c r="H66">
        <v>7</v>
      </c>
      <c r="I66" s="1">
        <v>3.1</v>
      </c>
      <c r="J66" t="b">
        <v>0</v>
      </c>
      <c r="K66">
        <v>21</v>
      </c>
      <c r="L66" t="s">
        <v>18</v>
      </c>
    </row>
    <row r="67" spans="1:12" x14ac:dyDescent="0.25">
      <c r="A67">
        <v>148</v>
      </c>
      <c r="B67" t="s">
        <v>11</v>
      </c>
      <c r="C67">
        <v>36</v>
      </c>
      <c r="D67" t="str">
        <f>IF(Table1[[#This Row],[Age]]&gt;=40,"old",IF(Table1[[#This Row],[Age]]&gt;=30,"Matur",IF(Table1[[#This Row],[Age]]&lt;30,"adolescent","invalid")))</f>
        <v>Matur</v>
      </c>
      <c r="E67" t="s">
        <v>24</v>
      </c>
      <c r="F67" t="s">
        <v>20</v>
      </c>
      <c r="G67" s="4">
        <v>470.5</v>
      </c>
      <c r="H67">
        <v>8</v>
      </c>
      <c r="I67" s="1">
        <v>3</v>
      </c>
      <c r="J67" t="b">
        <v>0</v>
      </c>
      <c r="K67">
        <v>18</v>
      </c>
      <c r="L67" t="s">
        <v>18</v>
      </c>
    </row>
    <row r="68" spans="1:12" x14ac:dyDescent="0.25">
      <c r="A68">
        <v>154</v>
      </c>
      <c r="B68" t="s">
        <v>11</v>
      </c>
      <c r="C68">
        <v>37</v>
      </c>
      <c r="D68" t="str">
        <f>IF(Table1[[#This Row],[Age]]&gt;=40,"old",IF(Table1[[#This Row],[Age]]&gt;=30,"Matur",IF(Table1[[#This Row],[Age]]&lt;30,"adolescent","invalid")))</f>
        <v>Matur</v>
      </c>
      <c r="E68" t="s">
        <v>24</v>
      </c>
      <c r="F68" t="s">
        <v>20</v>
      </c>
      <c r="G68" s="4">
        <v>430.8</v>
      </c>
      <c r="H68">
        <v>7</v>
      </c>
      <c r="I68" s="1">
        <v>3.4</v>
      </c>
      <c r="J68" t="b">
        <v>0</v>
      </c>
      <c r="K68">
        <v>23</v>
      </c>
      <c r="L68" t="s">
        <v>18</v>
      </c>
    </row>
    <row r="69" spans="1:12" x14ac:dyDescent="0.25">
      <c r="A69">
        <v>160</v>
      </c>
      <c r="B69" t="s">
        <v>11</v>
      </c>
      <c r="C69">
        <v>36</v>
      </c>
      <c r="D69" t="str">
        <f>IF(Table1[[#This Row],[Age]]&gt;=40,"old",IF(Table1[[#This Row],[Age]]&gt;=30,"Matur",IF(Table1[[#This Row],[Age]]&lt;30,"adolescent","invalid")))</f>
        <v>Matur</v>
      </c>
      <c r="E69" t="s">
        <v>24</v>
      </c>
      <c r="F69" t="s">
        <v>20</v>
      </c>
      <c r="G69" s="4">
        <v>460.5</v>
      </c>
      <c r="H69">
        <v>8</v>
      </c>
      <c r="I69" s="1">
        <v>3.1</v>
      </c>
      <c r="J69" t="b">
        <v>0</v>
      </c>
      <c r="K69">
        <v>19</v>
      </c>
      <c r="L69" t="s">
        <v>18</v>
      </c>
    </row>
    <row r="70" spans="1:12" x14ac:dyDescent="0.25">
      <c r="A70">
        <v>166</v>
      </c>
      <c r="B70" t="s">
        <v>11</v>
      </c>
      <c r="C70">
        <v>38</v>
      </c>
      <c r="D70" t="str">
        <f>IF(Table1[[#This Row],[Age]]&gt;=40,"old",IF(Table1[[#This Row],[Age]]&gt;=30,"Matur",IF(Table1[[#This Row],[Age]]&lt;30,"adolescent","invalid")))</f>
        <v>Matur</v>
      </c>
      <c r="E70" t="s">
        <v>24</v>
      </c>
      <c r="F70" t="s">
        <v>20</v>
      </c>
      <c r="G70" s="4">
        <v>440.9</v>
      </c>
      <c r="H70">
        <v>8</v>
      </c>
      <c r="I70" s="1">
        <v>3.2</v>
      </c>
      <c r="J70" t="b">
        <v>0</v>
      </c>
      <c r="K70">
        <v>24</v>
      </c>
      <c r="L70" t="s">
        <v>18</v>
      </c>
    </row>
    <row r="71" spans="1:12" x14ac:dyDescent="0.25">
      <c r="A71">
        <v>172</v>
      </c>
      <c r="B71" t="s">
        <v>11</v>
      </c>
      <c r="C71">
        <v>37</v>
      </c>
      <c r="D71" t="str">
        <f>IF(Table1[[#This Row],[Age]]&gt;=40,"old",IF(Table1[[#This Row],[Age]]&gt;=30,"Matur",IF(Table1[[#This Row],[Age]]&lt;30,"adolescent","invalid")))</f>
        <v>Matur</v>
      </c>
      <c r="E71" t="s">
        <v>24</v>
      </c>
      <c r="F71" t="s">
        <v>20</v>
      </c>
      <c r="G71" s="4">
        <v>420.8</v>
      </c>
      <c r="H71">
        <v>7</v>
      </c>
      <c r="I71" s="1">
        <v>3.1</v>
      </c>
      <c r="J71" t="b">
        <v>0</v>
      </c>
      <c r="K71">
        <v>21</v>
      </c>
      <c r="L71" t="s">
        <v>61</v>
      </c>
    </row>
    <row r="72" spans="1:12" x14ac:dyDescent="0.25">
      <c r="A72">
        <v>178</v>
      </c>
      <c r="B72" t="s">
        <v>11</v>
      </c>
      <c r="C72">
        <v>36</v>
      </c>
      <c r="D72" t="str">
        <f>IF(Table1[[#This Row],[Age]]&gt;=40,"old",IF(Table1[[#This Row],[Age]]&gt;=30,"Matur",IF(Table1[[#This Row],[Age]]&lt;30,"adolescent","invalid")))</f>
        <v>Matur</v>
      </c>
      <c r="E72" t="s">
        <v>24</v>
      </c>
      <c r="F72" t="s">
        <v>20</v>
      </c>
      <c r="G72" s="4">
        <v>470.5</v>
      </c>
      <c r="H72">
        <v>8</v>
      </c>
      <c r="I72" s="1">
        <v>3</v>
      </c>
      <c r="J72" t="b">
        <v>0</v>
      </c>
      <c r="K72">
        <v>18</v>
      </c>
      <c r="L72" t="s">
        <v>18</v>
      </c>
    </row>
    <row r="73" spans="1:12" x14ac:dyDescent="0.25">
      <c r="A73">
        <v>184</v>
      </c>
      <c r="B73" t="s">
        <v>11</v>
      </c>
      <c r="C73">
        <v>37</v>
      </c>
      <c r="D73" t="str">
        <f>IF(Table1[[#This Row],[Age]]&gt;=40,"old",IF(Table1[[#This Row],[Age]]&gt;=30,"Matur",IF(Table1[[#This Row],[Age]]&lt;30,"adolescent","invalid")))</f>
        <v>Matur</v>
      </c>
      <c r="E73" t="s">
        <v>24</v>
      </c>
      <c r="F73" t="s">
        <v>20</v>
      </c>
      <c r="G73" s="4">
        <v>430.8</v>
      </c>
      <c r="H73">
        <v>7</v>
      </c>
      <c r="I73" s="1">
        <v>3.4</v>
      </c>
      <c r="J73" t="b">
        <v>0</v>
      </c>
      <c r="K73">
        <v>23</v>
      </c>
      <c r="L73" t="s">
        <v>18</v>
      </c>
    </row>
    <row r="74" spans="1:12" x14ac:dyDescent="0.25">
      <c r="A74">
        <v>190</v>
      </c>
      <c r="B74" t="s">
        <v>11</v>
      </c>
      <c r="C74">
        <v>36</v>
      </c>
      <c r="D74" t="str">
        <f>IF(Table1[[#This Row],[Age]]&gt;=40,"old",IF(Table1[[#This Row],[Age]]&gt;=30,"Matur",IF(Table1[[#This Row],[Age]]&lt;30,"adolescent","invalid")))</f>
        <v>Matur</v>
      </c>
      <c r="E74" t="s">
        <v>24</v>
      </c>
      <c r="F74" t="s">
        <v>20</v>
      </c>
      <c r="G74" s="4">
        <v>460.5</v>
      </c>
      <c r="H74">
        <v>8</v>
      </c>
      <c r="I74" s="1">
        <v>3.1</v>
      </c>
      <c r="J74" t="b">
        <v>0</v>
      </c>
      <c r="K74">
        <v>19</v>
      </c>
      <c r="L74" t="s">
        <v>18</v>
      </c>
    </row>
    <row r="75" spans="1:12" x14ac:dyDescent="0.25">
      <c r="A75">
        <v>196</v>
      </c>
      <c r="B75" t="s">
        <v>11</v>
      </c>
      <c r="C75">
        <v>38</v>
      </c>
      <c r="D75" t="str">
        <f>IF(Table1[[#This Row],[Age]]&gt;=40,"old",IF(Table1[[#This Row],[Age]]&gt;=30,"Matur",IF(Table1[[#This Row],[Age]]&lt;30,"adolescent","invalid")))</f>
        <v>Matur</v>
      </c>
      <c r="E75" t="s">
        <v>24</v>
      </c>
      <c r="F75" t="s">
        <v>20</v>
      </c>
      <c r="G75" s="4">
        <v>440.9</v>
      </c>
      <c r="H75">
        <v>8</v>
      </c>
      <c r="I75" s="1">
        <v>3.2</v>
      </c>
      <c r="J75" t="b">
        <v>0</v>
      </c>
      <c r="K75">
        <v>24</v>
      </c>
      <c r="L75" t="s">
        <v>18</v>
      </c>
    </row>
    <row r="76" spans="1:12" x14ac:dyDescent="0.25">
      <c r="A76">
        <v>202</v>
      </c>
      <c r="B76" t="s">
        <v>11</v>
      </c>
      <c r="C76">
        <v>37</v>
      </c>
      <c r="D76" t="str">
        <f>IF(Table1[[#This Row],[Age]]&gt;=40,"old",IF(Table1[[#This Row],[Age]]&gt;=30,"Matur",IF(Table1[[#This Row],[Age]]&lt;30,"adolescent","invalid")))</f>
        <v>Matur</v>
      </c>
      <c r="E76" t="s">
        <v>24</v>
      </c>
      <c r="F76" t="s">
        <v>20</v>
      </c>
      <c r="G76" s="4">
        <v>420.8</v>
      </c>
      <c r="H76">
        <v>7</v>
      </c>
      <c r="I76" s="1">
        <v>3.1</v>
      </c>
      <c r="J76" t="b">
        <v>0</v>
      </c>
      <c r="K76">
        <v>21</v>
      </c>
      <c r="L76" t="s">
        <v>18</v>
      </c>
    </row>
    <row r="77" spans="1:12" x14ac:dyDescent="0.25">
      <c r="A77">
        <v>208</v>
      </c>
      <c r="B77" t="s">
        <v>11</v>
      </c>
      <c r="C77">
        <v>36</v>
      </c>
      <c r="D77" t="str">
        <f>IF(Table1[[#This Row],[Age]]&gt;=40,"old",IF(Table1[[#This Row],[Age]]&gt;=30,"Matur",IF(Table1[[#This Row],[Age]]&lt;30,"adolescent","invalid")))</f>
        <v>Matur</v>
      </c>
      <c r="E77" t="s">
        <v>24</v>
      </c>
      <c r="F77" t="s">
        <v>20</v>
      </c>
      <c r="G77" s="4">
        <v>470.5</v>
      </c>
      <c r="H77">
        <v>8</v>
      </c>
      <c r="I77" s="1">
        <v>3</v>
      </c>
      <c r="J77" t="b">
        <v>0</v>
      </c>
      <c r="K77">
        <v>18</v>
      </c>
      <c r="L77" t="s">
        <v>18</v>
      </c>
    </row>
    <row r="78" spans="1:12" x14ac:dyDescent="0.25">
      <c r="A78">
        <v>214</v>
      </c>
      <c r="B78" t="s">
        <v>11</v>
      </c>
      <c r="C78">
        <v>37</v>
      </c>
      <c r="D78" t="str">
        <f>IF(Table1[[#This Row],[Age]]&gt;=40,"old",IF(Table1[[#This Row],[Age]]&gt;=30,"Matur",IF(Table1[[#This Row],[Age]]&lt;30,"adolescent","invalid")))</f>
        <v>Matur</v>
      </c>
      <c r="E78" t="s">
        <v>24</v>
      </c>
      <c r="F78" t="s">
        <v>20</v>
      </c>
      <c r="G78" s="4">
        <v>430.8</v>
      </c>
      <c r="H78">
        <v>7</v>
      </c>
      <c r="I78" s="1">
        <v>3.4</v>
      </c>
      <c r="J78" t="b">
        <v>0</v>
      </c>
      <c r="K78">
        <v>23</v>
      </c>
      <c r="L78" t="s">
        <v>18</v>
      </c>
    </row>
    <row r="79" spans="1:12" x14ac:dyDescent="0.25">
      <c r="A79">
        <v>220</v>
      </c>
      <c r="B79" t="s">
        <v>11</v>
      </c>
      <c r="C79">
        <v>36</v>
      </c>
      <c r="D79" t="str">
        <f>IF(Table1[[#This Row],[Age]]&gt;=40,"old",IF(Table1[[#This Row],[Age]]&gt;=30,"Matur",IF(Table1[[#This Row],[Age]]&lt;30,"adolescent","invalid")))</f>
        <v>Matur</v>
      </c>
      <c r="E79" t="s">
        <v>24</v>
      </c>
      <c r="F79" t="s">
        <v>20</v>
      </c>
      <c r="G79" s="4">
        <v>460.5</v>
      </c>
      <c r="H79">
        <v>8</v>
      </c>
      <c r="I79" s="1">
        <v>3.1</v>
      </c>
      <c r="J79" t="b">
        <v>0</v>
      </c>
      <c r="K79">
        <v>19</v>
      </c>
      <c r="L79" t="s">
        <v>18</v>
      </c>
    </row>
    <row r="80" spans="1:12" x14ac:dyDescent="0.25">
      <c r="A80">
        <v>226</v>
      </c>
      <c r="B80" t="s">
        <v>11</v>
      </c>
      <c r="C80">
        <v>38</v>
      </c>
      <c r="D80" t="str">
        <f>IF(Table1[[#This Row],[Age]]&gt;=40,"old",IF(Table1[[#This Row],[Age]]&gt;=30,"Matur",IF(Table1[[#This Row],[Age]]&lt;30,"adolescent","invalid")))</f>
        <v>Matur</v>
      </c>
      <c r="E80" t="s">
        <v>24</v>
      </c>
      <c r="F80" t="s">
        <v>20</v>
      </c>
      <c r="G80" s="4">
        <v>440.9</v>
      </c>
      <c r="H80">
        <v>8</v>
      </c>
      <c r="I80" s="1">
        <v>3.2</v>
      </c>
      <c r="J80" t="b">
        <v>0</v>
      </c>
      <c r="K80">
        <v>24</v>
      </c>
      <c r="L80" t="s">
        <v>18</v>
      </c>
    </row>
    <row r="81" spans="1:12" x14ac:dyDescent="0.25">
      <c r="A81">
        <v>232</v>
      </c>
      <c r="B81" t="s">
        <v>11</v>
      </c>
      <c r="C81">
        <v>37</v>
      </c>
      <c r="D81" t="str">
        <f>IF(Table1[[#This Row],[Age]]&gt;=40,"old",IF(Table1[[#This Row],[Age]]&gt;=30,"Matur",IF(Table1[[#This Row],[Age]]&lt;30,"adolescent","invalid")))</f>
        <v>Matur</v>
      </c>
      <c r="E81" t="s">
        <v>24</v>
      </c>
      <c r="F81" t="s">
        <v>20</v>
      </c>
      <c r="G81" s="4">
        <v>420.8</v>
      </c>
      <c r="H81">
        <v>7</v>
      </c>
      <c r="I81" s="1">
        <v>3.1</v>
      </c>
      <c r="J81" t="b">
        <v>0</v>
      </c>
      <c r="K81">
        <v>21</v>
      </c>
      <c r="L81" t="s">
        <v>18</v>
      </c>
    </row>
    <row r="82" spans="1:12" x14ac:dyDescent="0.25">
      <c r="A82">
        <v>238</v>
      </c>
      <c r="B82" t="s">
        <v>11</v>
      </c>
      <c r="C82">
        <v>36</v>
      </c>
      <c r="D82" t="str">
        <f>IF(Table1[[#This Row],[Age]]&gt;=40,"old",IF(Table1[[#This Row],[Age]]&gt;=30,"Matur",IF(Table1[[#This Row],[Age]]&lt;30,"adolescent","invalid")))</f>
        <v>Matur</v>
      </c>
      <c r="E82" t="s">
        <v>24</v>
      </c>
      <c r="F82" t="s">
        <v>20</v>
      </c>
      <c r="G82" s="4">
        <v>470.5</v>
      </c>
      <c r="H82">
        <v>8</v>
      </c>
      <c r="I82" s="1">
        <v>3</v>
      </c>
      <c r="J82" t="b">
        <v>0</v>
      </c>
      <c r="K82">
        <v>18</v>
      </c>
      <c r="L82" t="s">
        <v>18</v>
      </c>
    </row>
    <row r="83" spans="1:12" x14ac:dyDescent="0.25">
      <c r="A83">
        <v>244</v>
      </c>
      <c r="B83" t="s">
        <v>11</v>
      </c>
      <c r="C83">
        <v>37</v>
      </c>
      <c r="D83" t="str">
        <f>IF(Table1[[#This Row],[Age]]&gt;=40,"old",IF(Table1[[#This Row],[Age]]&gt;=30,"Matur",IF(Table1[[#This Row],[Age]]&lt;30,"adolescent","invalid")))</f>
        <v>Matur</v>
      </c>
      <c r="E83" t="s">
        <v>24</v>
      </c>
      <c r="F83" t="s">
        <v>20</v>
      </c>
      <c r="G83" s="4">
        <v>430.8</v>
      </c>
      <c r="H83">
        <v>7</v>
      </c>
      <c r="I83" s="1">
        <v>3.4</v>
      </c>
      <c r="J83" t="b">
        <v>0</v>
      </c>
      <c r="K83">
        <v>23</v>
      </c>
      <c r="L83" t="s">
        <v>61</v>
      </c>
    </row>
    <row r="84" spans="1:12" x14ac:dyDescent="0.25">
      <c r="A84">
        <v>250</v>
      </c>
      <c r="B84" t="s">
        <v>11</v>
      </c>
      <c r="C84">
        <v>36</v>
      </c>
      <c r="D84" t="str">
        <f>IF(Table1[[#This Row],[Age]]&gt;=40,"old",IF(Table1[[#This Row],[Age]]&gt;=30,"Matur",IF(Table1[[#This Row],[Age]]&lt;30,"adolescent","invalid")))</f>
        <v>Matur</v>
      </c>
      <c r="E84" t="s">
        <v>24</v>
      </c>
      <c r="F84" t="s">
        <v>20</v>
      </c>
      <c r="G84" s="4">
        <v>470.5</v>
      </c>
      <c r="H84">
        <v>8</v>
      </c>
      <c r="I84" s="1">
        <v>3</v>
      </c>
      <c r="J84" t="b">
        <v>0</v>
      </c>
      <c r="K84">
        <v>18</v>
      </c>
      <c r="L84" t="s">
        <v>18</v>
      </c>
    </row>
    <row r="85" spans="1:12" x14ac:dyDescent="0.25">
      <c r="A85">
        <v>256</v>
      </c>
      <c r="B85" t="s">
        <v>11</v>
      </c>
      <c r="C85">
        <v>37</v>
      </c>
      <c r="D85" t="str">
        <f>IF(Table1[[#This Row],[Age]]&gt;=40,"old",IF(Table1[[#This Row],[Age]]&gt;=30,"Matur",IF(Table1[[#This Row],[Age]]&lt;30,"adolescent","invalid")))</f>
        <v>Matur</v>
      </c>
      <c r="E85" t="s">
        <v>24</v>
      </c>
      <c r="F85" t="s">
        <v>20</v>
      </c>
      <c r="G85" s="4">
        <v>430.8</v>
      </c>
      <c r="H85">
        <v>7</v>
      </c>
      <c r="I85" s="1">
        <v>3.4</v>
      </c>
      <c r="J85" t="b">
        <v>0</v>
      </c>
      <c r="K85">
        <v>23</v>
      </c>
      <c r="L85" t="s">
        <v>18</v>
      </c>
    </row>
    <row r="86" spans="1:12" x14ac:dyDescent="0.25">
      <c r="A86">
        <v>262</v>
      </c>
      <c r="B86" t="s">
        <v>11</v>
      </c>
      <c r="C86">
        <v>36</v>
      </c>
      <c r="D86" t="str">
        <f>IF(Table1[[#This Row],[Age]]&gt;=40,"old",IF(Table1[[#This Row],[Age]]&gt;=30,"Matur",IF(Table1[[#This Row],[Age]]&lt;30,"adolescent","invalid")))</f>
        <v>Matur</v>
      </c>
      <c r="E86" t="s">
        <v>24</v>
      </c>
      <c r="F86" t="s">
        <v>20</v>
      </c>
      <c r="G86" s="4">
        <v>460.5</v>
      </c>
      <c r="H86">
        <v>8</v>
      </c>
      <c r="I86" s="1">
        <v>3.1</v>
      </c>
      <c r="J86" t="b">
        <v>0</v>
      </c>
      <c r="K86">
        <v>19</v>
      </c>
      <c r="L86" t="s">
        <v>18</v>
      </c>
    </row>
    <row r="87" spans="1:12" x14ac:dyDescent="0.25">
      <c r="A87">
        <v>268</v>
      </c>
      <c r="B87" t="s">
        <v>11</v>
      </c>
      <c r="C87">
        <v>38</v>
      </c>
      <c r="D87" t="str">
        <f>IF(Table1[[#This Row],[Age]]&gt;=40,"old",IF(Table1[[#This Row],[Age]]&gt;=30,"Matur",IF(Table1[[#This Row],[Age]]&lt;30,"adolescent","invalid")))</f>
        <v>Matur</v>
      </c>
      <c r="E87" t="s">
        <v>24</v>
      </c>
      <c r="F87" t="s">
        <v>20</v>
      </c>
      <c r="G87" s="4">
        <v>440.9</v>
      </c>
      <c r="H87">
        <v>8</v>
      </c>
      <c r="I87" s="1">
        <v>3.2</v>
      </c>
      <c r="J87" t="b">
        <v>0</v>
      </c>
      <c r="K87">
        <v>24</v>
      </c>
      <c r="L87" t="s">
        <v>18</v>
      </c>
    </row>
    <row r="88" spans="1:12" x14ac:dyDescent="0.25">
      <c r="A88">
        <v>274</v>
      </c>
      <c r="B88" t="s">
        <v>11</v>
      </c>
      <c r="C88">
        <v>37</v>
      </c>
      <c r="D88" t="str">
        <f>IF(Table1[[#This Row],[Age]]&gt;=40,"old",IF(Table1[[#This Row],[Age]]&gt;=30,"Matur",IF(Table1[[#This Row],[Age]]&lt;30,"adolescent","invalid")))</f>
        <v>Matur</v>
      </c>
      <c r="E88" t="s">
        <v>24</v>
      </c>
      <c r="F88" t="s">
        <v>20</v>
      </c>
      <c r="G88" s="4">
        <v>430.8</v>
      </c>
      <c r="H88">
        <v>7</v>
      </c>
      <c r="I88" s="1">
        <v>3.4</v>
      </c>
      <c r="J88" t="b">
        <v>0</v>
      </c>
      <c r="K88">
        <v>23</v>
      </c>
      <c r="L88" t="s">
        <v>18</v>
      </c>
    </row>
    <row r="89" spans="1:12" x14ac:dyDescent="0.25">
      <c r="A89">
        <v>280</v>
      </c>
      <c r="B89" t="s">
        <v>11</v>
      </c>
      <c r="C89">
        <v>36</v>
      </c>
      <c r="D89" t="str">
        <f>IF(Table1[[#This Row],[Age]]&gt;=40,"old",IF(Table1[[#This Row],[Age]]&gt;=30,"Matur",IF(Table1[[#This Row],[Age]]&lt;30,"adolescent","invalid")))</f>
        <v>Matur</v>
      </c>
      <c r="E89" t="s">
        <v>24</v>
      </c>
      <c r="F89" t="s">
        <v>20</v>
      </c>
      <c r="G89" s="4">
        <v>470.5</v>
      </c>
      <c r="H89">
        <v>8</v>
      </c>
      <c r="I89" s="1">
        <v>3</v>
      </c>
      <c r="J89" t="b">
        <v>0</v>
      </c>
      <c r="K89">
        <v>18</v>
      </c>
      <c r="L89" t="s">
        <v>18</v>
      </c>
    </row>
    <row r="90" spans="1:12" x14ac:dyDescent="0.25">
      <c r="A90">
        <v>286</v>
      </c>
      <c r="B90" t="s">
        <v>11</v>
      </c>
      <c r="C90">
        <v>37</v>
      </c>
      <c r="D90" t="str">
        <f>IF(Table1[[#This Row],[Age]]&gt;=40,"old",IF(Table1[[#This Row],[Age]]&gt;=30,"Matur",IF(Table1[[#This Row],[Age]]&lt;30,"adolescent","invalid")))</f>
        <v>Matur</v>
      </c>
      <c r="E90" t="s">
        <v>24</v>
      </c>
      <c r="F90" t="s">
        <v>20</v>
      </c>
      <c r="G90" s="4">
        <v>430.8</v>
      </c>
      <c r="H90">
        <v>7</v>
      </c>
      <c r="I90" s="1">
        <v>3.4</v>
      </c>
      <c r="J90" t="b">
        <v>0</v>
      </c>
      <c r="K90">
        <v>23</v>
      </c>
      <c r="L90" t="s">
        <v>18</v>
      </c>
    </row>
    <row r="91" spans="1:12" x14ac:dyDescent="0.25">
      <c r="A91">
        <v>292</v>
      </c>
      <c r="B91" t="s">
        <v>11</v>
      </c>
      <c r="C91">
        <v>36</v>
      </c>
      <c r="D91" t="str">
        <f>IF(Table1[[#This Row],[Age]]&gt;=40,"old",IF(Table1[[#This Row],[Age]]&gt;=30,"Matur",IF(Table1[[#This Row],[Age]]&lt;30,"adolescent","invalid")))</f>
        <v>Matur</v>
      </c>
      <c r="E91" t="s">
        <v>24</v>
      </c>
      <c r="F91" t="s">
        <v>20</v>
      </c>
      <c r="G91" s="4">
        <v>460.5</v>
      </c>
      <c r="H91">
        <v>8</v>
      </c>
      <c r="I91" s="1">
        <v>3.1</v>
      </c>
      <c r="J91" t="b">
        <v>0</v>
      </c>
      <c r="K91">
        <v>19</v>
      </c>
      <c r="L91" t="s">
        <v>18</v>
      </c>
    </row>
    <row r="92" spans="1:12" x14ac:dyDescent="0.25">
      <c r="A92">
        <v>298</v>
      </c>
      <c r="B92" t="s">
        <v>11</v>
      </c>
      <c r="C92">
        <v>38</v>
      </c>
      <c r="D92" t="str">
        <f>IF(Table1[[#This Row],[Age]]&gt;=40,"old",IF(Table1[[#This Row],[Age]]&gt;=30,"Matur",IF(Table1[[#This Row],[Age]]&lt;30,"adolescent","invalid")))</f>
        <v>Matur</v>
      </c>
      <c r="E92" t="s">
        <v>24</v>
      </c>
      <c r="F92" t="s">
        <v>20</v>
      </c>
      <c r="G92" s="4">
        <v>440.9</v>
      </c>
      <c r="H92">
        <v>8</v>
      </c>
      <c r="I92" s="1">
        <v>3.2</v>
      </c>
      <c r="J92" t="b">
        <v>0</v>
      </c>
      <c r="K92">
        <v>24</v>
      </c>
      <c r="L92" t="s">
        <v>18</v>
      </c>
    </row>
    <row r="93" spans="1:12" x14ac:dyDescent="0.25">
      <c r="A93">
        <v>303</v>
      </c>
      <c r="B93" t="s">
        <v>11</v>
      </c>
      <c r="C93">
        <v>35</v>
      </c>
      <c r="D93" t="str">
        <f>IF(Table1[[#This Row],[Age]]&gt;=40,"old",IF(Table1[[#This Row],[Age]]&gt;=30,"Matur",IF(Table1[[#This Row],[Age]]&lt;30,"adolescent","invalid")))</f>
        <v>Matur</v>
      </c>
      <c r="E93" t="s">
        <v>24</v>
      </c>
      <c r="F93" t="s">
        <v>20</v>
      </c>
      <c r="G93" s="4">
        <v>450.6</v>
      </c>
      <c r="H93">
        <v>7</v>
      </c>
      <c r="I93" s="1">
        <v>3.3</v>
      </c>
      <c r="J93" t="b">
        <v>0</v>
      </c>
      <c r="K93">
        <v>21</v>
      </c>
      <c r="L93" t="s">
        <v>18</v>
      </c>
    </row>
    <row r="94" spans="1:12" x14ac:dyDescent="0.25">
      <c r="A94">
        <v>309</v>
      </c>
      <c r="B94" t="s">
        <v>11</v>
      </c>
      <c r="C94">
        <v>38</v>
      </c>
      <c r="D94" t="str">
        <f>IF(Table1[[#This Row],[Age]]&gt;=40,"old",IF(Table1[[#This Row],[Age]]&gt;=30,"Matur",IF(Table1[[#This Row],[Age]]&lt;30,"adolescent","invalid")))</f>
        <v>Matur</v>
      </c>
      <c r="E94" t="s">
        <v>24</v>
      </c>
      <c r="F94" t="s">
        <v>20</v>
      </c>
      <c r="G94" s="4">
        <v>460.9</v>
      </c>
      <c r="H94">
        <v>8</v>
      </c>
      <c r="I94" s="1">
        <v>3.2</v>
      </c>
      <c r="J94" t="b">
        <v>0</v>
      </c>
      <c r="K94">
        <v>25</v>
      </c>
      <c r="L94" t="s">
        <v>18</v>
      </c>
    </row>
    <row r="95" spans="1:12" x14ac:dyDescent="0.25">
      <c r="A95">
        <v>315</v>
      </c>
      <c r="B95" t="s">
        <v>11</v>
      </c>
      <c r="C95">
        <v>37</v>
      </c>
      <c r="D95" t="str">
        <f>IF(Table1[[#This Row],[Age]]&gt;=40,"old",IF(Table1[[#This Row],[Age]]&gt;=30,"Matur",IF(Table1[[#This Row],[Age]]&lt;30,"adolescent","invalid")))</f>
        <v>Matur</v>
      </c>
      <c r="E95" t="s">
        <v>24</v>
      </c>
      <c r="F95" t="s">
        <v>20</v>
      </c>
      <c r="G95" s="4">
        <v>420.8</v>
      </c>
      <c r="H95">
        <v>7</v>
      </c>
      <c r="I95" s="1">
        <v>3.4</v>
      </c>
      <c r="J95" t="b">
        <v>0</v>
      </c>
      <c r="K95">
        <v>24</v>
      </c>
      <c r="L95" t="s">
        <v>18</v>
      </c>
    </row>
    <row r="96" spans="1:12" x14ac:dyDescent="0.25">
      <c r="A96">
        <v>321</v>
      </c>
      <c r="B96" t="s">
        <v>11</v>
      </c>
      <c r="C96">
        <v>36</v>
      </c>
      <c r="D96" t="str">
        <f>IF(Table1[[#This Row],[Age]]&gt;=40,"old",IF(Table1[[#This Row],[Age]]&gt;=30,"Matur",IF(Table1[[#This Row],[Age]]&lt;30,"adolescent","invalid")))</f>
        <v>Matur</v>
      </c>
      <c r="E96" t="s">
        <v>24</v>
      </c>
      <c r="F96" t="s">
        <v>20</v>
      </c>
      <c r="G96" s="4">
        <v>470.5</v>
      </c>
      <c r="H96">
        <v>8</v>
      </c>
      <c r="I96" s="1">
        <v>3</v>
      </c>
      <c r="J96" t="b">
        <v>0</v>
      </c>
      <c r="K96">
        <v>18</v>
      </c>
      <c r="L96" t="s">
        <v>18</v>
      </c>
    </row>
    <row r="97" spans="1:12" x14ac:dyDescent="0.25">
      <c r="A97">
        <v>327</v>
      </c>
      <c r="B97" t="s">
        <v>11</v>
      </c>
      <c r="C97">
        <v>37</v>
      </c>
      <c r="D97" t="str">
        <f>IF(Table1[[#This Row],[Age]]&gt;=40,"old",IF(Table1[[#This Row],[Age]]&gt;=30,"Matur",IF(Table1[[#This Row],[Age]]&lt;30,"adolescent","invalid")))</f>
        <v>Matur</v>
      </c>
      <c r="E97" t="s">
        <v>24</v>
      </c>
      <c r="F97" t="s">
        <v>20</v>
      </c>
      <c r="G97" s="4">
        <v>430.8</v>
      </c>
      <c r="H97">
        <v>7</v>
      </c>
      <c r="I97" s="1">
        <v>3.4</v>
      </c>
      <c r="J97" t="b">
        <v>0</v>
      </c>
      <c r="K97">
        <v>23</v>
      </c>
      <c r="L97" t="s">
        <v>18</v>
      </c>
    </row>
    <row r="98" spans="1:12" x14ac:dyDescent="0.25">
      <c r="A98">
        <v>333</v>
      </c>
      <c r="B98" t="s">
        <v>11</v>
      </c>
      <c r="C98">
        <v>36</v>
      </c>
      <c r="D98" t="str">
        <f>IF(Table1[[#This Row],[Age]]&gt;=40,"old",IF(Table1[[#This Row],[Age]]&gt;=30,"Matur",IF(Table1[[#This Row],[Age]]&lt;30,"adolescent","invalid")))</f>
        <v>Matur</v>
      </c>
      <c r="E98" t="s">
        <v>24</v>
      </c>
      <c r="F98" t="s">
        <v>20</v>
      </c>
      <c r="G98" s="4">
        <v>460.5</v>
      </c>
      <c r="H98">
        <v>8</v>
      </c>
      <c r="I98" s="1">
        <v>3.1</v>
      </c>
      <c r="J98" t="b">
        <v>0</v>
      </c>
      <c r="K98">
        <v>19</v>
      </c>
      <c r="L98" t="s">
        <v>18</v>
      </c>
    </row>
    <row r="99" spans="1:12" x14ac:dyDescent="0.25">
      <c r="A99">
        <v>339</v>
      </c>
      <c r="B99" t="s">
        <v>11</v>
      </c>
      <c r="C99">
        <v>38</v>
      </c>
      <c r="D99" t="str">
        <f>IF(Table1[[#This Row],[Age]]&gt;=40,"old",IF(Table1[[#This Row],[Age]]&gt;=30,"Matur",IF(Table1[[#This Row],[Age]]&lt;30,"adolescent","invalid")))</f>
        <v>Matur</v>
      </c>
      <c r="E99" t="s">
        <v>24</v>
      </c>
      <c r="F99" t="s">
        <v>20</v>
      </c>
      <c r="G99" s="4">
        <v>440.9</v>
      </c>
      <c r="H99">
        <v>8</v>
      </c>
      <c r="I99" s="1">
        <v>3.2</v>
      </c>
      <c r="J99" t="b">
        <v>0</v>
      </c>
      <c r="K99">
        <v>24</v>
      </c>
      <c r="L99" t="s">
        <v>18</v>
      </c>
    </row>
    <row r="100" spans="1:12" x14ac:dyDescent="0.25">
      <c r="A100">
        <v>345</v>
      </c>
      <c r="B100" t="s">
        <v>11</v>
      </c>
      <c r="C100">
        <v>37</v>
      </c>
      <c r="D100" t="str">
        <f>IF(Table1[[#This Row],[Age]]&gt;=40,"old",IF(Table1[[#This Row],[Age]]&gt;=30,"Matur",IF(Table1[[#This Row],[Age]]&lt;30,"adolescent","invalid")))</f>
        <v>Matur</v>
      </c>
      <c r="E100" t="s">
        <v>24</v>
      </c>
      <c r="F100" t="s">
        <v>20</v>
      </c>
      <c r="G100" s="4">
        <v>440.8</v>
      </c>
      <c r="H100">
        <v>7</v>
      </c>
      <c r="I100" s="1">
        <v>3.2</v>
      </c>
      <c r="J100" t="b">
        <v>0</v>
      </c>
      <c r="K100">
        <v>25</v>
      </c>
      <c r="L100" t="s">
        <v>18</v>
      </c>
    </row>
    <row r="101" spans="1:12" x14ac:dyDescent="0.25">
      <c r="A101">
        <v>351</v>
      </c>
      <c r="B101" t="s">
        <v>11</v>
      </c>
      <c r="C101">
        <v>36</v>
      </c>
      <c r="D101" t="str">
        <f>IF(Table1[[#This Row],[Age]]&gt;=40,"old",IF(Table1[[#This Row],[Age]]&gt;=30,"Matur",IF(Table1[[#This Row],[Age]]&lt;30,"adolescent","invalid")))</f>
        <v>Matur</v>
      </c>
      <c r="E101" t="s">
        <v>24</v>
      </c>
      <c r="F101" t="s">
        <v>20</v>
      </c>
      <c r="G101" s="4">
        <v>480.5</v>
      </c>
      <c r="H101">
        <v>8</v>
      </c>
      <c r="I101" s="1">
        <v>3.1</v>
      </c>
      <c r="J101" t="b">
        <v>0</v>
      </c>
      <c r="K101">
        <v>20</v>
      </c>
      <c r="L101" t="s">
        <v>18</v>
      </c>
    </row>
    <row r="102" spans="1:12" x14ac:dyDescent="0.25">
      <c r="A102">
        <v>357</v>
      </c>
      <c r="B102" t="s">
        <v>11</v>
      </c>
      <c r="C102">
        <v>37</v>
      </c>
      <c r="D102" t="str">
        <f>IF(Table1[[#This Row],[Age]]&gt;=40,"old",IF(Table1[[#This Row],[Age]]&gt;=30,"Matur",IF(Table1[[#This Row],[Age]]&lt;30,"adolescent","invalid")))</f>
        <v>Matur</v>
      </c>
      <c r="E102" t="s">
        <v>24</v>
      </c>
      <c r="F102" t="s">
        <v>20</v>
      </c>
      <c r="G102" s="4">
        <v>410.8</v>
      </c>
      <c r="H102">
        <v>7</v>
      </c>
      <c r="I102" s="1">
        <v>3.4</v>
      </c>
      <c r="J102" t="b">
        <v>0</v>
      </c>
      <c r="K102">
        <v>26</v>
      </c>
      <c r="L102" t="s">
        <v>18</v>
      </c>
    </row>
    <row r="103" spans="1:12" x14ac:dyDescent="0.25">
      <c r="A103">
        <v>363</v>
      </c>
      <c r="B103" t="s">
        <v>11</v>
      </c>
      <c r="C103">
        <v>36</v>
      </c>
      <c r="D103" t="str">
        <f>IF(Table1[[#This Row],[Age]]&gt;=40,"old",IF(Table1[[#This Row],[Age]]&gt;=30,"Matur",IF(Table1[[#This Row],[Age]]&lt;30,"adolescent","invalid")))</f>
        <v>Matur</v>
      </c>
      <c r="E103" t="s">
        <v>24</v>
      </c>
      <c r="F103" t="s">
        <v>20</v>
      </c>
      <c r="G103" s="4">
        <v>430.5</v>
      </c>
      <c r="H103">
        <v>8</v>
      </c>
      <c r="I103" s="1">
        <v>3.1</v>
      </c>
      <c r="J103" t="b">
        <v>0</v>
      </c>
      <c r="K103">
        <v>21</v>
      </c>
      <c r="L103" t="s">
        <v>18</v>
      </c>
    </row>
    <row r="104" spans="1:12" x14ac:dyDescent="0.25">
      <c r="A104">
        <v>369</v>
      </c>
      <c r="B104" t="s">
        <v>11</v>
      </c>
      <c r="C104">
        <v>37</v>
      </c>
      <c r="D104" t="str">
        <f>IF(Table1[[#This Row],[Age]]&gt;=40,"old",IF(Table1[[#This Row],[Age]]&gt;=30,"Matur",IF(Table1[[#This Row],[Age]]&lt;30,"adolescent","invalid")))</f>
        <v>Matur</v>
      </c>
      <c r="E104" t="s">
        <v>24</v>
      </c>
      <c r="F104" t="s">
        <v>20</v>
      </c>
      <c r="G104" s="4">
        <v>450.8</v>
      </c>
      <c r="H104">
        <v>7</v>
      </c>
      <c r="I104" s="1">
        <v>3.4</v>
      </c>
      <c r="J104" t="b">
        <v>0</v>
      </c>
      <c r="K104">
        <v>24</v>
      </c>
      <c r="L104" t="s">
        <v>18</v>
      </c>
    </row>
    <row r="105" spans="1:12" x14ac:dyDescent="0.25">
      <c r="A105">
        <v>375</v>
      </c>
      <c r="B105" t="s">
        <v>11</v>
      </c>
      <c r="C105">
        <v>36</v>
      </c>
      <c r="D105" t="str">
        <f>IF(Table1[[#This Row],[Age]]&gt;=40,"old",IF(Table1[[#This Row],[Age]]&gt;=30,"Matur",IF(Table1[[#This Row],[Age]]&lt;30,"adolescent","invalid")))</f>
        <v>Matur</v>
      </c>
      <c r="E105" t="s">
        <v>24</v>
      </c>
      <c r="F105" t="s">
        <v>20</v>
      </c>
      <c r="G105" s="4">
        <v>470.5</v>
      </c>
      <c r="H105">
        <v>8</v>
      </c>
      <c r="I105" s="1">
        <v>3</v>
      </c>
      <c r="J105" t="b">
        <v>0</v>
      </c>
      <c r="K105">
        <v>22</v>
      </c>
      <c r="L105" t="s">
        <v>18</v>
      </c>
    </row>
    <row r="106" spans="1:12" x14ac:dyDescent="0.25">
      <c r="A106">
        <v>381</v>
      </c>
      <c r="B106" t="s">
        <v>11</v>
      </c>
      <c r="C106">
        <v>37</v>
      </c>
      <c r="D106" t="str">
        <f>IF(Table1[[#This Row],[Age]]&gt;=40,"old",IF(Table1[[#This Row],[Age]]&gt;=30,"Matur",IF(Table1[[#This Row],[Age]]&lt;30,"adolescent","invalid")))</f>
        <v>Matur</v>
      </c>
      <c r="E106" t="s">
        <v>24</v>
      </c>
      <c r="F106" t="s">
        <v>20</v>
      </c>
      <c r="G106" s="4">
        <v>430.8</v>
      </c>
      <c r="H106">
        <v>7</v>
      </c>
      <c r="I106" s="1">
        <v>3.4</v>
      </c>
      <c r="J106" t="b">
        <v>0</v>
      </c>
      <c r="K106">
        <v>27</v>
      </c>
      <c r="L106" t="s">
        <v>18</v>
      </c>
    </row>
    <row r="107" spans="1:12" x14ac:dyDescent="0.25">
      <c r="A107">
        <v>387</v>
      </c>
      <c r="B107" t="s">
        <v>11</v>
      </c>
      <c r="C107">
        <v>36</v>
      </c>
      <c r="D107" t="str">
        <f>IF(Table1[[#This Row],[Age]]&gt;=40,"old",IF(Table1[[#This Row],[Age]]&gt;=30,"Matur",IF(Table1[[#This Row],[Age]]&lt;30,"adolescent","invalid")))</f>
        <v>Matur</v>
      </c>
      <c r="E107" t="s">
        <v>24</v>
      </c>
      <c r="F107" t="s">
        <v>20</v>
      </c>
      <c r="G107" s="4">
        <v>440.5</v>
      </c>
      <c r="H107">
        <v>8</v>
      </c>
      <c r="I107" s="1">
        <v>3.1</v>
      </c>
      <c r="J107" t="b">
        <v>0</v>
      </c>
      <c r="K107">
        <v>23</v>
      </c>
      <c r="L107" t="s">
        <v>18</v>
      </c>
    </row>
    <row r="108" spans="1:12" x14ac:dyDescent="0.25">
      <c r="A108">
        <v>393</v>
      </c>
      <c r="B108" t="s">
        <v>11</v>
      </c>
      <c r="C108">
        <v>37</v>
      </c>
      <c r="D108" t="str">
        <f>IF(Table1[[#This Row],[Age]]&gt;=40,"old",IF(Table1[[#This Row],[Age]]&gt;=30,"Matur",IF(Table1[[#This Row],[Age]]&lt;30,"adolescent","invalid")))</f>
        <v>Matur</v>
      </c>
      <c r="E108" t="s">
        <v>24</v>
      </c>
      <c r="F108" t="s">
        <v>20</v>
      </c>
      <c r="G108" s="4">
        <v>450.8</v>
      </c>
      <c r="H108">
        <v>7</v>
      </c>
      <c r="I108" s="1">
        <v>3.4</v>
      </c>
      <c r="J108" t="b">
        <v>0</v>
      </c>
      <c r="K108">
        <v>28</v>
      </c>
      <c r="L108" t="s">
        <v>18</v>
      </c>
    </row>
    <row r="109" spans="1:12" x14ac:dyDescent="0.25">
      <c r="A109">
        <v>399</v>
      </c>
      <c r="B109" t="s">
        <v>11</v>
      </c>
      <c r="C109">
        <v>36</v>
      </c>
      <c r="D109" t="str">
        <f>IF(Table1[[#This Row],[Age]]&gt;=40,"old",IF(Table1[[#This Row],[Age]]&gt;=30,"Matur",IF(Table1[[#This Row],[Age]]&lt;30,"adolescent","invalid")))</f>
        <v>Matur</v>
      </c>
      <c r="E109" t="s">
        <v>24</v>
      </c>
      <c r="F109" t="s">
        <v>20</v>
      </c>
      <c r="G109" s="4">
        <v>470.5</v>
      </c>
      <c r="H109">
        <v>8</v>
      </c>
      <c r="I109" s="1">
        <v>3</v>
      </c>
      <c r="J109" t="b">
        <v>0</v>
      </c>
      <c r="K109">
        <v>22</v>
      </c>
      <c r="L109" t="s">
        <v>18</v>
      </c>
    </row>
    <row r="110" spans="1:12" x14ac:dyDescent="0.25">
      <c r="A110">
        <v>405</v>
      </c>
      <c r="B110" t="s">
        <v>11</v>
      </c>
      <c r="C110">
        <v>37</v>
      </c>
      <c r="D110" t="str">
        <f>IF(Table1[[#This Row],[Age]]&gt;=40,"old",IF(Table1[[#This Row],[Age]]&gt;=30,"Matur",IF(Table1[[#This Row],[Age]]&lt;30,"adolescent","invalid")))</f>
        <v>Matur</v>
      </c>
      <c r="E110" t="s">
        <v>24</v>
      </c>
      <c r="F110" t="s">
        <v>20</v>
      </c>
      <c r="G110" s="4">
        <v>430.8</v>
      </c>
      <c r="H110">
        <v>7</v>
      </c>
      <c r="I110" s="1">
        <v>3.4</v>
      </c>
      <c r="J110" t="b">
        <v>0</v>
      </c>
      <c r="K110">
        <v>29</v>
      </c>
      <c r="L110" t="s">
        <v>18</v>
      </c>
    </row>
    <row r="111" spans="1:12" x14ac:dyDescent="0.25">
      <c r="A111">
        <v>411</v>
      </c>
      <c r="B111" t="s">
        <v>11</v>
      </c>
      <c r="C111">
        <v>36</v>
      </c>
      <c r="D111" t="str">
        <f>IF(Table1[[#This Row],[Age]]&gt;=40,"old",IF(Table1[[#This Row],[Age]]&gt;=30,"Matur",IF(Table1[[#This Row],[Age]]&lt;30,"adolescent","invalid")))</f>
        <v>Matur</v>
      </c>
      <c r="E111" t="s">
        <v>24</v>
      </c>
      <c r="F111" t="s">
        <v>20</v>
      </c>
      <c r="G111" s="4">
        <v>440.5</v>
      </c>
      <c r="H111">
        <v>8</v>
      </c>
      <c r="I111" s="1">
        <v>3.1</v>
      </c>
      <c r="J111" t="b">
        <v>0</v>
      </c>
      <c r="K111">
        <v>24</v>
      </c>
      <c r="L111" t="s">
        <v>18</v>
      </c>
    </row>
    <row r="112" spans="1:12" x14ac:dyDescent="0.25">
      <c r="A112">
        <v>417</v>
      </c>
      <c r="B112" t="s">
        <v>11</v>
      </c>
      <c r="C112">
        <v>37</v>
      </c>
      <c r="D112" t="str">
        <f>IF(Table1[[#This Row],[Age]]&gt;=40,"old",IF(Table1[[#This Row],[Age]]&gt;=30,"Matur",IF(Table1[[#This Row],[Age]]&lt;30,"adolescent","invalid")))</f>
        <v>Matur</v>
      </c>
      <c r="E112" t="s">
        <v>24</v>
      </c>
      <c r="F112" t="s">
        <v>20</v>
      </c>
      <c r="G112" s="4">
        <v>450.8</v>
      </c>
      <c r="H112">
        <v>7</v>
      </c>
      <c r="I112" s="1">
        <v>3.4</v>
      </c>
      <c r="J112" t="b">
        <v>0</v>
      </c>
      <c r="K112">
        <v>30</v>
      </c>
      <c r="L112" t="s">
        <v>18</v>
      </c>
    </row>
    <row r="113" spans="1:12" x14ac:dyDescent="0.25">
      <c r="A113">
        <v>423</v>
      </c>
      <c r="B113" t="s">
        <v>11</v>
      </c>
      <c r="C113">
        <v>36</v>
      </c>
      <c r="D113" t="str">
        <f>IF(Table1[[#This Row],[Age]]&gt;=40,"old",IF(Table1[[#This Row],[Age]]&gt;=30,"Matur",IF(Table1[[#This Row],[Age]]&lt;30,"adolescent","invalid")))</f>
        <v>Matur</v>
      </c>
      <c r="E113" t="s">
        <v>24</v>
      </c>
      <c r="F113" t="s">
        <v>20</v>
      </c>
      <c r="G113" s="4">
        <v>470.5</v>
      </c>
      <c r="H113">
        <v>8</v>
      </c>
      <c r="I113" s="1">
        <v>3</v>
      </c>
      <c r="J113" t="b">
        <v>0</v>
      </c>
      <c r="K113">
        <v>26</v>
      </c>
      <c r="L113" t="s">
        <v>18</v>
      </c>
    </row>
    <row r="114" spans="1:12" x14ac:dyDescent="0.25">
      <c r="A114">
        <v>429</v>
      </c>
      <c r="B114" t="s">
        <v>11</v>
      </c>
      <c r="C114">
        <v>37</v>
      </c>
      <c r="D114" t="str">
        <f>IF(Table1[[#This Row],[Age]]&gt;=40,"old",IF(Table1[[#This Row],[Age]]&gt;=30,"Matur",IF(Table1[[#This Row],[Age]]&lt;30,"adolescent","invalid")))</f>
        <v>Matur</v>
      </c>
      <c r="E114" t="s">
        <v>24</v>
      </c>
      <c r="F114" t="s">
        <v>20</v>
      </c>
      <c r="G114" s="4">
        <v>430.8</v>
      </c>
      <c r="H114">
        <v>7</v>
      </c>
      <c r="I114" s="1">
        <v>3.4</v>
      </c>
      <c r="J114" t="b">
        <v>0</v>
      </c>
      <c r="K114">
        <v>31</v>
      </c>
      <c r="L114" t="s">
        <v>18</v>
      </c>
    </row>
    <row r="115" spans="1:12" x14ac:dyDescent="0.25">
      <c r="A115">
        <v>435</v>
      </c>
      <c r="B115" t="s">
        <v>11</v>
      </c>
      <c r="C115">
        <v>36</v>
      </c>
      <c r="D115" t="str">
        <f>IF(Table1[[#This Row],[Age]]&gt;=40,"old",IF(Table1[[#This Row],[Age]]&gt;=30,"Matur",IF(Table1[[#This Row],[Age]]&lt;30,"adolescent","invalid")))</f>
        <v>Matur</v>
      </c>
      <c r="E115" t="s">
        <v>24</v>
      </c>
      <c r="F115" t="s">
        <v>20</v>
      </c>
      <c r="G115" s="4">
        <v>440.5</v>
      </c>
      <c r="H115">
        <v>8</v>
      </c>
      <c r="I115" s="1">
        <v>3.1</v>
      </c>
      <c r="J115" t="b">
        <v>0</v>
      </c>
      <c r="K115">
        <v>28</v>
      </c>
      <c r="L115" t="s">
        <v>18</v>
      </c>
    </row>
    <row r="116" spans="1:12" x14ac:dyDescent="0.25">
      <c r="A116">
        <v>441</v>
      </c>
      <c r="B116" t="s">
        <v>11</v>
      </c>
      <c r="C116">
        <v>37</v>
      </c>
      <c r="D116" t="str">
        <f>IF(Table1[[#This Row],[Age]]&gt;=40,"old",IF(Table1[[#This Row],[Age]]&gt;=30,"Matur",IF(Table1[[#This Row],[Age]]&lt;30,"adolescent","invalid")))</f>
        <v>Matur</v>
      </c>
      <c r="E116" t="s">
        <v>24</v>
      </c>
      <c r="F116" t="s">
        <v>20</v>
      </c>
      <c r="G116" s="4">
        <v>450.8</v>
      </c>
      <c r="H116">
        <v>7</v>
      </c>
      <c r="I116" s="1">
        <v>3.4</v>
      </c>
      <c r="J116" t="b">
        <v>0</v>
      </c>
      <c r="K116">
        <v>32</v>
      </c>
      <c r="L116" t="s">
        <v>18</v>
      </c>
    </row>
    <row r="117" spans="1:12" x14ac:dyDescent="0.25">
      <c r="A117">
        <v>447</v>
      </c>
      <c r="B117" t="s">
        <v>11</v>
      </c>
      <c r="C117">
        <v>36</v>
      </c>
      <c r="D117" t="str">
        <f>IF(Table1[[#This Row],[Age]]&gt;=40,"old",IF(Table1[[#This Row],[Age]]&gt;=30,"Matur",IF(Table1[[#This Row],[Age]]&lt;30,"adolescent","invalid")))</f>
        <v>Matur</v>
      </c>
      <c r="E117" t="s">
        <v>24</v>
      </c>
      <c r="F117" t="s">
        <v>20</v>
      </c>
      <c r="G117" s="4">
        <v>470.5</v>
      </c>
      <c r="H117">
        <v>8</v>
      </c>
      <c r="I117" s="1">
        <v>3</v>
      </c>
      <c r="J117" t="b">
        <v>0</v>
      </c>
      <c r="K117">
        <v>27</v>
      </c>
      <c r="L117" t="s">
        <v>18</v>
      </c>
    </row>
    <row r="118" spans="1:12" x14ac:dyDescent="0.25">
      <c r="A118">
        <v>102</v>
      </c>
      <c r="B118" t="s">
        <v>15</v>
      </c>
      <c r="C118">
        <v>34</v>
      </c>
      <c r="D118" t="str">
        <f>IF(Table1[[#This Row],[Age]]&gt;=40,"old",IF(Table1[[#This Row],[Age]]&gt;=30,"Matur",IF(Table1[[#This Row],[Age]]&lt;30,"adolescent","invalid")))</f>
        <v>Matur</v>
      </c>
      <c r="E118" t="s">
        <v>16</v>
      </c>
      <c r="F118" t="s">
        <v>17</v>
      </c>
      <c r="G118" s="4">
        <v>780.5</v>
      </c>
      <c r="H118">
        <v>11</v>
      </c>
      <c r="I118" s="1">
        <v>4.0999999999999996</v>
      </c>
      <c r="J118" t="b">
        <v>0</v>
      </c>
      <c r="K118">
        <v>18</v>
      </c>
      <c r="L118" t="s">
        <v>18</v>
      </c>
    </row>
    <row r="119" spans="1:12" x14ac:dyDescent="0.25">
      <c r="A119">
        <v>108</v>
      </c>
      <c r="B119" t="s">
        <v>15</v>
      </c>
      <c r="C119">
        <v>35</v>
      </c>
      <c r="D119" t="str">
        <f>IF(Table1[[#This Row],[Age]]&gt;=40,"old",IF(Table1[[#This Row],[Age]]&gt;=30,"Matur",IF(Table1[[#This Row],[Age]]&lt;30,"adolescent","invalid")))</f>
        <v>Matur</v>
      </c>
      <c r="E119" t="s">
        <v>16</v>
      </c>
      <c r="F119" t="s">
        <v>17</v>
      </c>
      <c r="G119" s="4">
        <v>800.9</v>
      </c>
      <c r="H119">
        <v>12</v>
      </c>
      <c r="I119" s="1">
        <v>4.2</v>
      </c>
      <c r="J119" t="b">
        <v>0</v>
      </c>
      <c r="K119">
        <v>14</v>
      </c>
      <c r="L119" t="s">
        <v>18</v>
      </c>
    </row>
    <row r="120" spans="1:12" x14ac:dyDescent="0.25">
      <c r="A120">
        <v>114</v>
      </c>
      <c r="B120" t="s">
        <v>15</v>
      </c>
      <c r="C120">
        <v>33</v>
      </c>
      <c r="D120" t="str">
        <f>IF(Table1[[#This Row],[Age]]&gt;=40,"old",IF(Table1[[#This Row],[Age]]&gt;=30,"Matur",IF(Table1[[#This Row],[Age]]&lt;30,"adolescent","invalid")))</f>
        <v>Matur</v>
      </c>
      <c r="E120" t="s">
        <v>16</v>
      </c>
      <c r="F120" t="s">
        <v>17</v>
      </c>
      <c r="G120" s="4">
        <v>820.75</v>
      </c>
      <c r="H120">
        <v>13</v>
      </c>
      <c r="I120" s="1">
        <v>4.4000000000000004</v>
      </c>
      <c r="J120" t="b">
        <v>0</v>
      </c>
      <c r="K120">
        <v>15</v>
      </c>
      <c r="L120" t="s">
        <v>14</v>
      </c>
    </row>
    <row r="121" spans="1:12" x14ac:dyDescent="0.25">
      <c r="A121">
        <v>120</v>
      </c>
      <c r="B121" t="s">
        <v>15</v>
      </c>
      <c r="C121">
        <v>34</v>
      </c>
      <c r="D121" t="str">
        <f>IF(Table1[[#This Row],[Age]]&gt;=40,"old",IF(Table1[[#This Row],[Age]]&gt;=30,"Matur",IF(Table1[[#This Row],[Age]]&lt;30,"adolescent","invalid")))</f>
        <v>Matur</v>
      </c>
      <c r="E121" t="s">
        <v>16</v>
      </c>
      <c r="F121" t="s">
        <v>17</v>
      </c>
      <c r="G121" s="4">
        <v>790.2</v>
      </c>
      <c r="H121">
        <v>11</v>
      </c>
      <c r="I121" s="1">
        <v>4</v>
      </c>
      <c r="J121" t="b">
        <v>0</v>
      </c>
      <c r="K121">
        <v>16</v>
      </c>
      <c r="L121" t="s">
        <v>18</v>
      </c>
    </row>
    <row r="122" spans="1:12" x14ac:dyDescent="0.25">
      <c r="A122">
        <v>126</v>
      </c>
      <c r="B122" t="s">
        <v>15</v>
      </c>
      <c r="C122">
        <v>35</v>
      </c>
      <c r="D122" t="str">
        <f>IF(Table1[[#This Row],[Age]]&gt;=40,"old",IF(Table1[[#This Row],[Age]]&gt;=30,"Matur",IF(Table1[[#This Row],[Age]]&lt;30,"adolescent","invalid")))</f>
        <v>Matur</v>
      </c>
      <c r="E122" t="s">
        <v>16</v>
      </c>
      <c r="F122" t="s">
        <v>17</v>
      </c>
      <c r="G122" s="4">
        <v>810.9</v>
      </c>
      <c r="H122">
        <v>12</v>
      </c>
      <c r="I122" s="1">
        <v>4.3</v>
      </c>
      <c r="J122" t="b">
        <v>0</v>
      </c>
      <c r="K122">
        <v>13</v>
      </c>
      <c r="L122" t="s">
        <v>18</v>
      </c>
    </row>
    <row r="123" spans="1:12" x14ac:dyDescent="0.25">
      <c r="A123">
        <v>132</v>
      </c>
      <c r="B123" t="s">
        <v>15</v>
      </c>
      <c r="C123">
        <v>33</v>
      </c>
      <c r="D123" t="str">
        <f>IF(Table1[[#This Row],[Age]]&gt;=40,"old",IF(Table1[[#This Row],[Age]]&gt;=30,"Matur",IF(Table1[[#This Row],[Age]]&lt;30,"adolescent","invalid")))</f>
        <v>Matur</v>
      </c>
      <c r="E123" t="s">
        <v>16</v>
      </c>
      <c r="F123" t="s">
        <v>17</v>
      </c>
      <c r="G123" s="4">
        <v>830.75</v>
      </c>
      <c r="H123">
        <v>13</v>
      </c>
      <c r="I123" s="1">
        <v>4.2</v>
      </c>
      <c r="J123" t="b">
        <v>0</v>
      </c>
      <c r="K123">
        <v>14</v>
      </c>
      <c r="L123" t="s">
        <v>14</v>
      </c>
    </row>
    <row r="124" spans="1:12" x14ac:dyDescent="0.25">
      <c r="A124">
        <v>138</v>
      </c>
      <c r="B124" t="s">
        <v>15</v>
      </c>
      <c r="C124">
        <v>34</v>
      </c>
      <c r="D124" t="str">
        <f>IF(Table1[[#This Row],[Age]]&gt;=40,"old",IF(Table1[[#This Row],[Age]]&gt;=30,"Matur",IF(Table1[[#This Row],[Age]]&lt;30,"adolescent","invalid")))</f>
        <v>Matur</v>
      </c>
      <c r="E124" t="s">
        <v>16</v>
      </c>
      <c r="F124" t="s">
        <v>17</v>
      </c>
      <c r="G124" s="4">
        <v>800.2</v>
      </c>
      <c r="H124">
        <v>11</v>
      </c>
      <c r="I124" s="1">
        <v>4.0999999999999996</v>
      </c>
      <c r="J124" t="b">
        <v>0</v>
      </c>
      <c r="K124">
        <v>17</v>
      </c>
      <c r="L124" t="s">
        <v>18</v>
      </c>
    </row>
    <row r="125" spans="1:12" x14ac:dyDescent="0.25">
      <c r="A125">
        <v>144</v>
      </c>
      <c r="B125" t="s">
        <v>15</v>
      </c>
      <c r="C125">
        <v>35</v>
      </c>
      <c r="D125" t="str">
        <f>IF(Table1[[#This Row],[Age]]&gt;=40,"old",IF(Table1[[#This Row],[Age]]&gt;=30,"Matur",IF(Table1[[#This Row],[Age]]&lt;30,"adolescent","invalid")))</f>
        <v>Matur</v>
      </c>
      <c r="E125" t="s">
        <v>16</v>
      </c>
      <c r="F125" t="s">
        <v>17</v>
      </c>
      <c r="G125" s="4">
        <v>820.9</v>
      </c>
      <c r="H125">
        <v>12</v>
      </c>
      <c r="I125" s="1">
        <v>4.3</v>
      </c>
      <c r="J125" t="b">
        <v>0</v>
      </c>
      <c r="K125">
        <v>12</v>
      </c>
      <c r="L125" t="s">
        <v>18</v>
      </c>
    </row>
    <row r="126" spans="1:12" x14ac:dyDescent="0.25">
      <c r="A126">
        <v>150</v>
      </c>
      <c r="B126" t="s">
        <v>15</v>
      </c>
      <c r="C126">
        <v>34</v>
      </c>
      <c r="D126" t="str">
        <f>IF(Table1[[#This Row],[Age]]&gt;=40,"old",IF(Table1[[#This Row],[Age]]&gt;=30,"Matur",IF(Table1[[#This Row],[Age]]&lt;30,"adolescent","invalid")))</f>
        <v>Matur</v>
      </c>
      <c r="E126" t="s">
        <v>16</v>
      </c>
      <c r="F126" t="s">
        <v>17</v>
      </c>
      <c r="G126" s="4">
        <v>790.2</v>
      </c>
      <c r="H126">
        <v>11</v>
      </c>
      <c r="I126" s="1">
        <v>4</v>
      </c>
      <c r="J126" t="b">
        <v>0</v>
      </c>
      <c r="K126">
        <v>15</v>
      </c>
      <c r="L126" t="s">
        <v>18</v>
      </c>
    </row>
    <row r="127" spans="1:12" x14ac:dyDescent="0.25">
      <c r="A127">
        <v>156</v>
      </c>
      <c r="B127" t="s">
        <v>15</v>
      </c>
      <c r="C127">
        <v>35</v>
      </c>
      <c r="D127" t="str">
        <f>IF(Table1[[#This Row],[Age]]&gt;=40,"old",IF(Table1[[#This Row],[Age]]&gt;=30,"Matur",IF(Table1[[#This Row],[Age]]&lt;30,"adolescent","invalid")))</f>
        <v>Matur</v>
      </c>
      <c r="E127" t="s">
        <v>16</v>
      </c>
      <c r="F127" t="s">
        <v>17</v>
      </c>
      <c r="G127" s="4">
        <v>810.9</v>
      </c>
      <c r="H127">
        <v>12</v>
      </c>
      <c r="I127" s="1">
        <v>4.3</v>
      </c>
      <c r="J127" t="b">
        <v>0</v>
      </c>
      <c r="K127">
        <v>13</v>
      </c>
      <c r="L127" t="s">
        <v>18</v>
      </c>
    </row>
    <row r="128" spans="1:12" x14ac:dyDescent="0.25">
      <c r="A128">
        <v>162</v>
      </c>
      <c r="B128" t="s">
        <v>15</v>
      </c>
      <c r="C128">
        <v>33</v>
      </c>
      <c r="D128" t="str">
        <f>IF(Table1[[#This Row],[Age]]&gt;=40,"old",IF(Table1[[#This Row],[Age]]&gt;=30,"Matur",IF(Table1[[#This Row],[Age]]&lt;30,"adolescent","invalid")))</f>
        <v>Matur</v>
      </c>
      <c r="E128" t="s">
        <v>16</v>
      </c>
      <c r="F128" t="s">
        <v>17</v>
      </c>
      <c r="G128" s="4">
        <v>830.75</v>
      </c>
      <c r="H128">
        <v>13</v>
      </c>
      <c r="I128" s="1">
        <v>4.2</v>
      </c>
      <c r="J128" t="b">
        <v>0</v>
      </c>
      <c r="K128">
        <v>14</v>
      </c>
      <c r="L128" t="s">
        <v>14</v>
      </c>
    </row>
    <row r="129" spans="1:12" x14ac:dyDescent="0.25">
      <c r="A129">
        <v>168</v>
      </c>
      <c r="B129" t="s">
        <v>15</v>
      </c>
      <c r="C129">
        <v>34</v>
      </c>
      <c r="D129" t="str">
        <f>IF(Table1[[#This Row],[Age]]&gt;=40,"old",IF(Table1[[#This Row],[Age]]&gt;=30,"Matur",IF(Table1[[#This Row],[Age]]&lt;30,"adolescent","invalid")))</f>
        <v>Matur</v>
      </c>
      <c r="E129" t="s">
        <v>16</v>
      </c>
      <c r="F129" t="s">
        <v>17</v>
      </c>
      <c r="G129" s="4">
        <v>800.2</v>
      </c>
      <c r="H129">
        <v>11</v>
      </c>
      <c r="I129" s="1">
        <v>4.0999999999999996</v>
      </c>
      <c r="J129" t="b">
        <v>0</v>
      </c>
      <c r="K129">
        <v>17</v>
      </c>
      <c r="L129" t="s">
        <v>18</v>
      </c>
    </row>
    <row r="130" spans="1:12" x14ac:dyDescent="0.25">
      <c r="A130">
        <v>174</v>
      </c>
      <c r="B130" t="s">
        <v>15</v>
      </c>
      <c r="C130">
        <v>35</v>
      </c>
      <c r="D130" t="str">
        <f>IF(Table1[[#This Row],[Age]]&gt;=40,"old",IF(Table1[[#This Row],[Age]]&gt;=30,"Matur",IF(Table1[[#This Row],[Age]]&lt;30,"adolescent","invalid")))</f>
        <v>Matur</v>
      </c>
      <c r="E130" t="s">
        <v>16</v>
      </c>
      <c r="F130" t="s">
        <v>17</v>
      </c>
      <c r="G130" s="4">
        <v>820.9</v>
      </c>
      <c r="H130">
        <v>12</v>
      </c>
      <c r="I130" s="1">
        <v>4.3</v>
      </c>
      <c r="J130" t="b">
        <v>0</v>
      </c>
      <c r="K130">
        <v>12</v>
      </c>
      <c r="L130" t="s">
        <v>18</v>
      </c>
    </row>
    <row r="131" spans="1:12" x14ac:dyDescent="0.25">
      <c r="A131">
        <v>180</v>
      </c>
      <c r="B131" t="s">
        <v>15</v>
      </c>
      <c r="C131">
        <v>34</v>
      </c>
      <c r="D131" t="str">
        <f>IF(Table1[[#This Row],[Age]]&gt;=40,"old",IF(Table1[[#This Row],[Age]]&gt;=30,"Matur",IF(Table1[[#This Row],[Age]]&lt;30,"adolescent","invalid")))</f>
        <v>Matur</v>
      </c>
      <c r="E131" t="s">
        <v>16</v>
      </c>
      <c r="F131" t="s">
        <v>17</v>
      </c>
      <c r="G131" s="4">
        <v>790.2</v>
      </c>
      <c r="H131">
        <v>11</v>
      </c>
      <c r="I131" s="1">
        <v>4</v>
      </c>
      <c r="J131" t="b">
        <v>0</v>
      </c>
      <c r="K131">
        <v>15</v>
      </c>
      <c r="L131" t="s">
        <v>18</v>
      </c>
    </row>
    <row r="132" spans="1:12" x14ac:dyDescent="0.25">
      <c r="A132">
        <v>186</v>
      </c>
      <c r="B132" t="s">
        <v>15</v>
      </c>
      <c r="C132">
        <v>35</v>
      </c>
      <c r="D132" t="str">
        <f>IF(Table1[[#This Row],[Age]]&gt;=40,"old",IF(Table1[[#This Row],[Age]]&gt;=30,"Matur",IF(Table1[[#This Row],[Age]]&lt;30,"adolescent","invalid")))</f>
        <v>Matur</v>
      </c>
      <c r="E132" t="s">
        <v>16</v>
      </c>
      <c r="F132" t="s">
        <v>17</v>
      </c>
      <c r="G132" s="4">
        <v>810.9</v>
      </c>
      <c r="H132">
        <v>12</v>
      </c>
      <c r="I132" s="1">
        <v>4.3</v>
      </c>
      <c r="J132" t="b">
        <v>0</v>
      </c>
      <c r="K132">
        <v>13</v>
      </c>
      <c r="L132" t="s">
        <v>18</v>
      </c>
    </row>
    <row r="133" spans="1:12" x14ac:dyDescent="0.25">
      <c r="A133">
        <v>192</v>
      </c>
      <c r="B133" t="s">
        <v>15</v>
      </c>
      <c r="C133">
        <v>33</v>
      </c>
      <c r="D133" t="str">
        <f>IF(Table1[[#This Row],[Age]]&gt;=40,"old",IF(Table1[[#This Row],[Age]]&gt;=30,"Matur",IF(Table1[[#This Row],[Age]]&lt;30,"adolescent","invalid")))</f>
        <v>Matur</v>
      </c>
      <c r="E133" t="s">
        <v>16</v>
      </c>
      <c r="F133" t="s">
        <v>17</v>
      </c>
      <c r="G133" s="4">
        <v>830.75</v>
      </c>
      <c r="H133">
        <v>13</v>
      </c>
      <c r="I133" s="1">
        <v>4.2</v>
      </c>
      <c r="J133" t="b">
        <v>0</v>
      </c>
      <c r="K133">
        <v>14</v>
      </c>
      <c r="L133" t="s">
        <v>14</v>
      </c>
    </row>
    <row r="134" spans="1:12" x14ac:dyDescent="0.25">
      <c r="A134">
        <v>198</v>
      </c>
      <c r="B134" t="s">
        <v>15</v>
      </c>
      <c r="C134">
        <v>34</v>
      </c>
      <c r="D134" t="str">
        <f>IF(Table1[[#This Row],[Age]]&gt;=40,"old",IF(Table1[[#This Row],[Age]]&gt;=30,"Matur",IF(Table1[[#This Row],[Age]]&lt;30,"adolescent","invalid")))</f>
        <v>Matur</v>
      </c>
      <c r="E134" t="s">
        <v>16</v>
      </c>
      <c r="F134" t="s">
        <v>17</v>
      </c>
      <c r="G134" s="4">
        <v>800.2</v>
      </c>
      <c r="H134">
        <v>11</v>
      </c>
      <c r="I134" s="1">
        <v>4.0999999999999996</v>
      </c>
      <c r="J134" t="b">
        <v>0</v>
      </c>
      <c r="K134">
        <v>17</v>
      </c>
      <c r="L134" t="s">
        <v>18</v>
      </c>
    </row>
    <row r="135" spans="1:12" x14ac:dyDescent="0.25">
      <c r="A135">
        <v>204</v>
      </c>
      <c r="B135" t="s">
        <v>15</v>
      </c>
      <c r="C135">
        <v>35</v>
      </c>
      <c r="D135" t="str">
        <f>IF(Table1[[#This Row],[Age]]&gt;=40,"old",IF(Table1[[#This Row],[Age]]&gt;=30,"Matur",IF(Table1[[#This Row],[Age]]&lt;30,"adolescent","invalid")))</f>
        <v>Matur</v>
      </c>
      <c r="E135" t="s">
        <v>16</v>
      </c>
      <c r="F135" t="s">
        <v>17</v>
      </c>
      <c r="G135" s="4">
        <v>820.9</v>
      </c>
      <c r="H135">
        <v>12</v>
      </c>
      <c r="I135" s="1">
        <v>4.3</v>
      </c>
      <c r="J135" t="b">
        <v>0</v>
      </c>
      <c r="K135">
        <v>12</v>
      </c>
      <c r="L135" t="s">
        <v>18</v>
      </c>
    </row>
    <row r="136" spans="1:12" x14ac:dyDescent="0.25">
      <c r="A136">
        <v>210</v>
      </c>
      <c r="B136" t="s">
        <v>15</v>
      </c>
      <c r="C136">
        <v>34</v>
      </c>
      <c r="D136" t="str">
        <f>IF(Table1[[#This Row],[Age]]&gt;=40,"old",IF(Table1[[#This Row],[Age]]&gt;=30,"Matur",IF(Table1[[#This Row],[Age]]&lt;30,"adolescent","invalid")))</f>
        <v>Matur</v>
      </c>
      <c r="E136" t="s">
        <v>16</v>
      </c>
      <c r="F136" t="s">
        <v>17</v>
      </c>
      <c r="G136" s="4">
        <v>790.2</v>
      </c>
      <c r="H136">
        <v>11</v>
      </c>
      <c r="I136" s="1">
        <v>4</v>
      </c>
      <c r="J136" t="b">
        <v>0</v>
      </c>
      <c r="K136">
        <v>15</v>
      </c>
      <c r="L136" t="s">
        <v>18</v>
      </c>
    </row>
    <row r="137" spans="1:12" x14ac:dyDescent="0.25">
      <c r="A137">
        <v>216</v>
      </c>
      <c r="B137" t="s">
        <v>15</v>
      </c>
      <c r="C137">
        <v>35</v>
      </c>
      <c r="D137" t="str">
        <f>IF(Table1[[#This Row],[Age]]&gt;=40,"old",IF(Table1[[#This Row],[Age]]&gt;=30,"Matur",IF(Table1[[#This Row],[Age]]&lt;30,"adolescent","invalid")))</f>
        <v>Matur</v>
      </c>
      <c r="E137" t="s">
        <v>16</v>
      </c>
      <c r="F137" t="s">
        <v>17</v>
      </c>
      <c r="G137" s="4">
        <v>810.9</v>
      </c>
      <c r="H137">
        <v>12</v>
      </c>
      <c r="I137" s="1">
        <v>4.3</v>
      </c>
      <c r="J137" t="b">
        <v>0</v>
      </c>
      <c r="K137">
        <v>13</v>
      </c>
      <c r="L137" t="s">
        <v>18</v>
      </c>
    </row>
    <row r="138" spans="1:12" x14ac:dyDescent="0.25">
      <c r="A138">
        <v>222</v>
      </c>
      <c r="B138" t="s">
        <v>15</v>
      </c>
      <c r="C138">
        <v>33</v>
      </c>
      <c r="D138" t="str">
        <f>IF(Table1[[#This Row],[Age]]&gt;=40,"old",IF(Table1[[#This Row],[Age]]&gt;=30,"Matur",IF(Table1[[#This Row],[Age]]&lt;30,"adolescent","invalid")))</f>
        <v>Matur</v>
      </c>
      <c r="E138" t="s">
        <v>16</v>
      </c>
      <c r="F138" t="s">
        <v>17</v>
      </c>
      <c r="G138" s="4">
        <v>830.75</v>
      </c>
      <c r="H138">
        <v>13</v>
      </c>
      <c r="I138" s="1">
        <v>4.2</v>
      </c>
      <c r="J138" t="b">
        <v>0</v>
      </c>
      <c r="K138">
        <v>14</v>
      </c>
      <c r="L138" t="s">
        <v>14</v>
      </c>
    </row>
    <row r="139" spans="1:12" x14ac:dyDescent="0.25">
      <c r="A139">
        <v>228</v>
      </c>
      <c r="B139" t="s">
        <v>15</v>
      </c>
      <c r="C139">
        <v>34</v>
      </c>
      <c r="D139" t="str">
        <f>IF(Table1[[#This Row],[Age]]&gt;=40,"old",IF(Table1[[#This Row],[Age]]&gt;=30,"Matur",IF(Table1[[#This Row],[Age]]&lt;30,"adolescent","invalid")))</f>
        <v>Matur</v>
      </c>
      <c r="E139" t="s">
        <v>16</v>
      </c>
      <c r="F139" t="s">
        <v>17</v>
      </c>
      <c r="G139" s="4">
        <v>800.2</v>
      </c>
      <c r="H139">
        <v>11</v>
      </c>
      <c r="I139" s="1">
        <v>4.0999999999999996</v>
      </c>
      <c r="J139" t="b">
        <v>0</v>
      </c>
      <c r="K139">
        <v>17</v>
      </c>
      <c r="L139" t="s">
        <v>18</v>
      </c>
    </row>
    <row r="140" spans="1:12" x14ac:dyDescent="0.25">
      <c r="A140">
        <v>234</v>
      </c>
      <c r="B140" t="s">
        <v>15</v>
      </c>
      <c r="C140">
        <v>35</v>
      </c>
      <c r="D140" t="str">
        <f>IF(Table1[[#This Row],[Age]]&gt;=40,"old",IF(Table1[[#This Row],[Age]]&gt;=30,"Matur",IF(Table1[[#This Row],[Age]]&lt;30,"adolescent","invalid")))</f>
        <v>Matur</v>
      </c>
      <c r="E140" t="s">
        <v>16</v>
      </c>
      <c r="F140" t="s">
        <v>17</v>
      </c>
      <c r="G140" s="4">
        <v>820.9</v>
      </c>
      <c r="H140">
        <v>12</v>
      </c>
      <c r="I140" s="1">
        <v>4.3</v>
      </c>
      <c r="J140" t="b">
        <v>0</v>
      </c>
      <c r="K140">
        <v>12</v>
      </c>
      <c r="L140" t="s">
        <v>18</v>
      </c>
    </row>
    <row r="141" spans="1:12" x14ac:dyDescent="0.25">
      <c r="A141">
        <v>240</v>
      </c>
      <c r="B141" t="s">
        <v>15</v>
      </c>
      <c r="C141">
        <v>34</v>
      </c>
      <c r="D141" t="str">
        <f>IF(Table1[[#This Row],[Age]]&gt;=40,"old",IF(Table1[[#This Row],[Age]]&gt;=30,"Matur",IF(Table1[[#This Row],[Age]]&lt;30,"adolescent","invalid")))</f>
        <v>Matur</v>
      </c>
      <c r="E141" t="s">
        <v>16</v>
      </c>
      <c r="F141" t="s">
        <v>17</v>
      </c>
      <c r="G141" s="4">
        <v>790.2</v>
      </c>
      <c r="H141">
        <v>11</v>
      </c>
      <c r="I141" s="1">
        <v>4</v>
      </c>
      <c r="J141" t="b">
        <v>0</v>
      </c>
      <c r="K141">
        <v>15</v>
      </c>
      <c r="L141" t="s">
        <v>18</v>
      </c>
    </row>
    <row r="142" spans="1:12" x14ac:dyDescent="0.25">
      <c r="A142">
        <v>246</v>
      </c>
      <c r="B142" t="s">
        <v>15</v>
      </c>
      <c r="C142">
        <v>35</v>
      </c>
      <c r="D142" t="str">
        <f>IF(Table1[[#This Row],[Age]]&gt;=40,"old",IF(Table1[[#This Row],[Age]]&gt;=30,"Matur",IF(Table1[[#This Row],[Age]]&lt;30,"adolescent","invalid")))</f>
        <v>Matur</v>
      </c>
      <c r="E142" t="s">
        <v>16</v>
      </c>
      <c r="F142" t="s">
        <v>17</v>
      </c>
      <c r="G142" s="4">
        <v>820.9</v>
      </c>
      <c r="H142">
        <v>12</v>
      </c>
      <c r="I142" s="1">
        <v>4.3</v>
      </c>
      <c r="J142" t="b">
        <v>0</v>
      </c>
      <c r="K142">
        <v>12</v>
      </c>
      <c r="L142" t="s">
        <v>18</v>
      </c>
    </row>
    <row r="143" spans="1:12" x14ac:dyDescent="0.25">
      <c r="A143">
        <v>252</v>
      </c>
      <c r="B143" t="s">
        <v>15</v>
      </c>
      <c r="C143">
        <v>34</v>
      </c>
      <c r="D143" t="str">
        <f>IF(Table1[[#This Row],[Age]]&gt;=40,"old",IF(Table1[[#This Row],[Age]]&gt;=30,"Matur",IF(Table1[[#This Row],[Age]]&lt;30,"adolescent","invalid")))</f>
        <v>Matur</v>
      </c>
      <c r="E143" t="s">
        <v>16</v>
      </c>
      <c r="F143" t="s">
        <v>17</v>
      </c>
      <c r="G143" s="4">
        <v>790.2</v>
      </c>
      <c r="H143">
        <v>11</v>
      </c>
      <c r="I143" s="1">
        <v>4</v>
      </c>
      <c r="J143" t="b">
        <v>0</v>
      </c>
      <c r="K143">
        <v>15</v>
      </c>
      <c r="L143" t="s">
        <v>18</v>
      </c>
    </row>
    <row r="144" spans="1:12" x14ac:dyDescent="0.25">
      <c r="A144">
        <v>258</v>
      </c>
      <c r="B144" t="s">
        <v>15</v>
      </c>
      <c r="C144">
        <v>35</v>
      </c>
      <c r="D144" t="str">
        <f>IF(Table1[[#This Row],[Age]]&gt;=40,"old",IF(Table1[[#This Row],[Age]]&gt;=30,"Matur",IF(Table1[[#This Row],[Age]]&lt;30,"adolescent","invalid")))</f>
        <v>Matur</v>
      </c>
      <c r="E144" t="s">
        <v>16</v>
      </c>
      <c r="F144" t="s">
        <v>17</v>
      </c>
      <c r="G144" s="4">
        <v>810.9</v>
      </c>
      <c r="H144">
        <v>12</v>
      </c>
      <c r="I144" s="1">
        <v>4.3</v>
      </c>
      <c r="J144" t="b">
        <v>0</v>
      </c>
      <c r="K144">
        <v>13</v>
      </c>
      <c r="L144" t="s">
        <v>18</v>
      </c>
    </row>
    <row r="145" spans="1:12" x14ac:dyDescent="0.25">
      <c r="A145">
        <v>264</v>
      </c>
      <c r="B145" t="s">
        <v>15</v>
      </c>
      <c r="C145">
        <v>33</v>
      </c>
      <c r="D145" t="str">
        <f>IF(Table1[[#This Row],[Age]]&gt;=40,"old",IF(Table1[[#This Row],[Age]]&gt;=30,"Matur",IF(Table1[[#This Row],[Age]]&lt;30,"adolescent","invalid")))</f>
        <v>Matur</v>
      </c>
      <c r="E145" t="s">
        <v>16</v>
      </c>
      <c r="F145" t="s">
        <v>17</v>
      </c>
      <c r="G145" s="4">
        <v>830.75</v>
      </c>
      <c r="H145">
        <v>13</v>
      </c>
      <c r="I145" s="1">
        <v>4.2</v>
      </c>
      <c r="J145" t="b">
        <v>0</v>
      </c>
      <c r="K145">
        <v>14</v>
      </c>
      <c r="L145" t="s">
        <v>14</v>
      </c>
    </row>
    <row r="146" spans="1:12" x14ac:dyDescent="0.25">
      <c r="A146">
        <v>270</v>
      </c>
      <c r="B146" t="s">
        <v>15</v>
      </c>
      <c r="C146">
        <v>34</v>
      </c>
      <c r="D146" t="str">
        <f>IF(Table1[[#This Row],[Age]]&gt;=40,"old",IF(Table1[[#This Row],[Age]]&gt;=30,"Matur",IF(Table1[[#This Row],[Age]]&lt;30,"adolescent","invalid")))</f>
        <v>Matur</v>
      </c>
      <c r="E146" t="s">
        <v>16</v>
      </c>
      <c r="F146" t="s">
        <v>17</v>
      </c>
      <c r="G146" s="4">
        <v>800.2</v>
      </c>
      <c r="H146">
        <v>11</v>
      </c>
      <c r="I146" s="1">
        <v>4.0999999999999996</v>
      </c>
      <c r="J146" t="b">
        <v>0</v>
      </c>
      <c r="K146">
        <v>17</v>
      </c>
      <c r="L146" t="s">
        <v>18</v>
      </c>
    </row>
    <row r="147" spans="1:12" x14ac:dyDescent="0.25">
      <c r="A147">
        <v>276</v>
      </c>
      <c r="B147" t="s">
        <v>15</v>
      </c>
      <c r="C147">
        <v>35</v>
      </c>
      <c r="D147" t="str">
        <f>IF(Table1[[#This Row],[Age]]&gt;=40,"old",IF(Table1[[#This Row],[Age]]&gt;=30,"Matur",IF(Table1[[#This Row],[Age]]&lt;30,"adolescent","invalid")))</f>
        <v>Matur</v>
      </c>
      <c r="E147" t="s">
        <v>16</v>
      </c>
      <c r="F147" t="s">
        <v>17</v>
      </c>
      <c r="G147" s="4">
        <v>820.9</v>
      </c>
      <c r="H147">
        <v>12</v>
      </c>
      <c r="I147" s="1">
        <v>4.3</v>
      </c>
      <c r="J147" t="b">
        <v>0</v>
      </c>
      <c r="K147">
        <v>12</v>
      </c>
      <c r="L147" t="s">
        <v>18</v>
      </c>
    </row>
    <row r="148" spans="1:12" x14ac:dyDescent="0.25">
      <c r="A148">
        <v>282</v>
      </c>
      <c r="B148" t="s">
        <v>15</v>
      </c>
      <c r="C148">
        <v>34</v>
      </c>
      <c r="D148" t="str">
        <f>IF(Table1[[#This Row],[Age]]&gt;=40,"old",IF(Table1[[#This Row],[Age]]&gt;=30,"Matur",IF(Table1[[#This Row],[Age]]&lt;30,"adolescent","invalid")))</f>
        <v>Matur</v>
      </c>
      <c r="E148" t="s">
        <v>16</v>
      </c>
      <c r="F148" t="s">
        <v>17</v>
      </c>
      <c r="G148" s="4">
        <v>790.2</v>
      </c>
      <c r="H148">
        <v>11</v>
      </c>
      <c r="I148" s="1">
        <v>4</v>
      </c>
      <c r="J148" t="b">
        <v>0</v>
      </c>
      <c r="K148">
        <v>15</v>
      </c>
      <c r="L148" t="s">
        <v>18</v>
      </c>
    </row>
    <row r="149" spans="1:12" x14ac:dyDescent="0.25">
      <c r="A149">
        <v>288</v>
      </c>
      <c r="B149" t="s">
        <v>15</v>
      </c>
      <c r="C149">
        <v>35</v>
      </c>
      <c r="D149" t="str">
        <f>IF(Table1[[#This Row],[Age]]&gt;=40,"old",IF(Table1[[#This Row],[Age]]&gt;=30,"Matur",IF(Table1[[#This Row],[Age]]&lt;30,"adolescent","invalid")))</f>
        <v>Matur</v>
      </c>
      <c r="E149" t="s">
        <v>16</v>
      </c>
      <c r="F149" t="s">
        <v>17</v>
      </c>
      <c r="G149" s="4">
        <v>820.9</v>
      </c>
      <c r="H149">
        <v>12</v>
      </c>
      <c r="I149" s="1">
        <v>4.3</v>
      </c>
      <c r="J149" t="b">
        <v>0</v>
      </c>
      <c r="K149">
        <v>13</v>
      </c>
      <c r="L149" t="s">
        <v>18</v>
      </c>
    </row>
    <row r="150" spans="1:12" x14ac:dyDescent="0.25">
      <c r="A150">
        <v>294</v>
      </c>
      <c r="B150" t="s">
        <v>15</v>
      </c>
      <c r="C150">
        <v>33</v>
      </c>
      <c r="D150" t="str">
        <f>IF(Table1[[#This Row],[Age]]&gt;=40,"old",IF(Table1[[#This Row],[Age]]&gt;=30,"Matur",IF(Table1[[#This Row],[Age]]&lt;30,"adolescent","invalid")))</f>
        <v>Matur</v>
      </c>
      <c r="E150" t="s">
        <v>16</v>
      </c>
      <c r="F150" t="s">
        <v>17</v>
      </c>
      <c r="G150" s="4">
        <v>830.75</v>
      </c>
      <c r="H150">
        <v>13</v>
      </c>
      <c r="I150" s="1">
        <v>4.2</v>
      </c>
      <c r="J150" t="b">
        <v>0</v>
      </c>
      <c r="K150">
        <v>14</v>
      </c>
      <c r="L150" t="s">
        <v>14</v>
      </c>
    </row>
    <row r="151" spans="1:12" x14ac:dyDescent="0.25">
      <c r="A151">
        <v>300</v>
      </c>
      <c r="B151" t="s">
        <v>15</v>
      </c>
      <c r="C151">
        <v>34</v>
      </c>
      <c r="D151" t="str">
        <f>IF(Table1[[#This Row],[Age]]&gt;=40,"old",IF(Table1[[#This Row],[Age]]&gt;=30,"Matur",IF(Table1[[#This Row],[Age]]&lt;30,"adolescent","invalid")))</f>
        <v>Matur</v>
      </c>
      <c r="E151" t="s">
        <v>16</v>
      </c>
      <c r="F151" t="s">
        <v>17</v>
      </c>
      <c r="G151" s="4">
        <v>800.2</v>
      </c>
      <c r="H151">
        <v>11</v>
      </c>
      <c r="I151" s="1">
        <v>4.0999999999999996</v>
      </c>
      <c r="J151" t="b">
        <v>0</v>
      </c>
      <c r="K151">
        <v>17</v>
      </c>
      <c r="L151" t="s">
        <v>18</v>
      </c>
    </row>
    <row r="152" spans="1:12" x14ac:dyDescent="0.25">
      <c r="A152">
        <v>305</v>
      </c>
      <c r="B152" t="s">
        <v>15</v>
      </c>
      <c r="C152">
        <v>27</v>
      </c>
      <c r="D152" t="str">
        <f>IF(Table1[[#This Row],[Age]]&gt;=40,"old",IF(Table1[[#This Row],[Age]]&gt;=30,"Matur",IF(Table1[[#This Row],[Age]]&lt;30,"adolescent","invalid")))</f>
        <v>adolescent</v>
      </c>
      <c r="E152" t="s">
        <v>16</v>
      </c>
      <c r="F152" t="s">
        <v>17</v>
      </c>
      <c r="G152" s="4">
        <v>780.9</v>
      </c>
      <c r="H152">
        <v>11</v>
      </c>
      <c r="I152" s="1">
        <v>4.2</v>
      </c>
      <c r="J152" t="b">
        <v>0</v>
      </c>
      <c r="K152">
        <v>16</v>
      </c>
      <c r="L152" t="s">
        <v>18</v>
      </c>
    </row>
    <row r="153" spans="1:12" x14ac:dyDescent="0.25">
      <c r="A153">
        <v>311</v>
      </c>
      <c r="B153" t="s">
        <v>15</v>
      </c>
      <c r="C153">
        <v>34</v>
      </c>
      <c r="D153" t="str">
        <f>IF(Table1[[#This Row],[Age]]&gt;=40,"old",IF(Table1[[#This Row],[Age]]&gt;=30,"Matur",IF(Table1[[#This Row],[Age]]&lt;30,"adolescent","invalid")))</f>
        <v>Matur</v>
      </c>
      <c r="E153" t="s">
        <v>16</v>
      </c>
      <c r="F153" t="s">
        <v>17</v>
      </c>
      <c r="G153" s="4">
        <v>810.2</v>
      </c>
      <c r="H153">
        <v>11</v>
      </c>
      <c r="I153" s="1">
        <v>4</v>
      </c>
      <c r="J153" t="b">
        <v>0</v>
      </c>
      <c r="K153">
        <v>14</v>
      </c>
      <c r="L153" t="s">
        <v>18</v>
      </c>
    </row>
    <row r="154" spans="1:12" x14ac:dyDescent="0.25">
      <c r="A154">
        <v>317</v>
      </c>
      <c r="B154" t="s">
        <v>15</v>
      </c>
      <c r="C154">
        <v>35</v>
      </c>
      <c r="D154" t="str">
        <f>IF(Table1[[#This Row],[Age]]&gt;=40,"old",IF(Table1[[#This Row],[Age]]&gt;=30,"Matur",IF(Table1[[#This Row],[Age]]&lt;30,"adolescent","invalid")))</f>
        <v>Matur</v>
      </c>
      <c r="E154" t="s">
        <v>16</v>
      </c>
      <c r="F154" t="s">
        <v>17</v>
      </c>
      <c r="G154" s="4">
        <v>820.9</v>
      </c>
      <c r="H154">
        <v>12</v>
      </c>
      <c r="I154" s="1">
        <v>4.3</v>
      </c>
      <c r="J154" t="b">
        <v>0</v>
      </c>
      <c r="K154">
        <v>13</v>
      </c>
      <c r="L154" t="s">
        <v>18</v>
      </c>
    </row>
    <row r="155" spans="1:12" x14ac:dyDescent="0.25">
      <c r="A155">
        <v>323</v>
      </c>
      <c r="B155" t="s">
        <v>15</v>
      </c>
      <c r="C155">
        <v>34</v>
      </c>
      <c r="D155" t="str">
        <f>IF(Table1[[#This Row],[Age]]&gt;=40,"old",IF(Table1[[#This Row],[Age]]&gt;=30,"Matur",IF(Table1[[#This Row],[Age]]&lt;30,"adolescent","invalid")))</f>
        <v>Matur</v>
      </c>
      <c r="E155" t="s">
        <v>16</v>
      </c>
      <c r="F155" t="s">
        <v>17</v>
      </c>
      <c r="G155" s="4">
        <v>790.2</v>
      </c>
      <c r="H155">
        <v>11</v>
      </c>
      <c r="I155" s="1">
        <v>4</v>
      </c>
      <c r="J155" t="b">
        <v>0</v>
      </c>
      <c r="K155">
        <v>15</v>
      </c>
      <c r="L155" t="s">
        <v>18</v>
      </c>
    </row>
    <row r="156" spans="1:12" x14ac:dyDescent="0.25">
      <c r="A156">
        <v>329</v>
      </c>
      <c r="B156" t="s">
        <v>15</v>
      </c>
      <c r="C156">
        <v>35</v>
      </c>
      <c r="D156" t="str">
        <f>IF(Table1[[#This Row],[Age]]&gt;=40,"old",IF(Table1[[#This Row],[Age]]&gt;=30,"Matur",IF(Table1[[#This Row],[Age]]&lt;30,"adolescent","invalid")))</f>
        <v>Matur</v>
      </c>
      <c r="E156" t="s">
        <v>16</v>
      </c>
      <c r="F156" t="s">
        <v>17</v>
      </c>
      <c r="G156" s="4">
        <v>820.9</v>
      </c>
      <c r="H156">
        <v>12</v>
      </c>
      <c r="I156" s="1">
        <v>4.3</v>
      </c>
      <c r="J156" t="b">
        <v>0</v>
      </c>
      <c r="K156">
        <v>13</v>
      </c>
      <c r="L156" t="s">
        <v>18</v>
      </c>
    </row>
    <row r="157" spans="1:12" x14ac:dyDescent="0.25">
      <c r="A157">
        <v>335</v>
      </c>
      <c r="B157" t="s">
        <v>15</v>
      </c>
      <c r="C157">
        <v>33</v>
      </c>
      <c r="D157" t="str">
        <f>IF(Table1[[#This Row],[Age]]&gt;=40,"old",IF(Table1[[#This Row],[Age]]&gt;=30,"Matur",IF(Table1[[#This Row],[Age]]&lt;30,"adolescent","invalid")))</f>
        <v>Matur</v>
      </c>
      <c r="E157" t="s">
        <v>16</v>
      </c>
      <c r="F157" t="s">
        <v>17</v>
      </c>
      <c r="G157" s="4">
        <v>830.75</v>
      </c>
      <c r="H157">
        <v>13</v>
      </c>
      <c r="I157" s="1">
        <v>4.2</v>
      </c>
      <c r="J157" t="b">
        <v>0</v>
      </c>
      <c r="K157">
        <v>14</v>
      </c>
      <c r="L157" t="s">
        <v>14</v>
      </c>
    </row>
    <row r="158" spans="1:12" x14ac:dyDescent="0.25">
      <c r="A158">
        <v>341</v>
      </c>
      <c r="B158" t="s">
        <v>15</v>
      </c>
      <c r="C158">
        <v>34</v>
      </c>
      <c r="D158" t="str">
        <f>IF(Table1[[#This Row],[Age]]&gt;=40,"old",IF(Table1[[#This Row],[Age]]&gt;=30,"Matur",IF(Table1[[#This Row],[Age]]&lt;30,"adolescent","invalid")))</f>
        <v>Matur</v>
      </c>
      <c r="E158" t="s">
        <v>16</v>
      </c>
      <c r="F158" t="s">
        <v>17</v>
      </c>
      <c r="G158" s="4">
        <v>800.2</v>
      </c>
      <c r="H158">
        <v>11</v>
      </c>
      <c r="I158" s="1">
        <v>4.0999999999999996</v>
      </c>
      <c r="J158" t="b">
        <v>0</v>
      </c>
      <c r="K158">
        <v>17</v>
      </c>
      <c r="L158" t="s">
        <v>18</v>
      </c>
    </row>
    <row r="159" spans="1:12" x14ac:dyDescent="0.25">
      <c r="A159">
        <v>347</v>
      </c>
      <c r="B159" t="s">
        <v>15</v>
      </c>
      <c r="C159">
        <v>35</v>
      </c>
      <c r="D159" t="str">
        <f>IF(Table1[[#This Row],[Age]]&gt;=40,"old",IF(Table1[[#This Row],[Age]]&gt;=30,"Matur",IF(Table1[[#This Row],[Age]]&lt;30,"adolescent","invalid")))</f>
        <v>Matur</v>
      </c>
      <c r="E159" t="s">
        <v>16</v>
      </c>
      <c r="F159" t="s">
        <v>17</v>
      </c>
      <c r="G159" s="4">
        <v>830.9</v>
      </c>
      <c r="H159">
        <v>12</v>
      </c>
      <c r="I159" s="1">
        <v>4.3</v>
      </c>
      <c r="J159" t="b">
        <v>0</v>
      </c>
      <c r="K159">
        <v>14</v>
      </c>
      <c r="L159" t="s">
        <v>18</v>
      </c>
    </row>
    <row r="160" spans="1:12" x14ac:dyDescent="0.25">
      <c r="A160">
        <v>353</v>
      </c>
      <c r="B160" t="s">
        <v>15</v>
      </c>
      <c r="C160">
        <v>34</v>
      </c>
      <c r="D160" t="str">
        <f>IF(Table1[[#This Row],[Age]]&gt;=40,"old",IF(Table1[[#This Row],[Age]]&gt;=30,"Matur",IF(Table1[[#This Row],[Age]]&lt;30,"adolescent","invalid")))</f>
        <v>Matur</v>
      </c>
      <c r="E160" t="s">
        <v>16</v>
      </c>
      <c r="F160" t="s">
        <v>17</v>
      </c>
      <c r="G160" s="4">
        <v>790.2</v>
      </c>
      <c r="H160">
        <v>11</v>
      </c>
      <c r="I160" s="1">
        <v>4</v>
      </c>
      <c r="J160" t="b">
        <v>0</v>
      </c>
      <c r="K160">
        <v>15</v>
      </c>
      <c r="L160" t="s">
        <v>18</v>
      </c>
    </row>
    <row r="161" spans="1:12" x14ac:dyDescent="0.25">
      <c r="A161">
        <v>359</v>
      </c>
      <c r="B161" t="s">
        <v>15</v>
      </c>
      <c r="C161">
        <v>35</v>
      </c>
      <c r="D161" t="str">
        <f>IF(Table1[[#This Row],[Age]]&gt;=40,"old",IF(Table1[[#This Row],[Age]]&gt;=30,"Matur",IF(Table1[[#This Row],[Age]]&lt;30,"adolescent","invalid")))</f>
        <v>Matur</v>
      </c>
      <c r="E161" t="s">
        <v>16</v>
      </c>
      <c r="F161" t="s">
        <v>17</v>
      </c>
      <c r="G161" s="4">
        <v>810.9</v>
      </c>
      <c r="H161">
        <v>12</v>
      </c>
      <c r="I161" s="1">
        <v>4.3</v>
      </c>
      <c r="J161" t="b">
        <v>0</v>
      </c>
      <c r="K161">
        <v>14</v>
      </c>
      <c r="L161" t="s">
        <v>18</v>
      </c>
    </row>
    <row r="162" spans="1:12" x14ac:dyDescent="0.25">
      <c r="A162">
        <v>365</v>
      </c>
      <c r="B162" t="s">
        <v>15</v>
      </c>
      <c r="C162">
        <v>34</v>
      </c>
      <c r="D162" t="str">
        <f>IF(Table1[[#This Row],[Age]]&gt;=40,"old",IF(Table1[[#This Row],[Age]]&gt;=30,"Matur",IF(Table1[[#This Row],[Age]]&lt;30,"adolescent","invalid")))</f>
        <v>Matur</v>
      </c>
      <c r="E162" t="s">
        <v>16</v>
      </c>
      <c r="F162" t="s">
        <v>17</v>
      </c>
      <c r="G162" s="4">
        <v>780.2</v>
      </c>
      <c r="H162">
        <v>11</v>
      </c>
      <c r="I162" s="1">
        <v>4.0999999999999996</v>
      </c>
      <c r="J162" t="b">
        <v>0</v>
      </c>
      <c r="K162">
        <v>16</v>
      </c>
      <c r="L162" t="s">
        <v>18</v>
      </c>
    </row>
    <row r="163" spans="1:12" x14ac:dyDescent="0.25">
      <c r="A163">
        <v>371</v>
      </c>
      <c r="B163" t="s">
        <v>15</v>
      </c>
      <c r="C163">
        <v>35</v>
      </c>
      <c r="D163" t="str">
        <f>IF(Table1[[#This Row],[Age]]&gt;=40,"old",IF(Table1[[#This Row],[Age]]&gt;=30,"Matur",IF(Table1[[#This Row],[Age]]&lt;30,"adolescent","invalid")))</f>
        <v>Matur</v>
      </c>
      <c r="E163" t="s">
        <v>16</v>
      </c>
      <c r="F163" t="s">
        <v>17</v>
      </c>
      <c r="G163" s="4">
        <v>800.9</v>
      </c>
      <c r="H163">
        <v>12</v>
      </c>
      <c r="I163" s="1">
        <v>4.0999999999999996</v>
      </c>
      <c r="J163" t="b">
        <v>0</v>
      </c>
      <c r="K163">
        <v>17</v>
      </c>
      <c r="L163" t="s">
        <v>18</v>
      </c>
    </row>
    <row r="164" spans="1:12" x14ac:dyDescent="0.25">
      <c r="A164">
        <v>377</v>
      </c>
      <c r="B164" t="s">
        <v>15</v>
      </c>
      <c r="C164">
        <v>33</v>
      </c>
      <c r="D164" t="str">
        <f>IF(Table1[[#This Row],[Age]]&gt;=40,"old",IF(Table1[[#This Row],[Age]]&gt;=30,"Matur",IF(Table1[[#This Row],[Age]]&lt;30,"adolescent","invalid")))</f>
        <v>Matur</v>
      </c>
      <c r="E164" t="s">
        <v>16</v>
      </c>
      <c r="F164" t="s">
        <v>17</v>
      </c>
      <c r="G164" s="4">
        <v>770.2</v>
      </c>
      <c r="H164">
        <v>11</v>
      </c>
      <c r="I164" s="1">
        <v>4.2</v>
      </c>
      <c r="J164" t="b">
        <v>0</v>
      </c>
      <c r="K164">
        <v>18</v>
      </c>
      <c r="L164" t="s">
        <v>18</v>
      </c>
    </row>
    <row r="165" spans="1:12" x14ac:dyDescent="0.25">
      <c r="A165">
        <v>383</v>
      </c>
      <c r="B165" t="s">
        <v>15</v>
      </c>
      <c r="C165">
        <v>35</v>
      </c>
      <c r="D165" t="str">
        <f>IF(Table1[[#This Row],[Age]]&gt;=40,"old",IF(Table1[[#This Row],[Age]]&gt;=30,"Matur",IF(Table1[[#This Row],[Age]]&lt;30,"adolescent","invalid")))</f>
        <v>Matur</v>
      </c>
      <c r="E165" t="s">
        <v>16</v>
      </c>
      <c r="F165" t="s">
        <v>17</v>
      </c>
      <c r="G165" s="4">
        <v>820.9</v>
      </c>
      <c r="H165">
        <v>12</v>
      </c>
      <c r="I165" s="1">
        <v>4.3</v>
      </c>
      <c r="J165" t="b">
        <v>0</v>
      </c>
      <c r="K165">
        <v>15</v>
      </c>
      <c r="L165" t="s">
        <v>18</v>
      </c>
    </row>
    <row r="166" spans="1:12" x14ac:dyDescent="0.25">
      <c r="A166">
        <v>389</v>
      </c>
      <c r="B166" t="s">
        <v>15</v>
      </c>
      <c r="C166">
        <v>34</v>
      </c>
      <c r="D166" t="str">
        <f>IF(Table1[[#This Row],[Age]]&gt;=40,"old",IF(Table1[[#This Row],[Age]]&gt;=30,"Matur",IF(Table1[[#This Row],[Age]]&lt;30,"adolescent","invalid")))</f>
        <v>Matur</v>
      </c>
      <c r="E166" t="s">
        <v>16</v>
      </c>
      <c r="F166" t="s">
        <v>17</v>
      </c>
      <c r="G166" s="4">
        <v>780.2</v>
      </c>
      <c r="H166">
        <v>11</v>
      </c>
      <c r="I166" s="1">
        <v>4.0999999999999996</v>
      </c>
      <c r="J166" t="b">
        <v>0</v>
      </c>
      <c r="K166">
        <v>16</v>
      </c>
      <c r="L166" t="s">
        <v>18</v>
      </c>
    </row>
    <row r="167" spans="1:12" x14ac:dyDescent="0.25">
      <c r="A167">
        <v>395</v>
      </c>
      <c r="B167" t="s">
        <v>15</v>
      </c>
      <c r="C167">
        <v>35</v>
      </c>
      <c r="D167" t="str">
        <f>IF(Table1[[#This Row],[Age]]&gt;=40,"old",IF(Table1[[#This Row],[Age]]&gt;=30,"Matur",IF(Table1[[#This Row],[Age]]&lt;30,"adolescent","invalid")))</f>
        <v>Matur</v>
      </c>
      <c r="E167" t="s">
        <v>16</v>
      </c>
      <c r="F167" t="s">
        <v>17</v>
      </c>
      <c r="G167" s="4">
        <v>800.9</v>
      </c>
      <c r="H167">
        <v>12</v>
      </c>
      <c r="I167" s="1">
        <v>4.0999999999999996</v>
      </c>
      <c r="J167" t="b">
        <v>0</v>
      </c>
      <c r="K167">
        <v>17</v>
      </c>
      <c r="L167" t="s">
        <v>18</v>
      </c>
    </row>
    <row r="168" spans="1:12" x14ac:dyDescent="0.25">
      <c r="A168">
        <v>401</v>
      </c>
      <c r="B168" t="s">
        <v>15</v>
      </c>
      <c r="C168">
        <v>33</v>
      </c>
      <c r="D168" t="str">
        <f>IF(Table1[[#This Row],[Age]]&gt;=40,"old",IF(Table1[[#This Row],[Age]]&gt;=30,"Matur",IF(Table1[[#This Row],[Age]]&lt;30,"adolescent","invalid")))</f>
        <v>Matur</v>
      </c>
      <c r="E168" t="s">
        <v>16</v>
      </c>
      <c r="F168" t="s">
        <v>17</v>
      </c>
      <c r="G168" s="4">
        <v>800.2</v>
      </c>
      <c r="H168">
        <v>11</v>
      </c>
      <c r="I168" s="1">
        <v>4.0999999999999996</v>
      </c>
      <c r="J168" t="b">
        <v>0</v>
      </c>
      <c r="K168">
        <v>18</v>
      </c>
      <c r="L168" t="s">
        <v>18</v>
      </c>
    </row>
    <row r="169" spans="1:12" x14ac:dyDescent="0.25">
      <c r="A169">
        <v>407</v>
      </c>
      <c r="B169" t="s">
        <v>15</v>
      </c>
      <c r="C169">
        <v>35</v>
      </c>
      <c r="D169" t="str">
        <f>IF(Table1[[#This Row],[Age]]&gt;=40,"old",IF(Table1[[#This Row],[Age]]&gt;=30,"Matur",IF(Table1[[#This Row],[Age]]&lt;30,"adolescent","invalid")))</f>
        <v>Matur</v>
      </c>
      <c r="E169" t="s">
        <v>16</v>
      </c>
      <c r="F169" t="s">
        <v>17</v>
      </c>
      <c r="G169" s="4">
        <v>820.9</v>
      </c>
      <c r="H169">
        <v>12</v>
      </c>
      <c r="I169" s="1">
        <v>4.3</v>
      </c>
      <c r="J169" t="b">
        <v>0</v>
      </c>
      <c r="K169">
        <v>16</v>
      </c>
      <c r="L169" t="s">
        <v>18</v>
      </c>
    </row>
    <row r="170" spans="1:12" x14ac:dyDescent="0.25">
      <c r="A170">
        <v>413</v>
      </c>
      <c r="B170" t="s">
        <v>15</v>
      </c>
      <c r="C170">
        <v>34</v>
      </c>
      <c r="D170" t="str">
        <f>IF(Table1[[#This Row],[Age]]&gt;=40,"old",IF(Table1[[#This Row],[Age]]&gt;=30,"Matur",IF(Table1[[#This Row],[Age]]&lt;30,"adolescent","invalid")))</f>
        <v>Matur</v>
      </c>
      <c r="E170" t="s">
        <v>16</v>
      </c>
      <c r="F170" t="s">
        <v>17</v>
      </c>
      <c r="G170" s="4">
        <v>780.2</v>
      </c>
      <c r="H170">
        <v>11</v>
      </c>
      <c r="I170" s="1">
        <v>4.0999999999999996</v>
      </c>
      <c r="J170" t="b">
        <v>0</v>
      </c>
      <c r="K170">
        <v>17</v>
      </c>
      <c r="L170" t="s">
        <v>18</v>
      </c>
    </row>
    <row r="171" spans="1:12" x14ac:dyDescent="0.25">
      <c r="A171">
        <v>419</v>
      </c>
      <c r="B171" t="s">
        <v>15</v>
      </c>
      <c r="C171">
        <v>35</v>
      </c>
      <c r="D171" t="str">
        <f>IF(Table1[[#This Row],[Age]]&gt;=40,"old",IF(Table1[[#This Row],[Age]]&gt;=30,"Matur",IF(Table1[[#This Row],[Age]]&lt;30,"adolescent","invalid")))</f>
        <v>Matur</v>
      </c>
      <c r="E171" t="s">
        <v>16</v>
      </c>
      <c r="F171" t="s">
        <v>17</v>
      </c>
      <c r="G171" s="4">
        <v>800.9</v>
      </c>
      <c r="H171">
        <v>12</v>
      </c>
      <c r="I171" s="1">
        <v>4.0999999999999996</v>
      </c>
      <c r="J171" t="b">
        <v>0</v>
      </c>
      <c r="K171">
        <v>19</v>
      </c>
      <c r="L171" t="s">
        <v>18</v>
      </c>
    </row>
    <row r="172" spans="1:12" x14ac:dyDescent="0.25">
      <c r="A172">
        <v>425</v>
      </c>
      <c r="B172" t="s">
        <v>15</v>
      </c>
      <c r="C172">
        <v>34</v>
      </c>
      <c r="D172" t="str">
        <f>IF(Table1[[#This Row],[Age]]&gt;=40,"old",IF(Table1[[#This Row],[Age]]&gt;=30,"Matur",IF(Table1[[#This Row],[Age]]&lt;30,"adolescent","invalid")))</f>
        <v>Matur</v>
      </c>
      <c r="E172" t="s">
        <v>16</v>
      </c>
      <c r="F172" t="s">
        <v>17</v>
      </c>
      <c r="G172" s="4">
        <v>780.2</v>
      </c>
      <c r="H172">
        <v>11</v>
      </c>
      <c r="I172" s="1">
        <v>4.2</v>
      </c>
      <c r="J172" t="b">
        <v>0</v>
      </c>
      <c r="K172">
        <v>18</v>
      </c>
      <c r="L172" t="s">
        <v>18</v>
      </c>
    </row>
    <row r="173" spans="1:12" x14ac:dyDescent="0.25">
      <c r="A173">
        <v>431</v>
      </c>
      <c r="B173" t="s">
        <v>15</v>
      </c>
      <c r="C173">
        <v>35</v>
      </c>
      <c r="D173" t="str">
        <f>IF(Table1[[#This Row],[Age]]&gt;=40,"old",IF(Table1[[#This Row],[Age]]&gt;=30,"Matur",IF(Table1[[#This Row],[Age]]&lt;30,"adolescent","invalid")))</f>
        <v>Matur</v>
      </c>
      <c r="E173" t="s">
        <v>16</v>
      </c>
      <c r="F173" t="s">
        <v>17</v>
      </c>
      <c r="G173" s="4">
        <v>820.9</v>
      </c>
      <c r="H173">
        <v>12</v>
      </c>
      <c r="I173" s="1">
        <v>4.3</v>
      </c>
      <c r="J173" t="b">
        <v>0</v>
      </c>
      <c r="K173">
        <v>20</v>
      </c>
      <c r="L173" t="s">
        <v>18</v>
      </c>
    </row>
    <row r="174" spans="1:12" x14ac:dyDescent="0.25">
      <c r="A174">
        <v>437</v>
      </c>
      <c r="B174" t="s">
        <v>15</v>
      </c>
      <c r="C174">
        <v>34</v>
      </c>
      <c r="D174" t="str">
        <f>IF(Table1[[#This Row],[Age]]&gt;=40,"old",IF(Table1[[#This Row],[Age]]&gt;=30,"Matur",IF(Table1[[#This Row],[Age]]&lt;30,"adolescent","invalid")))</f>
        <v>Matur</v>
      </c>
      <c r="E174" t="s">
        <v>16</v>
      </c>
      <c r="F174" t="s">
        <v>17</v>
      </c>
      <c r="G174" s="4">
        <v>780.2</v>
      </c>
      <c r="H174">
        <v>11</v>
      </c>
      <c r="I174" s="1">
        <v>4.0999999999999996</v>
      </c>
      <c r="J174" t="b">
        <v>0</v>
      </c>
      <c r="K174">
        <v>19</v>
      </c>
      <c r="L174" t="s">
        <v>18</v>
      </c>
    </row>
    <row r="175" spans="1:12" x14ac:dyDescent="0.25">
      <c r="A175">
        <v>443</v>
      </c>
      <c r="B175" t="s">
        <v>15</v>
      </c>
      <c r="C175">
        <v>35</v>
      </c>
      <c r="D175" t="str">
        <f>IF(Table1[[#This Row],[Age]]&gt;=40,"old",IF(Table1[[#This Row],[Age]]&gt;=30,"Matur",IF(Table1[[#This Row],[Age]]&lt;30,"adolescent","invalid")))</f>
        <v>Matur</v>
      </c>
      <c r="E175" t="s">
        <v>16</v>
      </c>
      <c r="F175" t="s">
        <v>17</v>
      </c>
      <c r="G175" s="4">
        <v>800.9</v>
      </c>
      <c r="H175">
        <v>12</v>
      </c>
      <c r="I175" s="1">
        <v>4.0999999999999996</v>
      </c>
      <c r="J175" t="b">
        <v>0</v>
      </c>
      <c r="K175">
        <v>20</v>
      </c>
      <c r="L175" t="s">
        <v>18</v>
      </c>
    </row>
    <row r="176" spans="1:12" x14ac:dyDescent="0.25">
      <c r="A176">
        <v>449</v>
      </c>
      <c r="B176" t="s">
        <v>15</v>
      </c>
      <c r="C176">
        <v>34</v>
      </c>
      <c r="D176" t="str">
        <f>IF(Table1[[#This Row],[Age]]&gt;=40,"old",IF(Table1[[#This Row],[Age]]&gt;=30,"Matur",IF(Table1[[#This Row],[Age]]&lt;30,"adolescent","invalid")))</f>
        <v>Matur</v>
      </c>
      <c r="E176" t="s">
        <v>16</v>
      </c>
      <c r="F176" t="s">
        <v>17</v>
      </c>
      <c r="G176" s="4">
        <v>780.2</v>
      </c>
      <c r="H176">
        <v>11</v>
      </c>
      <c r="I176" s="1">
        <v>4.2</v>
      </c>
      <c r="J176" t="b">
        <v>0</v>
      </c>
      <c r="K176">
        <v>21</v>
      </c>
      <c r="L176" t="s">
        <v>18</v>
      </c>
    </row>
    <row r="177" spans="1:12" x14ac:dyDescent="0.25">
      <c r="A177">
        <v>105</v>
      </c>
      <c r="B177" t="s">
        <v>15</v>
      </c>
      <c r="C177">
        <v>27</v>
      </c>
      <c r="D177" t="str">
        <f>IF(Table1[[#This Row],[Age]]&gt;=40,"old",IF(Table1[[#This Row],[Age]]&gt;=30,"Matur",IF(Table1[[#This Row],[Age]]&lt;30,"adolescent","invalid")))</f>
        <v>adolescent</v>
      </c>
      <c r="E177" t="s">
        <v>23</v>
      </c>
      <c r="F177" t="s">
        <v>17</v>
      </c>
      <c r="G177" s="4">
        <v>720.4</v>
      </c>
      <c r="H177">
        <v>13</v>
      </c>
      <c r="I177" s="1">
        <v>4</v>
      </c>
      <c r="J177" t="b">
        <v>1</v>
      </c>
      <c r="K177">
        <v>55</v>
      </c>
      <c r="L177" t="s">
        <v>21</v>
      </c>
    </row>
    <row r="178" spans="1:12" x14ac:dyDescent="0.25">
      <c r="A178">
        <v>111</v>
      </c>
      <c r="B178" t="s">
        <v>15</v>
      </c>
      <c r="C178">
        <v>32</v>
      </c>
      <c r="D178" t="str">
        <f>IF(Table1[[#This Row],[Age]]&gt;=40,"old",IF(Table1[[#This Row],[Age]]&gt;=30,"Matur",IF(Table1[[#This Row],[Age]]&lt;30,"adolescent","invalid")))</f>
        <v>Matur</v>
      </c>
      <c r="E178" t="s">
        <v>23</v>
      </c>
      <c r="F178" t="s">
        <v>17</v>
      </c>
      <c r="G178" s="4">
        <v>690.3</v>
      </c>
      <c r="H178">
        <v>11</v>
      </c>
      <c r="I178" s="1">
        <v>3.8</v>
      </c>
      <c r="J178" t="b">
        <v>1</v>
      </c>
      <c r="K178">
        <v>34</v>
      </c>
      <c r="L178" t="s">
        <v>21</v>
      </c>
    </row>
    <row r="179" spans="1:12" x14ac:dyDescent="0.25">
      <c r="A179">
        <v>117</v>
      </c>
      <c r="B179" t="s">
        <v>15</v>
      </c>
      <c r="C179">
        <v>26</v>
      </c>
      <c r="D179" t="str">
        <f>IF(Table1[[#This Row],[Age]]&gt;=40,"old",IF(Table1[[#This Row],[Age]]&gt;=30,"Matur",IF(Table1[[#This Row],[Age]]&lt;30,"adolescent","invalid")))</f>
        <v>adolescent</v>
      </c>
      <c r="E179" t="s">
        <v>23</v>
      </c>
      <c r="F179" t="s">
        <v>17</v>
      </c>
      <c r="G179" s="4">
        <v>700.6</v>
      </c>
      <c r="H179">
        <v>12</v>
      </c>
      <c r="I179" s="1">
        <v>3.7</v>
      </c>
      <c r="J179" t="b">
        <v>1</v>
      </c>
      <c r="K179">
        <v>48</v>
      </c>
      <c r="L179" t="s">
        <v>21</v>
      </c>
    </row>
    <row r="180" spans="1:12" x14ac:dyDescent="0.25">
      <c r="A180">
        <v>123</v>
      </c>
      <c r="B180" t="s">
        <v>15</v>
      </c>
      <c r="C180">
        <v>27</v>
      </c>
      <c r="D180" t="str">
        <f>IF(Table1[[#This Row],[Age]]&gt;=40,"old",IF(Table1[[#This Row],[Age]]&gt;=30,"Matur",IF(Table1[[#This Row],[Age]]&lt;30,"adolescent","invalid")))</f>
        <v>adolescent</v>
      </c>
      <c r="E180" t="s">
        <v>23</v>
      </c>
      <c r="F180" t="s">
        <v>17</v>
      </c>
      <c r="G180" s="4">
        <v>710.4</v>
      </c>
      <c r="H180">
        <v>13</v>
      </c>
      <c r="I180" s="1">
        <v>4.0999999999999996</v>
      </c>
      <c r="J180" t="b">
        <v>1</v>
      </c>
      <c r="K180">
        <v>54</v>
      </c>
      <c r="L180" t="s">
        <v>21</v>
      </c>
    </row>
    <row r="181" spans="1:12" x14ac:dyDescent="0.25">
      <c r="A181">
        <v>129</v>
      </c>
      <c r="B181" t="s">
        <v>15</v>
      </c>
      <c r="C181">
        <v>32</v>
      </c>
      <c r="D181" t="str">
        <f>IF(Table1[[#This Row],[Age]]&gt;=40,"old",IF(Table1[[#This Row],[Age]]&gt;=30,"Matur",IF(Table1[[#This Row],[Age]]&lt;30,"adolescent","invalid")))</f>
        <v>Matur</v>
      </c>
      <c r="E181" t="s">
        <v>23</v>
      </c>
      <c r="F181" t="s">
        <v>17</v>
      </c>
      <c r="G181" s="4">
        <v>670.3</v>
      </c>
      <c r="H181">
        <v>10</v>
      </c>
      <c r="I181" s="1">
        <v>3.8</v>
      </c>
      <c r="J181" t="b">
        <v>1</v>
      </c>
      <c r="K181">
        <v>33</v>
      </c>
      <c r="L181" t="s">
        <v>21</v>
      </c>
    </row>
    <row r="182" spans="1:12" x14ac:dyDescent="0.25">
      <c r="A182">
        <v>135</v>
      </c>
      <c r="B182" t="s">
        <v>15</v>
      </c>
      <c r="C182">
        <v>26</v>
      </c>
      <c r="D182" t="str">
        <f>IF(Table1[[#This Row],[Age]]&gt;=40,"old",IF(Table1[[#This Row],[Age]]&gt;=30,"Matur",IF(Table1[[#This Row],[Age]]&lt;30,"adolescent","invalid")))</f>
        <v>adolescent</v>
      </c>
      <c r="E182" t="s">
        <v>23</v>
      </c>
      <c r="F182" t="s">
        <v>17</v>
      </c>
      <c r="G182" s="4">
        <v>690.6</v>
      </c>
      <c r="H182">
        <v>12</v>
      </c>
      <c r="I182" s="1">
        <v>3.9</v>
      </c>
      <c r="J182" t="b">
        <v>1</v>
      </c>
      <c r="K182">
        <v>47</v>
      </c>
      <c r="L182" t="s">
        <v>21</v>
      </c>
    </row>
    <row r="183" spans="1:12" x14ac:dyDescent="0.25">
      <c r="A183">
        <v>141</v>
      </c>
      <c r="B183" t="s">
        <v>15</v>
      </c>
      <c r="C183">
        <v>27</v>
      </c>
      <c r="D183" t="str">
        <f>IF(Table1[[#This Row],[Age]]&gt;=40,"old",IF(Table1[[#This Row],[Age]]&gt;=30,"Matur",IF(Table1[[#This Row],[Age]]&lt;30,"adolescent","invalid")))</f>
        <v>adolescent</v>
      </c>
      <c r="E183" t="s">
        <v>23</v>
      </c>
      <c r="F183" t="s">
        <v>17</v>
      </c>
      <c r="G183" s="4">
        <v>700.4</v>
      </c>
      <c r="H183">
        <v>13</v>
      </c>
      <c r="I183" s="1">
        <v>4</v>
      </c>
      <c r="J183" t="b">
        <v>1</v>
      </c>
      <c r="K183">
        <v>53</v>
      </c>
      <c r="L183" t="s">
        <v>21</v>
      </c>
    </row>
    <row r="184" spans="1:12" x14ac:dyDescent="0.25">
      <c r="A184">
        <v>147</v>
      </c>
      <c r="B184" t="s">
        <v>15</v>
      </c>
      <c r="C184">
        <v>32</v>
      </c>
      <c r="D184" t="str">
        <f>IF(Table1[[#This Row],[Age]]&gt;=40,"old",IF(Table1[[#This Row],[Age]]&gt;=30,"Matur",IF(Table1[[#This Row],[Age]]&lt;30,"adolescent","invalid")))</f>
        <v>Matur</v>
      </c>
      <c r="E184" t="s">
        <v>23</v>
      </c>
      <c r="F184" t="s">
        <v>17</v>
      </c>
      <c r="G184" s="4">
        <v>680.3</v>
      </c>
      <c r="H184">
        <v>10</v>
      </c>
      <c r="I184" s="1">
        <v>3.8</v>
      </c>
      <c r="J184" t="b">
        <v>1</v>
      </c>
      <c r="K184">
        <v>32</v>
      </c>
      <c r="L184" t="s">
        <v>21</v>
      </c>
    </row>
    <row r="185" spans="1:12" x14ac:dyDescent="0.25">
      <c r="A185">
        <v>153</v>
      </c>
      <c r="B185" t="s">
        <v>15</v>
      </c>
      <c r="C185">
        <v>27</v>
      </c>
      <c r="D185" t="str">
        <f>IF(Table1[[#This Row],[Age]]&gt;=40,"old",IF(Table1[[#This Row],[Age]]&gt;=30,"Matur",IF(Table1[[#This Row],[Age]]&lt;30,"adolescent","invalid")))</f>
        <v>adolescent</v>
      </c>
      <c r="E185" t="s">
        <v>23</v>
      </c>
      <c r="F185" t="s">
        <v>17</v>
      </c>
      <c r="G185" s="4">
        <v>710.4</v>
      </c>
      <c r="H185">
        <v>13</v>
      </c>
      <c r="I185" s="1">
        <v>4.0999999999999996</v>
      </c>
      <c r="J185" t="b">
        <v>1</v>
      </c>
      <c r="K185">
        <v>54</v>
      </c>
      <c r="L185" t="s">
        <v>21</v>
      </c>
    </row>
    <row r="186" spans="1:12" x14ac:dyDescent="0.25">
      <c r="A186">
        <v>159</v>
      </c>
      <c r="B186" t="s">
        <v>15</v>
      </c>
      <c r="C186">
        <v>32</v>
      </c>
      <c r="D186" t="str">
        <f>IF(Table1[[#This Row],[Age]]&gt;=40,"old",IF(Table1[[#This Row],[Age]]&gt;=30,"Matur",IF(Table1[[#This Row],[Age]]&lt;30,"adolescent","invalid")))</f>
        <v>Matur</v>
      </c>
      <c r="E186" t="s">
        <v>23</v>
      </c>
      <c r="F186" t="s">
        <v>17</v>
      </c>
      <c r="G186" s="4">
        <v>670.3</v>
      </c>
      <c r="H186">
        <v>10</v>
      </c>
      <c r="I186" s="1">
        <v>3.8</v>
      </c>
      <c r="J186" t="b">
        <v>1</v>
      </c>
      <c r="K186">
        <v>33</v>
      </c>
      <c r="L186" t="s">
        <v>21</v>
      </c>
    </row>
    <row r="187" spans="1:12" x14ac:dyDescent="0.25">
      <c r="A187">
        <v>165</v>
      </c>
      <c r="B187" t="s">
        <v>15</v>
      </c>
      <c r="C187">
        <v>26</v>
      </c>
      <c r="D187" t="str">
        <f>IF(Table1[[#This Row],[Age]]&gt;=40,"old",IF(Table1[[#This Row],[Age]]&gt;=30,"Matur",IF(Table1[[#This Row],[Age]]&lt;30,"adolescent","invalid")))</f>
        <v>adolescent</v>
      </c>
      <c r="E187" t="s">
        <v>23</v>
      </c>
      <c r="F187" t="s">
        <v>17</v>
      </c>
      <c r="G187" s="4">
        <v>690.6</v>
      </c>
      <c r="H187">
        <v>12</v>
      </c>
      <c r="I187" s="1">
        <v>3.9</v>
      </c>
      <c r="J187" t="b">
        <v>1</v>
      </c>
      <c r="K187">
        <v>47</v>
      </c>
      <c r="L187" t="s">
        <v>21</v>
      </c>
    </row>
    <row r="188" spans="1:12" x14ac:dyDescent="0.25">
      <c r="A188">
        <v>171</v>
      </c>
      <c r="B188" t="s">
        <v>15</v>
      </c>
      <c r="C188">
        <v>27</v>
      </c>
      <c r="D188" t="str">
        <f>IF(Table1[[#This Row],[Age]]&gt;=40,"old",IF(Table1[[#This Row],[Age]]&gt;=30,"Matur",IF(Table1[[#This Row],[Age]]&lt;30,"adolescent","invalid")))</f>
        <v>adolescent</v>
      </c>
      <c r="E188" t="s">
        <v>23</v>
      </c>
      <c r="F188" t="s">
        <v>17</v>
      </c>
      <c r="G188" s="4">
        <v>700.4</v>
      </c>
      <c r="H188">
        <v>13</v>
      </c>
      <c r="I188" s="1">
        <v>4</v>
      </c>
      <c r="J188" t="b">
        <v>1</v>
      </c>
      <c r="K188">
        <v>53</v>
      </c>
      <c r="L188" t="s">
        <v>21</v>
      </c>
    </row>
    <row r="189" spans="1:12" x14ac:dyDescent="0.25">
      <c r="A189">
        <v>177</v>
      </c>
      <c r="B189" t="s">
        <v>15</v>
      </c>
      <c r="C189">
        <v>32</v>
      </c>
      <c r="D189" t="str">
        <f>IF(Table1[[#This Row],[Age]]&gt;=40,"old",IF(Table1[[#This Row],[Age]]&gt;=30,"Matur",IF(Table1[[#This Row],[Age]]&lt;30,"adolescent","invalid")))</f>
        <v>Matur</v>
      </c>
      <c r="E189" t="s">
        <v>23</v>
      </c>
      <c r="F189" t="s">
        <v>17</v>
      </c>
      <c r="G189" s="4">
        <v>680.3</v>
      </c>
      <c r="H189">
        <v>10</v>
      </c>
      <c r="I189" s="1">
        <v>3.8</v>
      </c>
      <c r="J189" t="b">
        <v>1</v>
      </c>
      <c r="K189">
        <v>32</v>
      </c>
      <c r="L189" t="s">
        <v>21</v>
      </c>
    </row>
    <row r="190" spans="1:12" x14ac:dyDescent="0.25">
      <c r="A190">
        <v>183</v>
      </c>
      <c r="B190" t="s">
        <v>15</v>
      </c>
      <c r="C190">
        <v>27</v>
      </c>
      <c r="D190" t="str">
        <f>IF(Table1[[#This Row],[Age]]&gt;=40,"old",IF(Table1[[#This Row],[Age]]&gt;=30,"Matur",IF(Table1[[#This Row],[Age]]&lt;30,"adolescent","invalid")))</f>
        <v>adolescent</v>
      </c>
      <c r="E190" t="s">
        <v>23</v>
      </c>
      <c r="F190" t="s">
        <v>17</v>
      </c>
      <c r="G190" s="4">
        <v>710.4</v>
      </c>
      <c r="H190">
        <v>13</v>
      </c>
      <c r="I190" s="1">
        <v>4.0999999999999996</v>
      </c>
      <c r="J190" t="b">
        <v>1</v>
      </c>
      <c r="K190">
        <v>54</v>
      </c>
      <c r="L190" t="s">
        <v>21</v>
      </c>
    </row>
    <row r="191" spans="1:12" x14ac:dyDescent="0.25">
      <c r="A191">
        <v>189</v>
      </c>
      <c r="B191" t="s">
        <v>15</v>
      </c>
      <c r="C191">
        <v>32</v>
      </c>
      <c r="D191" t="str">
        <f>IF(Table1[[#This Row],[Age]]&gt;=40,"old",IF(Table1[[#This Row],[Age]]&gt;=30,"Matur",IF(Table1[[#This Row],[Age]]&lt;30,"adolescent","invalid")))</f>
        <v>Matur</v>
      </c>
      <c r="E191" t="s">
        <v>23</v>
      </c>
      <c r="F191" t="s">
        <v>17</v>
      </c>
      <c r="G191" s="4">
        <v>670.3</v>
      </c>
      <c r="H191">
        <v>10</v>
      </c>
      <c r="I191" s="1">
        <v>3.8</v>
      </c>
      <c r="J191" t="b">
        <v>1</v>
      </c>
      <c r="K191">
        <v>33</v>
      </c>
      <c r="L191" t="s">
        <v>21</v>
      </c>
    </row>
    <row r="192" spans="1:12" x14ac:dyDescent="0.25">
      <c r="A192">
        <v>195</v>
      </c>
      <c r="B192" t="s">
        <v>15</v>
      </c>
      <c r="C192">
        <v>26</v>
      </c>
      <c r="D192" t="str">
        <f>IF(Table1[[#This Row],[Age]]&gt;=40,"old",IF(Table1[[#This Row],[Age]]&gt;=30,"Matur",IF(Table1[[#This Row],[Age]]&lt;30,"adolescent","invalid")))</f>
        <v>adolescent</v>
      </c>
      <c r="E192" t="s">
        <v>23</v>
      </c>
      <c r="F192" t="s">
        <v>17</v>
      </c>
      <c r="G192" s="4">
        <v>690.6</v>
      </c>
      <c r="H192">
        <v>12</v>
      </c>
      <c r="I192" s="1">
        <v>3.9</v>
      </c>
      <c r="J192" t="b">
        <v>1</v>
      </c>
      <c r="K192">
        <v>47</v>
      </c>
      <c r="L192" t="s">
        <v>21</v>
      </c>
    </row>
    <row r="193" spans="1:12" x14ac:dyDescent="0.25">
      <c r="A193">
        <v>201</v>
      </c>
      <c r="B193" t="s">
        <v>15</v>
      </c>
      <c r="C193">
        <v>27</v>
      </c>
      <c r="D193" t="str">
        <f>IF(Table1[[#This Row],[Age]]&gt;=40,"old",IF(Table1[[#This Row],[Age]]&gt;=30,"Matur",IF(Table1[[#This Row],[Age]]&lt;30,"adolescent","invalid")))</f>
        <v>adolescent</v>
      </c>
      <c r="E193" t="s">
        <v>23</v>
      </c>
      <c r="F193" t="s">
        <v>17</v>
      </c>
      <c r="G193" s="4">
        <v>700.4</v>
      </c>
      <c r="H193">
        <v>13</v>
      </c>
      <c r="I193" s="1">
        <v>4</v>
      </c>
      <c r="J193" t="b">
        <v>1</v>
      </c>
      <c r="K193">
        <v>53</v>
      </c>
      <c r="L193" t="s">
        <v>21</v>
      </c>
    </row>
    <row r="194" spans="1:12" x14ac:dyDescent="0.25">
      <c r="A194">
        <v>207</v>
      </c>
      <c r="B194" t="s">
        <v>15</v>
      </c>
      <c r="C194">
        <v>32</v>
      </c>
      <c r="D194" t="str">
        <f>IF(Table1[[#This Row],[Age]]&gt;=40,"old",IF(Table1[[#This Row],[Age]]&gt;=30,"Matur",IF(Table1[[#This Row],[Age]]&lt;30,"adolescent","invalid")))</f>
        <v>Matur</v>
      </c>
      <c r="E194" t="s">
        <v>23</v>
      </c>
      <c r="F194" t="s">
        <v>17</v>
      </c>
      <c r="G194" s="4">
        <v>680.3</v>
      </c>
      <c r="H194">
        <v>10</v>
      </c>
      <c r="I194" s="1">
        <v>3.8</v>
      </c>
      <c r="J194" t="b">
        <v>1</v>
      </c>
      <c r="K194">
        <v>32</v>
      </c>
      <c r="L194" t="s">
        <v>21</v>
      </c>
    </row>
    <row r="195" spans="1:12" x14ac:dyDescent="0.25">
      <c r="A195">
        <v>213</v>
      </c>
      <c r="B195" t="s">
        <v>15</v>
      </c>
      <c r="C195">
        <v>27</v>
      </c>
      <c r="D195" t="str">
        <f>IF(Table1[[#This Row],[Age]]&gt;=40,"old",IF(Table1[[#This Row],[Age]]&gt;=30,"Matur",IF(Table1[[#This Row],[Age]]&lt;30,"adolescent","invalid")))</f>
        <v>adolescent</v>
      </c>
      <c r="E195" t="s">
        <v>23</v>
      </c>
      <c r="F195" t="s">
        <v>17</v>
      </c>
      <c r="G195" s="4">
        <v>710.4</v>
      </c>
      <c r="H195">
        <v>13</v>
      </c>
      <c r="I195" s="1">
        <v>4.0999999999999996</v>
      </c>
      <c r="J195" t="b">
        <v>1</v>
      </c>
      <c r="K195">
        <v>54</v>
      </c>
      <c r="L195" t="s">
        <v>21</v>
      </c>
    </row>
    <row r="196" spans="1:12" x14ac:dyDescent="0.25">
      <c r="A196">
        <v>219</v>
      </c>
      <c r="B196" t="s">
        <v>15</v>
      </c>
      <c r="C196">
        <v>32</v>
      </c>
      <c r="D196" t="str">
        <f>IF(Table1[[#This Row],[Age]]&gt;=40,"old",IF(Table1[[#This Row],[Age]]&gt;=30,"Matur",IF(Table1[[#This Row],[Age]]&lt;30,"adolescent","invalid")))</f>
        <v>Matur</v>
      </c>
      <c r="E196" t="s">
        <v>23</v>
      </c>
      <c r="F196" t="s">
        <v>17</v>
      </c>
      <c r="G196" s="4">
        <v>670.3</v>
      </c>
      <c r="H196">
        <v>10</v>
      </c>
      <c r="I196" s="1">
        <v>3.8</v>
      </c>
      <c r="J196" t="b">
        <v>1</v>
      </c>
      <c r="K196">
        <v>33</v>
      </c>
      <c r="L196" t="s">
        <v>21</v>
      </c>
    </row>
    <row r="197" spans="1:12" x14ac:dyDescent="0.25">
      <c r="A197">
        <v>225</v>
      </c>
      <c r="B197" t="s">
        <v>15</v>
      </c>
      <c r="C197">
        <v>26</v>
      </c>
      <c r="D197" t="str">
        <f>IF(Table1[[#This Row],[Age]]&gt;=40,"old",IF(Table1[[#This Row],[Age]]&gt;=30,"Matur",IF(Table1[[#This Row],[Age]]&lt;30,"adolescent","invalid")))</f>
        <v>adolescent</v>
      </c>
      <c r="E197" t="s">
        <v>23</v>
      </c>
      <c r="F197" t="s">
        <v>17</v>
      </c>
      <c r="G197" s="4">
        <v>690.6</v>
      </c>
      <c r="H197">
        <v>12</v>
      </c>
      <c r="I197" s="1">
        <v>3.9</v>
      </c>
      <c r="J197" t="b">
        <v>1</v>
      </c>
      <c r="K197">
        <v>47</v>
      </c>
      <c r="L197" t="s">
        <v>21</v>
      </c>
    </row>
    <row r="198" spans="1:12" x14ac:dyDescent="0.25">
      <c r="A198">
        <v>231</v>
      </c>
      <c r="B198" t="s">
        <v>15</v>
      </c>
      <c r="C198">
        <v>27</v>
      </c>
      <c r="D198" t="str">
        <f>IF(Table1[[#This Row],[Age]]&gt;=40,"old",IF(Table1[[#This Row],[Age]]&gt;=30,"Matur",IF(Table1[[#This Row],[Age]]&lt;30,"adolescent","invalid")))</f>
        <v>adolescent</v>
      </c>
      <c r="E198" t="s">
        <v>23</v>
      </c>
      <c r="F198" t="s">
        <v>17</v>
      </c>
      <c r="G198" s="4">
        <v>700.4</v>
      </c>
      <c r="H198">
        <v>13</v>
      </c>
      <c r="I198" s="1">
        <v>4</v>
      </c>
      <c r="J198" t="b">
        <v>1</v>
      </c>
      <c r="K198">
        <v>53</v>
      </c>
      <c r="L198" t="s">
        <v>21</v>
      </c>
    </row>
    <row r="199" spans="1:12" x14ac:dyDescent="0.25">
      <c r="A199">
        <v>237</v>
      </c>
      <c r="B199" t="s">
        <v>15</v>
      </c>
      <c r="C199">
        <v>32</v>
      </c>
      <c r="D199" t="str">
        <f>IF(Table1[[#This Row],[Age]]&gt;=40,"old",IF(Table1[[#This Row],[Age]]&gt;=30,"Matur",IF(Table1[[#This Row],[Age]]&lt;30,"adolescent","invalid")))</f>
        <v>Matur</v>
      </c>
      <c r="E199" t="s">
        <v>23</v>
      </c>
      <c r="F199" t="s">
        <v>17</v>
      </c>
      <c r="G199" s="4">
        <v>680.3</v>
      </c>
      <c r="H199">
        <v>10</v>
      </c>
      <c r="I199" s="1">
        <v>3.8</v>
      </c>
      <c r="J199" t="b">
        <v>1</v>
      </c>
      <c r="K199">
        <v>32</v>
      </c>
      <c r="L199" t="s">
        <v>21</v>
      </c>
    </row>
    <row r="200" spans="1:12" x14ac:dyDescent="0.25">
      <c r="A200">
        <v>243</v>
      </c>
      <c r="B200" t="s">
        <v>15</v>
      </c>
      <c r="C200">
        <v>27</v>
      </c>
      <c r="D200" t="str">
        <f>IF(Table1[[#This Row],[Age]]&gt;=40,"old",IF(Table1[[#This Row],[Age]]&gt;=30,"Matur",IF(Table1[[#This Row],[Age]]&lt;30,"adolescent","invalid")))</f>
        <v>adolescent</v>
      </c>
      <c r="E200" t="s">
        <v>23</v>
      </c>
      <c r="F200" t="s">
        <v>17</v>
      </c>
      <c r="G200" s="4">
        <v>710.4</v>
      </c>
      <c r="H200">
        <v>13</v>
      </c>
      <c r="I200" s="1">
        <v>4.0999999999999996</v>
      </c>
      <c r="J200" t="b">
        <v>1</v>
      </c>
      <c r="K200">
        <v>54</v>
      </c>
      <c r="L200" t="s">
        <v>21</v>
      </c>
    </row>
    <row r="201" spans="1:12" x14ac:dyDescent="0.25">
      <c r="A201">
        <v>249</v>
      </c>
      <c r="B201" t="s">
        <v>15</v>
      </c>
      <c r="C201">
        <v>32</v>
      </c>
      <c r="D201" t="str">
        <f>IF(Table1[[#This Row],[Age]]&gt;=40,"old",IF(Table1[[#This Row],[Age]]&gt;=30,"Matur",IF(Table1[[#This Row],[Age]]&lt;30,"adolescent","invalid")))</f>
        <v>Matur</v>
      </c>
      <c r="E201" t="s">
        <v>23</v>
      </c>
      <c r="F201" t="s">
        <v>17</v>
      </c>
      <c r="G201" s="4">
        <v>680.3</v>
      </c>
      <c r="H201">
        <v>10</v>
      </c>
      <c r="I201" s="1">
        <v>3.8</v>
      </c>
      <c r="J201" t="b">
        <v>1</v>
      </c>
      <c r="K201">
        <v>32</v>
      </c>
      <c r="L201" t="s">
        <v>21</v>
      </c>
    </row>
    <row r="202" spans="1:12" x14ac:dyDescent="0.25">
      <c r="A202">
        <v>255</v>
      </c>
      <c r="B202" t="s">
        <v>15</v>
      </c>
      <c r="C202">
        <v>27</v>
      </c>
      <c r="D202" t="str">
        <f>IF(Table1[[#This Row],[Age]]&gt;=40,"old",IF(Table1[[#This Row],[Age]]&gt;=30,"Matur",IF(Table1[[#This Row],[Age]]&lt;30,"adolescent","invalid")))</f>
        <v>adolescent</v>
      </c>
      <c r="E202" t="s">
        <v>23</v>
      </c>
      <c r="F202" t="s">
        <v>17</v>
      </c>
      <c r="G202" s="4">
        <v>710.4</v>
      </c>
      <c r="H202">
        <v>13</v>
      </c>
      <c r="I202" s="1">
        <v>4.0999999999999996</v>
      </c>
      <c r="J202" t="b">
        <v>1</v>
      </c>
      <c r="K202">
        <v>54</v>
      </c>
      <c r="L202" t="s">
        <v>21</v>
      </c>
    </row>
    <row r="203" spans="1:12" x14ac:dyDescent="0.25">
      <c r="A203">
        <v>261</v>
      </c>
      <c r="B203" t="s">
        <v>15</v>
      </c>
      <c r="C203">
        <v>32</v>
      </c>
      <c r="D203" t="str">
        <f>IF(Table1[[#This Row],[Age]]&gt;=40,"old",IF(Table1[[#This Row],[Age]]&gt;=30,"Matur",IF(Table1[[#This Row],[Age]]&lt;30,"adolescent","invalid")))</f>
        <v>Matur</v>
      </c>
      <c r="E203" t="s">
        <v>23</v>
      </c>
      <c r="F203" t="s">
        <v>17</v>
      </c>
      <c r="G203" s="4">
        <v>670.3</v>
      </c>
      <c r="H203">
        <v>10</v>
      </c>
      <c r="I203" s="1">
        <v>3.8</v>
      </c>
      <c r="J203" t="b">
        <v>1</v>
      </c>
      <c r="K203">
        <v>33</v>
      </c>
      <c r="L203" t="s">
        <v>21</v>
      </c>
    </row>
    <row r="204" spans="1:12" x14ac:dyDescent="0.25">
      <c r="A204">
        <v>267</v>
      </c>
      <c r="B204" t="s">
        <v>15</v>
      </c>
      <c r="C204">
        <v>26</v>
      </c>
      <c r="D204" t="str">
        <f>IF(Table1[[#This Row],[Age]]&gt;=40,"old",IF(Table1[[#This Row],[Age]]&gt;=30,"Matur",IF(Table1[[#This Row],[Age]]&lt;30,"adolescent","invalid")))</f>
        <v>adolescent</v>
      </c>
      <c r="E204" t="s">
        <v>23</v>
      </c>
      <c r="F204" t="s">
        <v>17</v>
      </c>
      <c r="G204" s="4">
        <v>690.6</v>
      </c>
      <c r="H204">
        <v>12</v>
      </c>
      <c r="I204" s="1">
        <v>3.9</v>
      </c>
      <c r="J204" t="b">
        <v>1</v>
      </c>
      <c r="K204">
        <v>47</v>
      </c>
      <c r="L204" t="s">
        <v>21</v>
      </c>
    </row>
    <row r="205" spans="1:12" x14ac:dyDescent="0.25">
      <c r="A205">
        <v>273</v>
      </c>
      <c r="B205" t="s">
        <v>15</v>
      </c>
      <c r="C205">
        <v>27</v>
      </c>
      <c r="D205" t="str">
        <f>IF(Table1[[#This Row],[Age]]&gt;=40,"old",IF(Table1[[#This Row],[Age]]&gt;=30,"Matur",IF(Table1[[#This Row],[Age]]&lt;30,"adolescent","invalid")))</f>
        <v>adolescent</v>
      </c>
      <c r="E205" t="s">
        <v>23</v>
      </c>
      <c r="F205" t="s">
        <v>17</v>
      </c>
      <c r="G205" s="4">
        <v>700.4</v>
      </c>
      <c r="H205">
        <v>13</v>
      </c>
      <c r="I205" s="1">
        <v>4</v>
      </c>
      <c r="J205" t="b">
        <v>1</v>
      </c>
      <c r="K205">
        <v>53</v>
      </c>
      <c r="L205" t="s">
        <v>21</v>
      </c>
    </row>
    <row r="206" spans="1:12" x14ac:dyDescent="0.25">
      <c r="A206">
        <v>279</v>
      </c>
      <c r="B206" t="s">
        <v>15</v>
      </c>
      <c r="C206">
        <v>32</v>
      </c>
      <c r="D206" t="str">
        <f>IF(Table1[[#This Row],[Age]]&gt;=40,"old",IF(Table1[[#This Row],[Age]]&gt;=30,"Matur",IF(Table1[[#This Row],[Age]]&lt;30,"adolescent","invalid")))</f>
        <v>Matur</v>
      </c>
      <c r="E206" t="s">
        <v>23</v>
      </c>
      <c r="F206" t="s">
        <v>17</v>
      </c>
      <c r="G206" s="4">
        <v>680.3</v>
      </c>
      <c r="H206">
        <v>10</v>
      </c>
      <c r="I206" s="1">
        <v>3.8</v>
      </c>
      <c r="J206" t="b">
        <v>1</v>
      </c>
      <c r="K206">
        <v>32</v>
      </c>
      <c r="L206" t="s">
        <v>21</v>
      </c>
    </row>
    <row r="207" spans="1:12" x14ac:dyDescent="0.25">
      <c r="A207">
        <v>285</v>
      </c>
      <c r="B207" t="s">
        <v>15</v>
      </c>
      <c r="C207">
        <v>27</v>
      </c>
      <c r="D207" t="str">
        <f>IF(Table1[[#This Row],[Age]]&gt;=40,"old",IF(Table1[[#This Row],[Age]]&gt;=30,"Matur",IF(Table1[[#This Row],[Age]]&lt;30,"adolescent","invalid")))</f>
        <v>adolescent</v>
      </c>
      <c r="E207" t="s">
        <v>23</v>
      </c>
      <c r="F207" t="s">
        <v>17</v>
      </c>
      <c r="G207" s="4">
        <v>710.4</v>
      </c>
      <c r="H207">
        <v>13</v>
      </c>
      <c r="I207" s="1">
        <v>4.0999999999999996</v>
      </c>
      <c r="J207" t="b">
        <v>1</v>
      </c>
      <c r="K207">
        <v>54</v>
      </c>
      <c r="L207" t="s">
        <v>21</v>
      </c>
    </row>
    <row r="208" spans="1:12" x14ac:dyDescent="0.25">
      <c r="A208">
        <v>291</v>
      </c>
      <c r="B208" t="s">
        <v>15</v>
      </c>
      <c r="C208">
        <v>32</v>
      </c>
      <c r="D208" t="str">
        <f>IF(Table1[[#This Row],[Age]]&gt;=40,"old",IF(Table1[[#This Row],[Age]]&gt;=30,"Matur",IF(Table1[[#This Row],[Age]]&lt;30,"adolescent","invalid")))</f>
        <v>Matur</v>
      </c>
      <c r="E208" t="s">
        <v>23</v>
      </c>
      <c r="F208" t="s">
        <v>17</v>
      </c>
      <c r="G208" s="4">
        <v>670.3</v>
      </c>
      <c r="H208">
        <v>10</v>
      </c>
      <c r="I208" s="1">
        <v>3.8</v>
      </c>
      <c r="J208" t="b">
        <v>1</v>
      </c>
      <c r="K208">
        <v>33</v>
      </c>
      <c r="L208" t="s">
        <v>21</v>
      </c>
    </row>
    <row r="209" spans="1:12" x14ac:dyDescent="0.25">
      <c r="A209">
        <v>297</v>
      </c>
      <c r="B209" t="s">
        <v>15</v>
      </c>
      <c r="C209">
        <v>26</v>
      </c>
      <c r="D209" t="str">
        <f>IF(Table1[[#This Row],[Age]]&gt;=40,"old",IF(Table1[[#This Row],[Age]]&gt;=30,"Matur",IF(Table1[[#This Row],[Age]]&lt;30,"adolescent","invalid")))</f>
        <v>adolescent</v>
      </c>
      <c r="E209" t="s">
        <v>23</v>
      </c>
      <c r="F209" t="s">
        <v>17</v>
      </c>
      <c r="G209" s="4">
        <v>690.6</v>
      </c>
      <c r="H209">
        <v>12</v>
      </c>
      <c r="I209" s="1">
        <v>3.9</v>
      </c>
      <c r="J209" t="b">
        <v>1</v>
      </c>
      <c r="K209">
        <v>47</v>
      </c>
      <c r="L209" t="s">
        <v>21</v>
      </c>
    </row>
    <row r="210" spans="1:12" x14ac:dyDescent="0.25">
      <c r="A210">
        <v>302</v>
      </c>
      <c r="B210" t="s">
        <v>11</v>
      </c>
      <c r="C210">
        <v>29</v>
      </c>
      <c r="D210" t="str">
        <f>IF(Table1[[#This Row],[Age]]&gt;=40,"old",IF(Table1[[#This Row],[Age]]&gt;=30,"Matur",IF(Table1[[#This Row],[Age]]&lt;30,"adolescent","invalid")))</f>
        <v>adolescent</v>
      </c>
      <c r="E210" t="s">
        <v>23</v>
      </c>
      <c r="F210" t="s">
        <v>17</v>
      </c>
      <c r="G210" s="4">
        <v>730.4</v>
      </c>
      <c r="H210">
        <v>14</v>
      </c>
      <c r="I210" s="1">
        <v>4</v>
      </c>
      <c r="J210" t="b">
        <v>1</v>
      </c>
      <c r="K210">
        <v>50</v>
      </c>
      <c r="L210" t="s">
        <v>21</v>
      </c>
    </row>
    <row r="211" spans="1:12" x14ac:dyDescent="0.25">
      <c r="A211">
        <v>308</v>
      </c>
      <c r="B211" t="s">
        <v>15</v>
      </c>
      <c r="C211">
        <v>26</v>
      </c>
      <c r="D211" t="str">
        <f>IF(Table1[[#This Row],[Age]]&gt;=40,"old",IF(Table1[[#This Row],[Age]]&gt;=30,"Matur",IF(Table1[[#This Row],[Age]]&lt;30,"adolescent","invalid")))</f>
        <v>adolescent</v>
      </c>
      <c r="E211" t="s">
        <v>23</v>
      </c>
      <c r="F211" t="s">
        <v>17</v>
      </c>
      <c r="G211" s="4">
        <v>670.6</v>
      </c>
      <c r="H211">
        <v>12</v>
      </c>
      <c r="I211" s="1">
        <v>3.9</v>
      </c>
      <c r="J211" t="b">
        <v>1</v>
      </c>
      <c r="K211">
        <v>46</v>
      </c>
      <c r="L211" t="s">
        <v>21</v>
      </c>
    </row>
    <row r="212" spans="1:12" x14ac:dyDescent="0.25">
      <c r="A212">
        <v>314</v>
      </c>
      <c r="B212" t="s">
        <v>15</v>
      </c>
      <c r="C212">
        <v>27</v>
      </c>
      <c r="D212" t="str">
        <f>IF(Table1[[#This Row],[Age]]&gt;=40,"old",IF(Table1[[#This Row],[Age]]&gt;=30,"Matur",IF(Table1[[#This Row],[Age]]&lt;30,"adolescent","invalid")))</f>
        <v>adolescent</v>
      </c>
      <c r="E212" t="s">
        <v>23</v>
      </c>
      <c r="F212" t="s">
        <v>17</v>
      </c>
      <c r="G212" s="4">
        <v>690.4</v>
      </c>
      <c r="H212">
        <v>13</v>
      </c>
      <c r="I212" s="1">
        <v>4.0999999999999996</v>
      </c>
      <c r="J212" t="b">
        <v>1</v>
      </c>
      <c r="K212">
        <v>52</v>
      </c>
      <c r="L212" t="s">
        <v>21</v>
      </c>
    </row>
    <row r="213" spans="1:12" x14ac:dyDescent="0.25">
      <c r="A213">
        <v>320</v>
      </c>
      <c r="B213" t="s">
        <v>15</v>
      </c>
      <c r="C213">
        <v>32</v>
      </c>
      <c r="D213" t="str">
        <f>IF(Table1[[#This Row],[Age]]&gt;=40,"old",IF(Table1[[#This Row],[Age]]&gt;=30,"Matur",IF(Table1[[#This Row],[Age]]&lt;30,"adolescent","invalid")))</f>
        <v>Matur</v>
      </c>
      <c r="E213" t="s">
        <v>23</v>
      </c>
      <c r="F213" t="s">
        <v>17</v>
      </c>
      <c r="G213" s="4">
        <v>680.3</v>
      </c>
      <c r="H213">
        <v>10</v>
      </c>
      <c r="I213" s="1">
        <v>3.8</v>
      </c>
      <c r="J213" t="b">
        <v>1</v>
      </c>
      <c r="K213">
        <v>32</v>
      </c>
      <c r="L213" t="s">
        <v>21</v>
      </c>
    </row>
    <row r="214" spans="1:12" x14ac:dyDescent="0.25">
      <c r="A214">
        <v>326</v>
      </c>
      <c r="B214" t="s">
        <v>15</v>
      </c>
      <c r="C214">
        <v>27</v>
      </c>
      <c r="D214" t="str">
        <f>IF(Table1[[#This Row],[Age]]&gt;=40,"old",IF(Table1[[#This Row],[Age]]&gt;=30,"Matur",IF(Table1[[#This Row],[Age]]&lt;30,"adolescent","invalid")))</f>
        <v>adolescent</v>
      </c>
      <c r="E214" t="s">
        <v>23</v>
      </c>
      <c r="F214" t="s">
        <v>17</v>
      </c>
      <c r="G214" s="4">
        <v>710.4</v>
      </c>
      <c r="H214">
        <v>13</v>
      </c>
      <c r="I214" s="1">
        <v>4.0999999999999996</v>
      </c>
      <c r="J214" t="b">
        <v>1</v>
      </c>
      <c r="K214">
        <v>54</v>
      </c>
      <c r="L214" t="s">
        <v>21</v>
      </c>
    </row>
    <row r="215" spans="1:12" x14ac:dyDescent="0.25">
      <c r="A215">
        <v>332</v>
      </c>
      <c r="B215" t="s">
        <v>15</v>
      </c>
      <c r="C215">
        <v>32</v>
      </c>
      <c r="D215" t="str">
        <f>IF(Table1[[#This Row],[Age]]&gt;=40,"old",IF(Table1[[#This Row],[Age]]&gt;=30,"Matur",IF(Table1[[#This Row],[Age]]&lt;30,"adolescent","invalid")))</f>
        <v>Matur</v>
      </c>
      <c r="E215" t="s">
        <v>23</v>
      </c>
      <c r="F215" t="s">
        <v>17</v>
      </c>
      <c r="G215" s="4">
        <v>670.3</v>
      </c>
      <c r="H215">
        <v>10</v>
      </c>
      <c r="I215" s="1">
        <v>3.8</v>
      </c>
      <c r="J215" t="b">
        <v>1</v>
      </c>
      <c r="K215">
        <v>33</v>
      </c>
      <c r="L215" t="s">
        <v>21</v>
      </c>
    </row>
    <row r="216" spans="1:12" x14ac:dyDescent="0.25">
      <c r="A216">
        <v>338</v>
      </c>
      <c r="B216" t="s">
        <v>15</v>
      </c>
      <c r="C216">
        <v>26</v>
      </c>
      <c r="D216" t="str">
        <f>IF(Table1[[#This Row],[Age]]&gt;=40,"old",IF(Table1[[#This Row],[Age]]&gt;=30,"Matur",IF(Table1[[#This Row],[Age]]&lt;30,"adolescent","invalid")))</f>
        <v>adolescent</v>
      </c>
      <c r="E216" t="s">
        <v>23</v>
      </c>
      <c r="F216" t="s">
        <v>17</v>
      </c>
      <c r="G216" s="4">
        <v>690.6</v>
      </c>
      <c r="H216">
        <v>12</v>
      </c>
      <c r="I216" s="1">
        <v>3.9</v>
      </c>
      <c r="J216" t="b">
        <v>1</v>
      </c>
      <c r="K216">
        <v>47</v>
      </c>
      <c r="L216" t="s">
        <v>21</v>
      </c>
    </row>
    <row r="217" spans="1:12" x14ac:dyDescent="0.25">
      <c r="A217">
        <v>344</v>
      </c>
      <c r="B217" t="s">
        <v>15</v>
      </c>
      <c r="C217">
        <v>27</v>
      </c>
      <c r="D217" t="str">
        <f>IF(Table1[[#This Row],[Age]]&gt;=40,"old",IF(Table1[[#This Row],[Age]]&gt;=30,"Matur",IF(Table1[[#This Row],[Age]]&lt;30,"adolescent","invalid")))</f>
        <v>adolescent</v>
      </c>
      <c r="E217" t="s">
        <v>23</v>
      </c>
      <c r="F217" t="s">
        <v>17</v>
      </c>
      <c r="G217" s="4">
        <v>720.4</v>
      </c>
      <c r="H217">
        <v>13</v>
      </c>
      <c r="I217" s="1">
        <v>4</v>
      </c>
      <c r="J217" t="b">
        <v>1</v>
      </c>
      <c r="K217">
        <v>55</v>
      </c>
      <c r="L217" t="s">
        <v>21</v>
      </c>
    </row>
    <row r="218" spans="1:12" x14ac:dyDescent="0.25">
      <c r="A218">
        <v>350</v>
      </c>
      <c r="B218" t="s">
        <v>15</v>
      </c>
      <c r="C218">
        <v>32</v>
      </c>
      <c r="D218" t="str">
        <f>IF(Table1[[#This Row],[Age]]&gt;=40,"old",IF(Table1[[#This Row],[Age]]&gt;=30,"Matur",IF(Table1[[#This Row],[Age]]&lt;30,"adolescent","invalid")))</f>
        <v>Matur</v>
      </c>
      <c r="E218" t="s">
        <v>23</v>
      </c>
      <c r="F218" t="s">
        <v>17</v>
      </c>
      <c r="G218" s="4">
        <v>690.3</v>
      </c>
      <c r="H218">
        <v>10</v>
      </c>
      <c r="I218" s="1">
        <v>3.8</v>
      </c>
      <c r="J218" t="b">
        <v>1</v>
      </c>
      <c r="K218">
        <v>34</v>
      </c>
      <c r="L218" t="s">
        <v>21</v>
      </c>
    </row>
    <row r="219" spans="1:12" x14ac:dyDescent="0.25">
      <c r="A219">
        <v>356</v>
      </c>
      <c r="B219" t="s">
        <v>15</v>
      </c>
      <c r="C219">
        <v>27</v>
      </c>
      <c r="D219" t="str">
        <f>IF(Table1[[#This Row],[Age]]&gt;=40,"old",IF(Table1[[#This Row],[Age]]&gt;=30,"Matur",IF(Table1[[#This Row],[Age]]&lt;30,"adolescent","invalid")))</f>
        <v>adolescent</v>
      </c>
      <c r="E219" t="s">
        <v>23</v>
      </c>
      <c r="F219" t="s">
        <v>17</v>
      </c>
      <c r="G219" s="4">
        <v>700.4</v>
      </c>
      <c r="H219">
        <v>13</v>
      </c>
      <c r="I219" s="1">
        <v>4.0999999999999996</v>
      </c>
      <c r="J219" t="b">
        <v>1</v>
      </c>
      <c r="K219">
        <v>56</v>
      </c>
      <c r="L219" t="s">
        <v>21</v>
      </c>
    </row>
    <row r="220" spans="1:12" x14ac:dyDescent="0.25">
      <c r="A220">
        <v>362</v>
      </c>
      <c r="B220" t="s">
        <v>15</v>
      </c>
      <c r="C220">
        <v>32</v>
      </c>
      <c r="D220" t="str">
        <f>IF(Table1[[#This Row],[Age]]&gt;=40,"old",IF(Table1[[#This Row],[Age]]&gt;=30,"Matur",IF(Table1[[#This Row],[Age]]&lt;30,"adolescent","invalid")))</f>
        <v>Matur</v>
      </c>
      <c r="E220" t="s">
        <v>23</v>
      </c>
      <c r="F220" t="s">
        <v>17</v>
      </c>
      <c r="G220" s="4">
        <v>660.3</v>
      </c>
      <c r="H220">
        <v>10</v>
      </c>
      <c r="I220" s="1">
        <v>3.8</v>
      </c>
      <c r="J220" t="b">
        <v>1</v>
      </c>
      <c r="K220">
        <v>35</v>
      </c>
      <c r="L220" t="s">
        <v>21</v>
      </c>
    </row>
    <row r="221" spans="1:12" x14ac:dyDescent="0.25">
      <c r="A221">
        <v>368</v>
      </c>
      <c r="B221" t="s">
        <v>15</v>
      </c>
      <c r="C221">
        <v>27</v>
      </c>
      <c r="D221" t="str">
        <f>IF(Table1[[#This Row],[Age]]&gt;=40,"old",IF(Table1[[#This Row],[Age]]&gt;=30,"Matur",IF(Table1[[#This Row],[Age]]&lt;30,"adolescent","invalid")))</f>
        <v>adolescent</v>
      </c>
      <c r="E221" t="s">
        <v>23</v>
      </c>
      <c r="F221" t="s">
        <v>17</v>
      </c>
      <c r="G221" s="4">
        <v>710.4</v>
      </c>
      <c r="H221">
        <v>13</v>
      </c>
      <c r="I221" s="1">
        <v>4.0999999999999996</v>
      </c>
      <c r="J221" t="b">
        <v>1</v>
      </c>
      <c r="K221">
        <v>57</v>
      </c>
      <c r="L221" t="s">
        <v>21</v>
      </c>
    </row>
    <row r="222" spans="1:12" x14ac:dyDescent="0.25">
      <c r="A222">
        <v>374</v>
      </c>
      <c r="B222" t="s">
        <v>15</v>
      </c>
      <c r="C222">
        <v>32</v>
      </c>
      <c r="D222" t="str">
        <f>IF(Table1[[#This Row],[Age]]&gt;=40,"old",IF(Table1[[#This Row],[Age]]&gt;=30,"Matur",IF(Table1[[#This Row],[Age]]&lt;30,"adolescent","invalid")))</f>
        <v>Matur</v>
      </c>
      <c r="E222" t="s">
        <v>23</v>
      </c>
      <c r="F222" t="s">
        <v>17</v>
      </c>
      <c r="G222" s="4">
        <v>660.3</v>
      </c>
      <c r="H222">
        <v>10</v>
      </c>
      <c r="I222" s="1">
        <v>3.8</v>
      </c>
      <c r="J222" t="b">
        <v>1</v>
      </c>
      <c r="K222">
        <v>36</v>
      </c>
      <c r="L222" t="s">
        <v>21</v>
      </c>
    </row>
    <row r="223" spans="1:12" x14ac:dyDescent="0.25">
      <c r="A223">
        <v>380</v>
      </c>
      <c r="B223" t="s">
        <v>15</v>
      </c>
      <c r="C223">
        <v>27</v>
      </c>
      <c r="D223" t="str">
        <f>IF(Table1[[#This Row],[Age]]&gt;=40,"old",IF(Table1[[#This Row],[Age]]&gt;=30,"Matur",IF(Table1[[#This Row],[Age]]&lt;30,"adolescent","invalid")))</f>
        <v>adolescent</v>
      </c>
      <c r="E223" t="s">
        <v>23</v>
      </c>
      <c r="F223" t="s">
        <v>17</v>
      </c>
      <c r="G223" s="4">
        <v>710.4</v>
      </c>
      <c r="H223">
        <v>13</v>
      </c>
      <c r="I223" s="1">
        <v>4.0999999999999996</v>
      </c>
      <c r="J223" t="b">
        <v>1</v>
      </c>
      <c r="K223">
        <v>58</v>
      </c>
      <c r="L223" t="s">
        <v>21</v>
      </c>
    </row>
    <row r="224" spans="1:12" x14ac:dyDescent="0.25">
      <c r="A224">
        <v>386</v>
      </c>
      <c r="B224" t="s">
        <v>15</v>
      </c>
      <c r="C224">
        <v>32</v>
      </c>
      <c r="D224" t="str">
        <f>IF(Table1[[#This Row],[Age]]&gt;=40,"old",IF(Table1[[#This Row],[Age]]&gt;=30,"Matur",IF(Table1[[#This Row],[Age]]&lt;30,"adolescent","invalid")))</f>
        <v>Matur</v>
      </c>
      <c r="E224" t="s">
        <v>23</v>
      </c>
      <c r="F224" t="s">
        <v>17</v>
      </c>
      <c r="G224" s="4">
        <v>660.3</v>
      </c>
      <c r="H224">
        <v>10</v>
      </c>
      <c r="I224" s="1">
        <v>3.8</v>
      </c>
      <c r="J224" t="b">
        <v>1</v>
      </c>
      <c r="K224">
        <v>37</v>
      </c>
      <c r="L224" t="s">
        <v>21</v>
      </c>
    </row>
    <row r="225" spans="1:12" x14ac:dyDescent="0.25">
      <c r="A225">
        <v>392</v>
      </c>
      <c r="B225" t="s">
        <v>15</v>
      </c>
      <c r="C225">
        <v>27</v>
      </c>
      <c r="D225" t="str">
        <f>IF(Table1[[#This Row],[Age]]&gt;=40,"old",IF(Table1[[#This Row],[Age]]&gt;=30,"Matur",IF(Table1[[#This Row],[Age]]&lt;30,"adolescent","invalid")))</f>
        <v>adolescent</v>
      </c>
      <c r="E225" t="s">
        <v>23</v>
      </c>
      <c r="F225" t="s">
        <v>17</v>
      </c>
      <c r="G225" s="4">
        <v>710.4</v>
      </c>
      <c r="H225">
        <v>13</v>
      </c>
      <c r="I225" s="1">
        <v>4.0999999999999996</v>
      </c>
      <c r="J225" t="b">
        <v>1</v>
      </c>
      <c r="K225">
        <v>59</v>
      </c>
      <c r="L225" t="s">
        <v>21</v>
      </c>
    </row>
    <row r="226" spans="1:12" x14ac:dyDescent="0.25">
      <c r="A226">
        <v>398</v>
      </c>
      <c r="B226" t="s">
        <v>15</v>
      </c>
      <c r="C226">
        <v>32</v>
      </c>
      <c r="D226" t="str">
        <f>IF(Table1[[#This Row],[Age]]&gt;=40,"old",IF(Table1[[#This Row],[Age]]&gt;=30,"Matur",IF(Table1[[#This Row],[Age]]&lt;30,"adolescent","invalid")))</f>
        <v>Matur</v>
      </c>
      <c r="E226" t="s">
        <v>23</v>
      </c>
      <c r="F226" t="s">
        <v>17</v>
      </c>
      <c r="G226" s="4">
        <v>660.3</v>
      </c>
      <c r="H226">
        <v>10</v>
      </c>
      <c r="I226" s="1">
        <v>3.8</v>
      </c>
      <c r="J226" t="b">
        <v>1</v>
      </c>
      <c r="K226">
        <v>38</v>
      </c>
      <c r="L226" t="s">
        <v>21</v>
      </c>
    </row>
    <row r="227" spans="1:12" x14ac:dyDescent="0.25">
      <c r="A227">
        <v>404</v>
      </c>
      <c r="B227" t="s">
        <v>15</v>
      </c>
      <c r="C227">
        <v>27</v>
      </c>
      <c r="D227" t="str">
        <f>IF(Table1[[#This Row],[Age]]&gt;=40,"old",IF(Table1[[#This Row],[Age]]&gt;=30,"Matur",IF(Table1[[#This Row],[Age]]&lt;30,"adolescent","invalid")))</f>
        <v>adolescent</v>
      </c>
      <c r="E227" t="s">
        <v>23</v>
      </c>
      <c r="F227" t="s">
        <v>17</v>
      </c>
      <c r="G227" s="4">
        <v>710.4</v>
      </c>
      <c r="H227">
        <v>13</v>
      </c>
      <c r="I227" s="1">
        <v>4.0999999999999996</v>
      </c>
      <c r="J227" t="b">
        <v>1</v>
      </c>
      <c r="K227">
        <v>60</v>
      </c>
      <c r="L227" t="s">
        <v>21</v>
      </c>
    </row>
    <row r="228" spans="1:12" x14ac:dyDescent="0.25">
      <c r="A228">
        <v>410</v>
      </c>
      <c r="B228" t="s">
        <v>15</v>
      </c>
      <c r="C228">
        <v>32</v>
      </c>
      <c r="D228" t="str">
        <f>IF(Table1[[#This Row],[Age]]&gt;=40,"old",IF(Table1[[#This Row],[Age]]&gt;=30,"Matur",IF(Table1[[#This Row],[Age]]&lt;30,"adolescent","invalid")))</f>
        <v>Matur</v>
      </c>
      <c r="E228" t="s">
        <v>23</v>
      </c>
      <c r="F228" t="s">
        <v>17</v>
      </c>
      <c r="G228" s="4">
        <v>660.3</v>
      </c>
      <c r="H228">
        <v>10</v>
      </c>
      <c r="I228" s="1">
        <v>3.8</v>
      </c>
      <c r="J228" t="b">
        <v>1</v>
      </c>
      <c r="K228">
        <v>39</v>
      </c>
      <c r="L228" t="s">
        <v>21</v>
      </c>
    </row>
    <row r="229" spans="1:12" x14ac:dyDescent="0.25">
      <c r="A229">
        <v>416</v>
      </c>
      <c r="B229" t="s">
        <v>15</v>
      </c>
      <c r="C229">
        <v>27</v>
      </c>
      <c r="D229" t="str">
        <f>IF(Table1[[#This Row],[Age]]&gt;=40,"old",IF(Table1[[#This Row],[Age]]&gt;=30,"Matur",IF(Table1[[#This Row],[Age]]&lt;30,"adolescent","invalid")))</f>
        <v>adolescent</v>
      </c>
      <c r="E229" t="s">
        <v>23</v>
      </c>
      <c r="F229" t="s">
        <v>17</v>
      </c>
      <c r="G229" s="4">
        <v>710.4</v>
      </c>
      <c r="H229">
        <v>13</v>
      </c>
      <c r="I229" s="1">
        <v>4.0999999999999996</v>
      </c>
      <c r="J229" t="b">
        <v>1</v>
      </c>
      <c r="K229">
        <v>61</v>
      </c>
      <c r="L229" t="s">
        <v>21</v>
      </c>
    </row>
    <row r="230" spans="1:12" x14ac:dyDescent="0.25">
      <c r="A230">
        <v>422</v>
      </c>
      <c r="B230" t="s">
        <v>15</v>
      </c>
      <c r="C230">
        <v>32</v>
      </c>
      <c r="D230" t="str">
        <f>IF(Table1[[#This Row],[Age]]&gt;=40,"old",IF(Table1[[#This Row],[Age]]&gt;=30,"Matur",IF(Table1[[#This Row],[Age]]&lt;30,"adolescent","invalid")))</f>
        <v>Matur</v>
      </c>
      <c r="E230" t="s">
        <v>23</v>
      </c>
      <c r="F230" t="s">
        <v>17</v>
      </c>
      <c r="G230" s="4">
        <v>660.3</v>
      </c>
      <c r="H230">
        <v>10</v>
      </c>
      <c r="I230" s="1">
        <v>3.8</v>
      </c>
      <c r="J230" t="b">
        <v>1</v>
      </c>
      <c r="K230">
        <v>40</v>
      </c>
      <c r="L230" t="s">
        <v>21</v>
      </c>
    </row>
    <row r="231" spans="1:12" x14ac:dyDescent="0.25">
      <c r="A231">
        <v>428</v>
      </c>
      <c r="B231" t="s">
        <v>15</v>
      </c>
      <c r="C231">
        <v>27</v>
      </c>
      <c r="D231" t="str">
        <f>IF(Table1[[#This Row],[Age]]&gt;=40,"old",IF(Table1[[#This Row],[Age]]&gt;=30,"Matur",IF(Table1[[#This Row],[Age]]&lt;30,"adolescent","invalid")))</f>
        <v>adolescent</v>
      </c>
      <c r="E231" t="s">
        <v>23</v>
      </c>
      <c r="F231" t="s">
        <v>17</v>
      </c>
      <c r="G231" s="4">
        <v>710.4</v>
      </c>
      <c r="H231">
        <v>13</v>
      </c>
      <c r="I231" s="1">
        <v>4.0999999999999996</v>
      </c>
      <c r="J231" t="b">
        <v>1</v>
      </c>
      <c r="K231">
        <v>62</v>
      </c>
      <c r="L231" t="s">
        <v>21</v>
      </c>
    </row>
    <row r="232" spans="1:12" x14ac:dyDescent="0.25">
      <c r="A232">
        <v>434</v>
      </c>
      <c r="B232" t="s">
        <v>15</v>
      </c>
      <c r="C232">
        <v>32</v>
      </c>
      <c r="D232" t="str">
        <f>IF(Table1[[#This Row],[Age]]&gt;=40,"old",IF(Table1[[#This Row],[Age]]&gt;=30,"Matur",IF(Table1[[#This Row],[Age]]&lt;30,"adolescent","invalid")))</f>
        <v>Matur</v>
      </c>
      <c r="E232" t="s">
        <v>23</v>
      </c>
      <c r="F232" t="s">
        <v>17</v>
      </c>
      <c r="G232" s="4">
        <v>660.3</v>
      </c>
      <c r="H232">
        <v>10</v>
      </c>
      <c r="I232" s="1">
        <v>3.8</v>
      </c>
      <c r="J232" t="b">
        <v>1</v>
      </c>
      <c r="K232">
        <v>41</v>
      </c>
      <c r="L232" t="s">
        <v>21</v>
      </c>
    </row>
    <row r="233" spans="1:12" x14ac:dyDescent="0.25">
      <c r="A233">
        <v>440</v>
      </c>
      <c r="B233" t="s">
        <v>15</v>
      </c>
      <c r="C233">
        <v>27</v>
      </c>
      <c r="D233" t="str">
        <f>IF(Table1[[#This Row],[Age]]&gt;=40,"old",IF(Table1[[#This Row],[Age]]&gt;=30,"Matur",IF(Table1[[#This Row],[Age]]&lt;30,"adolescent","invalid")))</f>
        <v>adolescent</v>
      </c>
      <c r="E233" t="s">
        <v>23</v>
      </c>
      <c r="F233" t="s">
        <v>17</v>
      </c>
      <c r="G233" s="4">
        <v>710.4</v>
      </c>
      <c r="H233">
        <v>13</v>
      </c>
      <c r="I233" s="1">
        <v>4.0999999999999996</v>
      </c>
      <c r="J233" t="b">
        <v>1</v>
      </c>
      <c r="K233">
        <v>63</v>
      </c>
      <c r="L233" t="s">
        <v>21</v>
      </c>
    </row>
    <row r="234" spans="1:12" x14ac:dyDescent="0.25">
      <c r="A234">
        <v>446</v>
      </c>
      <c r="B234" t="s">
        <v>15</v>
      </c>
      <c r="C234">
        <v>32</v>
      </c>
      <c r="D234" t="str">
        <f>IF(Table1[[#This Row],[Age]]&gt;=40,"old",IF(Table1[[#This Row],[Age]]&gt;=30,"Matur",IF(Table1[[#This Row],[Age]]&lt;30,"adolescent","invalid")))</f>
        <v>Matur</v>
      </c>
      <c r="E234" t="s">
        <v>23</v>
      </c>
      <c r="F234" t="s">
        <v>17</v>
      </c>
      <c r="G234" s="4">
        <v>660.3</v>
      </c>
      <c r="H234">
        <v>10</v>
      </c>
      <c r="I234" s="1">
        <v>3.8</v>
      </c>
      <c r="J234" t="b">
        <v>1</v>
      </c>
      <c r="K234">
        <v>42</v>
      </c>
      <c r="L234" t="s">
        <v>21</v>
      </c>
    </row>
    <row r="235" spans="1:12" x14ac:dyDescent="0.25">
      <c r="A235">
        <v>101</v>
      </c>
      <c r="B235" t="s">
        <v>11</v>
      </c>
      <c r="C235">
        <v>29</v>
      </c>
      <c r="D235" t="str">
        <f>IF(Table1[[#This Row],[Age]]&gt;=40,"old",IF(Table1[[#This Row],[Age]]&gt;=30,"Matur",IF(Table1[[#This Row],[Age]]&lt;30,"adolescent","invalid")))</f>
        <v>adolescent</v>
      </c>
      <c r="E235" t="s">
        <v>12</v>
      </c>
      <c r="F235" t="s">
        <v>13</v>
      </c>
      <c r="G235" s="4">
        <v>1120.2</v>
      </c>
      <c r="H235">
        <v>14</v>
      </c>
      <c r="I235" s="1">
        <v>4.5999999999999996</v>
      </c>
      <c r="J235" t="b">
        <v>1</v>
      </c>
      <c r="K235">
        <v>25</v>
      </c>
      <c r="L235" t="s">
        <v>14</v>
      </c>
    </row>
    <row r="236" spans="1:12" x14ac:dyDescent="0.25">
      <c r="A236">
        <v>107</v>
      </c>
      <c r="B236" t="s">
        <v>11</v>
      </c>
      <c r="C236">
        <v>31</v>
      </c>
      <c r="D236" t="str">
        <f>IF(Table1[[#This Row],[Age]]&gt;=40,"old",IF(Table1[[#This Row],[Age]]&gt;=30,"Matur",IF(Table1[[#This Row],[Age]]&lt;30,"adolescent","invalid")))</f>
        <v>Matur</v>
      </c>
      <c r="E236" t="s">
        <v>12</v>
      </c>
      <c r="F236" t="s">
        <v>13</v>
      </c>
      <c r="G236" s="4">
        <v>1150.5999999999999</v>
      </c>
      <c r="H236">
        <v>15</v>
      </c>
      <c r="I236" s="1">
        <v>4.5</v>
      </c>
      <c r="J236" t="b">
        <v>1</v>
      </c>
      <c r="K236">
        <v>28</v>
      </c>
      <c r="L236" t="s">
        <v>14</v>
      </c>
    </row>
    <row r="237" spans="1:12" x14ac:dyDescent="0.25">
      <c r="A237">
        <v>113</v>
      </c>
      <c r="B237" t="s">
        <v>11</v>
      </c>
      <c r="C237">
        <v>30</v>
      </c>
      <c r="D237" t="str">
        <f>IF(Table1[[#This Row],[Age]]&gt;=40,"old",IF(Table1[[#This Row],[Age]]&gt;=30,"Matur",IF(Table1[[#This Row],[Age]]&lt;30,"adolescent","invalid")))</f>
        <v>Matur</v>
      </c>
      <c r="E237" t="s">
        <v>12</v>
      </c>
      <c r="F237" t="s">
        <v>13</v>
      </c>
      <c r="G237" s="4">
        <v>1200.8</v>
      </c>
      <c r="H237">
        <v>16</v>
      </c>
      <c r="I237" s="1">
        <v>4.3</v>
      </c>
      <c r="J237" t="b">
        <v>1</v>
      </c>
      <c r="K237">
        <v>21</v>
      </c>
      <c r="L237" t="s">
        <v>14</v>
      </c>
    </row>
    <row r="238" spans="1:12" x14ac:dyDescent="0.25">
      <c r="A238">
        <v>119</v>
      </c>
      <c r="B238" t="s">
        <v>11</v>
      </c>
      <c r="C238">
        <v>32</v>
      </c>
      <c r="D238" t="str">
        <f>IF(Table1[[#This Row],[Age]]&gt;=40,"old",IF(Table1[[#This Row],[Age]]&gt;=30,"Matur",IF(Table1[[#This Row],[Age]]&lt;30,"adolescent","invalid")))</f>
        <v>Matur</v>
      </c>
      <c r="E238" t="s">
        <v>12</v>
      </c>
      <c r="F238" t="s">
        <v>13</v>
      </c>
      <c r="G238" s="4">
        <v>1170.3</v>
      </c>
      <c r="H238">
        <v>14</v>
      </c>
      <c r="I238" s="1">
        <v>4.7</v>
      </c>
      <c r="J238" t="b">
        <v>1</v>
      </c>
      <c r="K238">
        <v>29</v>
      </c>
      <c r="L238" t="s">
        <v>14</v>
      </c>
    </row>
    <row r="239" spans="1:12" x14ac:dyDescent="0.25">
      <c r="A239">
        <v>125</v>
      </c>
      <c r="B239" t="s">
        <v>11</v>
      </c>
      <c r="C239">
        <v>31</v>
      </c>
      <c r="D239" t="str">
        <f>IF(Table1[[#This Row],[Age]]&gt;=40,"old",IF(Table1[[#This Row],[Age]]&gt;=30,"Matur",IF(Table1[[#This Row],[Age]]&lt;30,"adolescent","invalid")))</f>
        <v>Matur</v>
      </c>
      <c r="E239" t="s">
        <v>12</v>
      </c>
      <c r="F239" t="s">
        <v>13</v>
      </c>
      <c r="G239" s="4">
        <v>1140.5999999999999</v>
      </c>
      <c r="H239">
        <v>15</v>
      </c>
      <c r="I239" s="1">
        <v>4.5999999999999996</v>
      </c>
      <c r="J239" t="b">
        <v>1</v>
      </c>
      <c r="K239">
        <v>27</v>
      </c>
      <c r="L239" t="s">
        <v>14</v>
      </c>
    </row>
    <row r="240" spans="1:12" x14ac:dyDescent="0.25">
      <c r="A240">
        <v>131</v>
      </c>
      <c r="B240" t="s">
        <v>11</v>
      </c>
      <c r="C240">
        <v>30</v>
      </c>
      <c r="D240" t="str">
        <f>IF(Table1[[#This Row],[Age]]&gt;=40,"old",IF(Table1[[#This Row],[Age]]&gt;=30,"Matur",IF(Table1[[#This Row],[Age]]&lt;30,"adolescent","invalid")))</f>
        <v>Matur</v>
      </c>
      <c r="E240" t="s">
        <v>12</v>
      </c>
      <c r="F240" t="s">
        <v>13</v>
      </c>
      <c r="G240" s="4">
        <v>1190.8</v>
      </c>
      <c r="H240">
        <v>16</v>
      </c>
      <c r="I240" s="1">
        <v>4.5</v>
      </c>
      <c r="J240" t="b">
        <v>1</v>
      </c>
      <c r="K240">
        <v>20</v>
      </c>
      <c r="L240" t="s">
        <v>14</v>
      </c>
    </row>
    <row r="241" spans="1:12" x14ac:dyDescent="0.25">
      <c r="A241">
        <v>137</v>
      </c>
      <c r="B241" t="s">
        <v>11</v>
      </c>
      <c r="C241">
        <v>32</v>
      </c>
      <c r="D241" t="str">
        <f>IF(Table1[[#This Row],[Age]]&gt;=40,"old",IF(Table1[[#This Row],[Age]]&gt;=30,"Matur",IF(Table1[[#This Row],[Age]]&lt;30,"adolescent","invalid")))</f>
        <v>Matur</v>
      </c>
      <c r="E241" t="s">
        <v>12</v>
      </c>
      <c r="F241" t="s">
        <v>13</v>
      </c>
      <c r="G241" s="4">
        <v>1160.3</v>
      </c>
      <c r="H241">
        <v>14</v>
      </c>
      <c r="I241" s="1">
        <v>4.4000000000000004</v>
      </c>
      <c r="J241" t="b">
        <v>1</v>
      </c>
      <c r="K241">
        <v>22</v>
      </c>
      <c r="L241" t="s">
        <v>14</v>
      </c>
    </row>
    <row r="242" spans="1:12" x14ac:dyDescent="0.25">
      <c r="A242">
        <v>143</v>
      </c>
      <c r="B242" t="s">
        <v>11</v>
      </c>
      <c r="C242">
        <v>31</v>
      </c>
      <c r="D242" t="str">
        <f>IF(Table1[[#This Row],[Age]]&gt;=40,"old",IF(Table1[[#This Row],[Age]]&gt;=30,"Matur",IF(Table1[[#This Row],[Age]]&lt;30,"adolescent","invalid")))</f>
        <v>Matur</v>
      </c>
      <c r="E242" t="s">
        <v>12</v>
      </c>
      <c r="F242" t="s">
        <v>13</v>
      </c>
      <c r="G242" s="4">
        <v>1130.5999999999999</v>
      </c>
      <c r="H242">
        <v>15</v>
      </c>
      <c r="I242" s="1">
        <v>4.5</v>
      </c>
      <c r="J242" t="b">
        <v>1</v>
      </c>
      <c r="K242">
        <v>26</v>
      </c>
      <c r="L242" t="s">
        <v>14</v>
      </c>
    </row>
    <row r="243" spans="1:12" x14ac:dyDescent="0.25">
      <c r="A243">
        <v>149</v>
      </c>
      <c r="B243" t="s">
        <v>11</v>
      </c>
      <c r="C243">
        <v>30</v>
      </c>
      <c r="D243" t="str">
        <f>IF(Table1[[#This Row],[Age]]&gt;=40,"old",IF(Table1[[#This Row],[Age]]&gt;=30,"Matur",IF(Table1[[#This Row],[Age]]&lt;30,"adolescent","invalid")))</f>
        <v>Matur</v>
      </c>
      <c r="E243" t="s">
        <v>12</v>
      </c>
      <c r="F243" t="s">
        <v>13</v>
      </c>
      <c r="G243" s="4">
        <v>1180.8</v>
      </c>
      <c r="H243">
        <v>16</v>
      </c>
      <c r="I243" s="1">
        <v>4.7</v>
      </c>
      <c r="J243" t="b">
        <v>1</v>
      </c>
      <c r="K243">
        <v>19</v>
      </c>
      <c r="L243" t="s">
        <v>14</v>
      </c>
    </row>
    <row r="244" spans="1:12" x14ac:dyDescent="0.25">
      <c r="A244">
        <v>155</v>
      </c>
      <c r="B244" t="s">
        <v>11</v>
      </c>
      <c r="C244">
        <v>31</v>
      </c>
      <c r="D244" t="str">
        <f>IF(Table1[[#This Row],[Age]]&gt;=40,"old",IF(Table1[[#This Row],[Age]]&gt;=30,"Matur",IF(Table1[[#This Row],[Age]]&lt;30,"adolescent","invalid")))</f>
        <v>Matur</v>
      </c>
      <c r="E244" t="s">
        <v>12</v>
      </c>
      <c r="F244" t="s">
        <v>13</v>
      </c>
      <c r="G244" s="4">
        <v>1140.5999999999999</v>
      </c>
      <c r="H244">
        <v>15</v>
      </c>
      <c r="I244" s="1">
        <v>4.5999999999999996</v>
      </c>
      <c r="J244" t="b">
        <v>1</v>
      </c>
      <c r="K244">
        <v>27</v>
      </c>
      <c r="L244" t="s">
        <v>14</v>
      </c>
    </row>
    <row r="245" spans="1:12" x14ac:dyDescent="0.25">
      <c r="A245">
        <v>161</v>
      </c>
      <c r="B245" t="s">
        <v>11</v>
      </c>
      <c r="C245">
        <v>30</v>
      </c>
      <c r="D245" t="str">
        <f>IF(Table1[[#This Row],[Age]]&gt;=40,"old",IF(Table1[[#This Row],[Age]]&gt;=30,"Matur",IF(Table1[[#This Row],[Age]]&lt;30,"adolescent","invalid")))</f>
        <v>Matur</v>
      </c>
      <c r="E245" t="s">
        <v>12</v>
      </c>
      <c r="F245" t="s">
        <v>13</v>
      </c>
      <c r="G245" s="4">
        <v>1190.8</v>
      </c>
      <c r="H245">
        <v>16</v>
      </c>
      <c r="I245" s="1">
        <v>4.5</v>
      </c>
      <c r="J245" t="b">
        <v>1</v>
      </c>
      <c r="K245">
        <v>20</v>
      </c>
      <c r="L245" t="s">
        <v>14</v>
      </c>
    </row>
    <row r="246" spans="1:12" x14ac:dyDescent="0.25">
      <c r="A246">
        <v>167</v>
      </c>
      <c r="B246" t="s">
        <v>11</v>
      </c>
      <c r="C246">
        <v>32</v>
      </c>
      <c r="D246" t="str">
        <f>IF(Table1[[#This Row],[Age]]&gt;=40,"old",IF(Table1[[#This Row],[Age]]&gt;=30,"Matur",IF(Table1[[#This Row],[Age]]&lt;30,"adolescent","invalid")))</f>
        <v>Matur</v>
      </c>
      <c r="E246" t="s">
        <v>12</v>
      </c>
      <c r="F246" t="s">
        <v>13</v>
      </c>
      <c r="G246" s="4">
        <v>1160.3</v>
      </c>
      <c r="H246">
        <v>14</v>
      </c>
      <c r="I246" s="1">
        <v>4.4000000000000004</v>
      </c>
      <c r="J246" t="b">
        <v>1</v>
      </c>
      <c r="K246">
        <v>22</v>
      </c>
      <c r="L246" t="s">
        <v>14</v>
      </c>
    </row>
    <row r="247" spans="1:12" x14ac:dyDescent="0.25">
      <c r="A247">
        <v>173</v>
      </c>
      <c r="B247" t="s">
        <v>11</v>
      </c>
      <c r="C247">
        <v>31</v>
      </c>
      <c r="D247" t="str">
        <f>IF(Table1[[#This Row],[Age]]&gt;=40,"old",IF(Table1[[#This Row],[Age]]&gt;=30,"Matur",IF(Table1[[#This Row],[Age]]&lt;30,"adolescent","invalid")))</f>
        <v>Matur</v>
      </c>
      <c r="E247" t="s">
        <v>12</v>
      </c>
      <c r="F247" t="s">
        <v>13</v>
      </c>
      <c r="G247" s="4">
        <v>1130.5999999999999</v>
      </c>
      <c r="H247">
        <v>15</v>
      </c>
      <c r="I247" s="1">
        <v>4.5</v>
      </c>
      <c r="J247" t="b">
        <v>1</v>
      </c>
      <c r="K247">
        <v>26</v>
      </c>
      <c r="L247" t="s">
        <v>14</v>
      </c>
    </row>
    <row r="248" spans="1:12" x14ac:dyDescent="0.25">
      <c r="A248">
        <v>179</v>
      </c>
      <c r="B248" t="s">
        <v>11</v>
      </c>
      <c r="C248">
        <v>30</v>
      </c>
      <c r="D248" t="str">
        <f>IF(Table1[[#This Row],[Age]]&gt;=40,"old",IF(Table1[[#This Row],[Age]]&gt;=30,"Matur",IF(Table1[[#This Row],[Age]]&lt;30,"adolescent","invalid")))</f>
        <v>Matur</v>
      </c>
      <c r="E248" t="s">
        <v>12</v>
      </c>
      <c r="F248" t="s">
        <v>13</v>
      </c>
      <c r="G248" s="4">
        <v>1180.8</v>
      </c>
      <c r="H248">
        <v>16</v>
      </c>
      <c r="I248" s="1">
        <v>4.7</v>
      </c>
      <c r="J248" t="b">
        <v>1</v>
      </c>
      <c r="K248">
        <v>19</v>
      </c>
      <c r="L248" t="s">
        <v>14</v>
      </c>
    </row>
    <row r="249" spans="1:12" x14ac:dyDescent="0.25">
      <c r="A249">
        <v>185</v>
      </c>
      <c r="B249" t="s">
        <v>11</v>
      </c>
      <c r="C249">
        <v>31</v>
      </c>
      <c r="D249" t="str">
        <f>IF(Table1[[#This Row],[Age]]&gt;=40,"old",IF(Table1[[#This Row],[Age]]&gt;=30,"Matur",IF(Table1[[#This Row],[Age]]&lt;30,"adolescent","invalid")))</f>
        <v>Matur</v>
      </c>
      <c r="E249" t="s">
        <v>12</v>
      </c>
      <c r="F249" t="s">
        <v>13</v>
      </c>
      <c r="G249" s="4">
        <v>1140.5999999999999</v>
      </c>
      <c r="H249">
        <v>15</v>
      </c>
      <c r="I249" s="1">
        <v>4.5999999999999996</v>
      </c>
      <c r="J249" t="b">
        <v>1</v>
      </c>
      <c r="K249">
        <v>27</v>
      </c>
      <c r="L249" t="s">
        <v>14</v>
      </c>
    </row>
    <row r="250" spans="1:12" x14ac:dyDescent="0.25">
      <c r="A250">
        <v>191</v>
      </c>
      <c r="B250" t="s">
        <v>11</v>
      </c>
      <c r="C250">
        <v>30</v>
      </c>
      <c r="D250" t="str">
        <f>IF(Table1[[#This Row],[Age]]&gt;=40,"old",IF(Table1[[#This Row],[Age]]&gt;=30,"Matur",IF(Table1[[#This Row],[Age]]&lt;30,"adolescent","invalid")))</f>
        <v>Matur</v>
      </c>
      <c r="E250" t="s">
        <v>12</v>
      </c>
      <c r="F250" t="s">
        <v>13</v>
      </c>
      <c r="G250" s="4">
        <v>1190.8</v>
      </c>
      <c r="H250">
        <v>16</v>
      </c>
      <c r="I250" s="1">
        <v>4.5</v>
      </c>
      <c r="J250" t="b">
        <v>1</v>
      </c>
      <c r="K250">
        <v>20</v>
      </c>
      <c r="L250" t="s">
        <v>14</v>
      </c>
    </row>
    <row r="251" spans="1:12" x14ac:dyDescent="0.25">
      <c r="A251">
        <v>197</v>
      </c>
      <c r="B251" t="s">
        <v>11</v>
      </c>
      <c r="C251">
        <v>32</v>
      </c>
      <c r="D251" t="str">
        <f>IF(Table1[[#This Row],[Age]]&gt;=40,"old",IF(Table1[[#This Row],[Age]]&gt;=30,"Matur",IF(Table1[[#This Row],[Age]]&lt;30,"adolescent","invalid")))</f>
        <v>Matur</v>
      </c>
      <c r="E251" t="s">
        <v>12</v>
      </c>
      <c r="F251" t="s">
        <v>13</v>
      </c>
      <c r="G251" s="4">
        <v>1160.3</v>
      </c>
      <c r="H251">
        <v>14</v>
      </c>
      <c r="I251" s="1">
        <v>4.4000000000000004</v>
      </c>
      <c r="J251" t="b">
        <v>1</v>
      </c>
      <c r="K251">
        <v>22</v>
      </c>
      <c r="L251" t="s">
        <v>14</v>
      </c>
    </row>
    <row r="252" spans="1:12" x14ac:dyDescent="0.25">
      <c r="A252">
        <v>203</v>
      </c>
      <c r="B252" t="s">
        <v>11</v>
      </c>
      <c r="C252">
        <v>31</v>
      </c>
      <c r="D252" t="str">
        <f>IF(Table1[[#This Row],[Age]]&gt;=40,"old",IF(Table1[[#This Row],[Age]]&gt;=30,"Matur",IF(Table1[[#This Row],[Age]]&lt;30,"adolescent","invalid")))</f>
        <v>Matur</v>
      </c>
      <c r="E252" t="s">
        <v>12</v>
      </c>
      <c r="F252" t="s">
        <v>13</v>
      </c>
      <c r="G252" s="4">
        <v>1130.5999999999999</v>
      </c>
      <c r="H252">
        <v>15</v>
      </c>
      <c r="I252" s="1">
        <v>4.5</v>
      </c>
      <c r="J252" t="b">
        <v>1</v>
      </c>
      <c r="K252">
        <v>26</v>
      </c>
      <c r="L252" t="s">
        <v>14</v>
      </c>
    </row>
    <row r="253" spans="1:12" x14ac:dyDescent="0.25">
      <c r="A253">
        <v>209</v>
      </c>
      <c r="B253" t="s">
        <v>11</v>
      </c>
      <c r="C253">
        <v>30</v>
      </c>
      <c r="D253" t="str">
        <f>IF(Table1[[#This Row],[Age]]&gt;=40,"old",IF(Table1[[#This Row],[Age]]&gt;=30,"Matur",IF(Table1[[#This Row],[Age]]&lt;30,"adolescent","invalid")))</f>
        <v>Matur</v>
      </c>
      <c r="E253" t="s">
        <v>12</v>
      </c>
      <c r="F253" t="s">
        <v>13</v>
      </c>
      <c r="G253" s="4">
        <v>1180.8</v>
      </c>
      <c r="H253">
        <v>16</v>
      </c>
      <c r="I253" s="1">
        <v>4.7</v>
      </c>
      <c r="J253" t="b">
        <v>1</v>
      </c>
      <c r="K253">
        <v>19</v>
      </c>
      <c r="L253" t="s">
        <v>14</v>
      </c>
    </row>
    <row r="254" spans="1:12" x14ac:dyDescent="0.25">
      <c r="A254">
        <v>215</v>
      </c>
      <c r="B254" t="s">
        <v>11</v>
      </c>
      <c r="C254">
        <v>31</v>
      </c>
      <c r="D254" t="str">
        <f>IF(Table1[[#This Row],[Age]]&gt;=40,"old",IF(Table1[[#This Row],[Age]]&gt;=30,"Matur",IF(Table1[[#This Row],[Age]]&lt;30,"adolescent","invalid")))</f>
        <v>Matur</v>
      </c>
      <c r="E254" t="s">
        <v>12</v>
      </c>
      <c r="F254" t="s">
        <v>13</v>
      </c>
      <c r="G254" s="4">
        <v>1140.5999999999999</v>
      </c>
      <c r="H254">
        <v>15</v>
      </c>
      <c r="I254" s="1">
        <v>4.5999999999999996</v>
      </c>
      <c r="J254" t="b">
        <v>1</v>
      </c>
      <c r="K254">
        <v>27</v>
      </c>
      <c r="L254" t="s">
        <v>14</v>
      </c>
    </row>
    <row r="255" spans="1:12" x14ac:dyDescent="0.25">
      <c r="A255">
        <v>221</v>
      </c>
      <c r="B255" t="s">
        <v>11</v>
      </c>
      <c r="C255">
        <v>30</v>
      </c>
      <c r="D255" t="str">
        <f>IF(Table1[[#This Row],[Age]]&gt;=40,"old",IF(Table1[[#This Row],[Age]]&gt;=30,"Matur",IF(Table1[[#This Row],[Age]]&lt;30,"adolescent","invalid")))</f>
        <v>Matur</v>
      </c>
      <c r="E255" t="s">
        <v>12</v>
      </c>
      <c r="F255" t="s">
        <v>13</v>
      </c>
      <c r="G255" s="4">
        <v>1190.8</v>
      </c>
      <c r="H255">
        <v>16</v>
      </c>
      <c r="I255" s="1">
        <v>4.5</v>
      </c>
      <c r="J255" t="b">
        <v>1</v>
      </c>
      <c r="K255">
        <v>20</v>
      </c>
      <c r="L255" t="s">
        <v>14</v>
      </c>
    </row>
    <row r="256" spans="1:12" x14ac:dyDescent="0.25">
      <c r="A256">
        <v>227</v>
      </c>
      <c r="B256" t="s">
        <v>11</v>
      </c>
      <c r="C256">
        <v>32</v>
      </c>
      <c r="D256" t="str">
        <f>IF(Table1[[#This Row],[Age]]&gt;=40,"old",IF(Table1[[#This Row],[Age]]&gt;=30,"Matur",IF(Table1[[#This Row],[Age]]&lt;30,"adolescent","invalid")))</f>
        <v>Matur</v>
      </c>
      <c r="E256" t="s">
        <v>12</v>
      </c>
      <c r="F256" t="s">
        <v>13</v>
      </c>
      <c r="G256" s="4">
        <v>1160.3</v>
      </c>
      <c r="H256">
        <v>14</v>
      </c>
      <c r="I256" s="1">
        <v>4.4000000000000004</v>
      </c>
      <c r="J256" t="b">
        <v>1</v>
      </c>
      <c r="K256">
        <v>22</v>
      </c>
      <c r="L256" t="s">
        <v>14</v>
      </c>
    </row>
    <row r="257" spans="1:12" x14ac:dyDescent="0.25">
      <c r="A257">
        <v>233</v>
      </c>
      <c r="B257" t="s">
        <v>11</v>
      </c>
      <c r="C257">
        <v>31</v>
      </c>
      <c r="D257" t="str">
        <f>IF(Table1[[#This Row],[Age]]&gt;=40,"old",IF(Table1[[#This Row],[Age]]&gt;=30,"Matur",IF(Table1[[#This Row],[Age]]&lt;30,"adolescent","invalid")))</f>
        <v>Matur</v>
      </c>
      <c r="E257" t="s">
        <v>12</v>
      </c>
      <c r="F257" t="s">
        <v>13</v>
      </c>
      <c r="G257" s="4">
        <v>1130.5999999999999</v>
      </c>
      <c r="H257">
        <v>15</v>
      </c>
      <c r="I257" s="1">
        <v>4.5</v>
      </c>
      <c r="J257" t="b">
        <v>1</v>
      </c>
      <c r="K257">
        <v>26</v>
      </c>
      <c r="L257" t="s">
        <v>14</v>
      </c>
    </row>
    <row r="258" spans="1:12" x14ac:dyDescent="0.25">
      <c r="A258">
        <v>239</v>
      </c>
      <c r="B258" t="s">
        <v>11</v>
      </c>
      <c r="C258">
        <v>30</v>
      </c>
      <c r="D258" t="str">
        <f>IF(Table1[[#This Row],[Age]]&gt;=40,"old",IF(Table1[[#This Row],[Age]]&gt;=30,"Matur",IF(Table1[[#This Row],[Age]]&lt;30,"adolescent","invalid")))</f>
        <v>Matur</v>
      </c>
      <c r="E258" t="s">
        <v>12</v>
      </c>
      <c r="F258" t="s">
        <v>13</v>
      </c>
      <c r="G258" s="4">
        <v>1180.8</v>
      </c>
      <c r="H258">
        <v>16</v>
      </c>
      <c r="I258" s="1">
        <v>4.7</v>
      </c>
      <c r="J258" t="b">
        <v>1</v>
      </c>
      <c r="K258">
        <v>19</v>
      </c>
      <c r="L258" t="s">
        <v>14</v>
      </c>
    </row>
    <row r="259" spans="1:12" x14ac:dyDescent="0.25">
      <c r="A259">
        <v>245</v>
      </c>
      <c r="B259" t="s">
        <v>11</v>
      </c>
      <c r="C259">
        <v>31</v>
      </c>
      <c r="D259" t="str">
        <f>IF(Table1[[#This Row],[Age]]&gt;=40,"old",IF(Table1[[#This Row],[Age]]&gt;=30,"Matur",IF(Table1[[#This Row],[Age]]&lt;30,"adolescent","invalid")))</f>
        <v>Matur</v>
      </c>
      <c r="E259" t="s">
        <v>12</v>
      </c>
      <c r="F259" t="s">
        <v>13</v>
      </c>
      <c r="G259" s="4">
        <v>1130.5999999999999</v>
      </c>
      <c r="H259">
        <v>15</v>
      </c>
      <c r="I259" s="1">
        <v>4.5</v>
      </c>
      <c r="J259" t="b">
        <v>1</v>
      </c>
      <c r="K259">
        <v>26</v>
      </c>
      <c r="L259" t="s">
        <v>14</v>
      </c>
    </row>
    <row r="260" spans="1:12" x14ac:dyDescent="0.25">
      <c r="A260">
        <v>251</v>
      </c>
      <c r="B260" t="s">
        <v>11</v>
      </c>
      <c r="C260">
        <v>30</v>
      </c>
      <c r="D260" t="str">
        <f>IF(Table1[[#This Row],[Age]]&gt;=40,"old",IF(Table1[[#This Row],[Age]]&gt;=30,"Matur",IF(Table1[[#This Row],[Age]]&lt;30,"adolescent","invalid")))</f>
        <v>Matur</v>
      </c>
      <c r="E260" t="s">
        <v>12</v>
      </c>
      <c r="F260" t="s">
        <v>13</v>
      </c>
      <c r="G260" s="4">
        <v>1180.8</v>
      </c>
      <c r="H260">
        <v>16</v>
      </c>
      <c r="I260" s="1">
        <v>4.7</v>
      </c>
      <c r="J260" t="b">
        <v>1</v>
      </c>
      <c r="K260">
        <v>19</v>
      </c>
      <c r="L260" t="s">
        <v>14</v>
      </c>
    </row>
    <row r="261" spans="1:12" x14ac:dyDescent="0.25">
      <c r="A261">
        <v>257</v>
      </c>
      <c r="B261" t="s">
        <v>11</v>
      </c>
      <c r="C261">
        <v>31</v>
      </c>
      <c r="D261" t="str">
        <f>IF(Table1[[#This Row],[Age]]&gt;=40,"old",IF(Table1[[#This Row],[Age]]&gt;=30,"Matur",IF(Table1[[#This Row],[Age]]&lt;30,"adolescent","invalid")))</f>
        <v>Matur</v>
      </c>
      <c r="E261" t="s">
        <v>12</v>
      </c>
      <c r="F261" t="s">
        <v>13</v>
      </c>
      <c r="G261" s="4">
        <v>1140.5999999999999</v>
      </c>
      <c r="H261">
        <v>15</v>
      </c>
      <c r="I261" s="1">
        <v>4.5999999999999996</v>
      </c>
      <c r="J261" t="b">
        <v>1</v>
      </c>
      <c r="K261">
        <v>27</v>
      </c>
      <c r="L261" t="s">
        <v>14</v>
      </c>
    </row>
    <row r="262" spans="1:12" x14ac:dyDescent="0.25">
      <c r="A262">
        <v>263</v>
      </c>
      <c r="B262" t="s">
        <v>11</v>
      </c>
      <c r="C262">
        <v>30</v>
      </c>
      <c r="D262" t="str">
        <f>IF(Table1[[#This Row],[Age]]&gt;=40,"old",IF(Table1[[#This Row],[Age]]&gt;=30,"Matur",IF(Table1[[#This Row],[Age]]&lt;30,"adolescent","invalid")))</f>
        <v>Matur</v>
      </c>
      <c r="E262" t="s">
        <v>12</v>
      </c>
      <c r="F262" t="s">
        <v>13</v>
      </c>
      <c r="G262" s="4">
        <v>1190.8</v>
      </c>
      <c r="H262">
        <v>16</v>
      </c>
      <c r="I262" s="1">
        <v>4.5</v>
      </c>
      <c r="J262" t="b">
        <v>1</v>
      </c>
      <c r="K262">
        <v>20</v>
      </c>
      <c r="L262" t="s">
        <v>14</v>
      </c>
    </row>
    <row r="263" spans="1:12" x14ac:dyDescent="0.25">
      <c r="A263">
        <v>269</v>
      </c>
      <c r="B263" t="s">
        <v>11</v>
      </c>
      <c r="C263">
        <v>32</v>
      </c>
      <c r="D263" t="str">
        <f>IF(Table1[[#This Row],[Age]]&gt;=40,"old",IF(Table1[[#This Row],[Age]]&gt;=30,"Matur",IF(Table1[[#This Row],[Age]]&lt;30,"adolescent","invalid")))</f>
        <v>Matur</v>
      </c>
      <c r="E263" t="s">
        <v>12</v>
      </c>
      <c r="F263" t="s">
        <v>13</v>
      </c>
      <c r="G263" s="4">
        <v>1160.3</v>
      </c>
      <c r="H263">
        <v>14</v>
      </c>
      <c r="I263" s="1">
        <v>4.4000000000000004</v>
      </c>
      <c r="J263" t="b">
        <v>1</v>
      </c>
      <c r="K263">
        <v>22</v>
      </c>
      <c r="L263" t="s">
        <v>14</v>
      </c>
    </row>
    <row r="264" spans="1:12" x14ac:dyDescent="0.25">
      <c r="A264">
        <v>275</v>
      </c>
      <c r="B264" t="s">
        <v>11</v>
      </c>
      <c r="C264">
        <v>31</v>
      </c>
      <c r="D264" t="str">
        <f>IF(Table1[[#This Row],[Age]]&gt;=40,"old",IF(Table1[[#This Row],[Age]]&gt;=30,"Matur",IF(Table1[[#This Row],[Age]]&lt;30,"adolescent","invalid")))</f>
        <v>Matur</v>
      </c>
      <c r="E264" t="s">
        <v>12</v>
      </c>
      <c r="F264" t="s">
        <v>13</v>
      </c>
      <c r="G264" s="4">
        <v>1140.5999999999999</v>
      </c>
      <c r="H264">
        <v>15</v>
      </c>
      <c r="I264" s="1">
        <v>4.5</v>
      </c>
      <c r="J264" t="b">
        <v>1</v>
      </c>
      <c r="K264">
        <v>27</v>
      </c>
      <c r="L264" t="s">
        <v>14</v>
      </c>
    </row>
    <row r="265" spans="1:12" x14ac:dyDescent="0.25">
      <c r="A265">
        <v>281</v>
      </c>
      <c r="B265" t="s">
        <v>11</v>
      </c>
      <c r="C265">
        <v>30</v>
      </c>
      <c r="D265" t="str">
        <f>IF(Table1[[#This Row],[Age]]&gt;=40,"old",IF(Table1[[#This Row],[Age]]&gt;=30,"Matur",IF(Table1[[#This Row],[Age]]&lt;30,"adolescent","invalid")))</f>
        <v>Matur</v>
      </c>
      <c r="E265" t="s">
        <v>12</v>
      </c>
      <c r="F265" t="s">
        <v>13</v>
      </c>
      <c r="G265" s="4">
        <v>1180.8</v>
      </c>
      <c r="H265">
        <v>16</v>
      </c>
      <c r="I265" s="1">
        <v>4.7</v>
      </c>
      <c r="J265" t="b">
        <v>1</v>
      </c>
      <c r="K265">
        <v>19</v>
      </c>
      <c r="L265" t="s">
        <v>14</v>
      </c>
    </row>
    <row r="266" spans="1:12" x14ac:dyDescent="0.25">
      <c r="A266">
        <v>287</v>
      </c>
      <c r="B266" t="s">
        <v>11</v>
      </c>
      <c r="C266">
        <v>31</v>
      </c>
      <c r="D266" t="str">
        <f>IF(Table1[[#This Row],[Age]]&gt;=40,"old",IF(Table1[[#This Row],[Age]]&gt;=30,"Matur",IF(Table1[[#This Row],[Age]]&lt;30,"adolescent","invalid")))</f>
        <v>Matur</v>
      </c>
      <c r="E266" t="s">
        <v>12</v>
      </c>
      <c r="F266" t="s">
        <v>13</v>
      </c>
      <c r="G266" s="4">
        <v>1130.5999999999999</v>
      </c>
      <c r="H266">
        <v>15</v>
      </c>
      <c r="I266" s="1">
        <v>4.5</v>
      </c>
      <c r="J266" t="b">
        <v>1</v>
      </c>
      <c r="K266">
        <v>26</v>
      </c>
      <c r="L266" t="s">
        <v>14</v>
      </c>
    </row>
    <row r="267" spans="1:12" x14ac:dyDescent="0.25">
      <c r="A267">
        <v>293</v>
      </c>
      <c r="B267" t="s">
        <v>11</v>
      </c>
      <c r="C267">
        <v>30</v>
      </c>
      <c r="D267" t="str">
        <f>IF(Table1[[#This Row],[Age]]&gt;=40,"old",IF(Table1[[#This Row],[Age]]&gt;=30,"Matur",IF(Table1[[#This Row],[Age]]&lt;30,"adolescent","invalid")))</f>
        <v>Matur</v>
      </c>
      <c r="E267" t="s">
        <v>12</v>
      </c>
      <c r="F267" t="s">
        <v>13</v>
      </c>
      <c r="G267" s="4">
        <v>1190.8</v>
      </c>
      <c r="H267">
        <v>16</v>
      </c>
      <c r="I267" s="1">
        <v>4.5</v>
      </c>
      <c r="J267" t="b">
        <v>1</v>
      </c>
      <c r="K267">
        <v>20</v>
      </c>
      <c r="L267" t="s">
        <v>14</v>
      </c>
    </row>
    <row r="268" spans="1:12" x14ac:dyDescent="0.25">
      <c r="A268">
        <v>299</v>
      </c>
      <c r="B268" t="s">
        <v>11</v>
      </c>
      <c r="C268">
        <v>32</v>
      </c>
      <c r="D268" t="str">
        <f>IF(Table1[[#This Row],[Age]]&gt;=40,"old",IF(Table1[[#This Row],[Age]]&gt;=30,"Matur",IF(Table1[[#This Row],[Age]]&lt;30,"adolescent","invalid")))</f>
        <v>Matur</v>
      </c>
      <c r="E268" t="s">
        <v>12</v>
      </c>
      <c r="F268" t="s">
        <v>13</v>
      </c>
      <c r="G268" s="4">
        <v>1160.3</v>
      </c>
      <c r="H268">
        <v>14</v>
      </c>
      <c r="I268" s="1">
        <v>4.4000000000000004</v>
      </c>
      <c r="J268" t="b">
        <v>1</v>
      </c>
      <c r="K268">
        <v>22</v>
      </c>
      <c r="L268" t="s">
        <v>14</v>
      </c>
    </row>
    <row r="269" spans="1:12" x14ac:dyDescent="0.25">
      <c r="A269">
        <v>304</v>
      </c>
      <c r="B269" t="s">
        <v>15</v>
      </c>
      <c r="C269">
        <v>31</v>
      </c>
      <c r="D269" t="str">
        <f>IF(Table1[[#This Row],[Age]]&gt;=40,"old",IF(Table1[[#This Row],[Age]]&gt;=30,"Matur",IF(Table1[[#This Row],[Age]]&lt;30,"adolescent","invalid")))</f>
        <v>Matur</v>
      </c>
      <c r="E269" t="s">
        <v>12</v>
      </c>
      <c r="F269" t="s">
        <v>13</v>
      </c>
      <c r="G269" s="4">
        <v>1210.5999999999999</v>
      </c>
      <c r="H269">
        <v>17</v>
      </c>
      <c r="I269" s="1">
        <v>4.8</v>
      </c>
      <c r="J269" t="b">
        <v>1</v>
      </c>
      <c r="K269">
        <v>18</v>
      </c>
      <c r="L269" t="s">
        <v>14</v>
      </c>
    </row>
    <row r="270" spans="1:12" x14ac:dyDescent="0.25">
      <c r="A270">
        <v>310</v>
      </c>
      <c r="B270" t="s">
        <v>11</v>
      </c>
      <c r="C270">
        <v>32</v>
      </c>
      <c r="D270" t="str">
        <f>IF(Table1[[#This Row],[Age]]&gt;=40,"old",IF(Table1[[#This Row],[Age]]&gt;=30,"Matur",IF(Table1[[#This Row],[Age]]&lt;30,"adolescent","invalid")))</f>
        <v>Matur</v>
      </c>
      <c r="E270" t="s">
        <v>12</v>
      </c>
      <c r="F270" t="s">
        <v>13</v>
      </c>
      <c r="G270" s="4">
        <v>1170.3</v>
      </c>
      <c r="H270">
        <v>14</v>
      </c>
      <c r="I270" s="1">
        <v>4.5</v>
      </c>
      <c r="J270" t="b">
        <v>1</v>
      </c>
      <c r="K270">
        <v>21</v>
      </c>
      <c r="L270" t="s">
        <v>14</v>
      </c>
    </row>
    <row r="271" spans="1:12" x14ac:dyDescent="0.25">
      <c r="A271">
        <v>316</v>
      </c>
      <c r="B271" t="s">
        <v>11</v>
      </c>
      <c r="C271">
        <v>31</v>
      </c>
      <c r="D271" t="str">
        <f>IF(Table1[[#This Row],[Age]]&gt;=40,"old",IF(Table1[[#This Row],[Age]]&gt;=30,"Matur",IF(Table1[[#This Row],[Age]]&lt;30,"adolescent","invalid")))</f>
        <v>Matur</v>
      </c>
      <c r="E271" t="s">
        <v>12</v>
      </c>
      <c r="F271" t="s">
        <v>13</v>
      </c>
      <c r="G271" s="4">
        <v>1130.5999999999999</v>
      </c>
      <c r="H271">
        <v>15</v>
      </c>
      <c r="I271" s="1">
        <v>4.5</v>
      </c>
      <c r="J271" t="b">
        <v>1</v>
      </c>
      <c r="K271">
        <v>26</v>
      </c>
      <c r="L271" t="s">
        <v>14</v>
      </c>
    </row>
    <row r="272" spans="1:12" x14ac:dyDescent="0.25">
      <c r="A272">
        <v>322</v>
      </c>
      <c r="B272" t="s">
        <v>11</v>
      </c>
      <c r="C272">
        <v>30</v>
      </c>
      <c r="D272" t="str">
        <f>IF(Table1[[#This Row],[Age]]&gt;=40,"old",IF(Table1[[#This Row],[Age]]&gt;=30,"Matur",IF(Table1[[#This Row],[Age]]&lt;30,"adolescent","invalid")))</f>
        <v>Matur</v>
      </c>
      <c r="E272" t="s">
        <v>12</v>
      </c>
      <c r="F272" t="s">
        <v>13</v>
      </c>
      <c r="G272" s="4">
        <v>1180.8</v>
      </c>
      <c r="H272">
        <v>16</v>
      </c>
      <c r="I272" s="1">
        <v>4.7</v>
      </c>
      <c r="J272" t="b">
        <v>1</v>
      </c>
      <c r="K272">
        <v>19</v>
      </c>
      <c r="L272" t="s">
        <v>14</v>
      </c>
    </row>
    <row r="273" spans="1:12" x14ac:dyDescent="0.25">
      <c r="A273">
        <v>328</v>
      </c>
      <c r="B273" t="s">
        <v>11</v>
      </c>
      <c r="C273">
        <v>31</v>
      </c>
      <c r="D273" t="str">
        <f>IF(Table1[[#This Row],[Age]]&gt;=40,"old",IF(Table1[[#This Row],[Age]]&gt;=30,"Matur",IF(Table1[[#This Row],[Age]]&lt;30,"adolescent","invalid")))</f>
        <v>Matur</v>
      </c>
      <c r="E273" t="s">
        <v>12</v>
      </c>
      <c r="F273" t="s">
        <v>13</v>
      </c>
      <c r="G273" s="4">
        <v>1140.5999999999999</v>
      </c>
      <c r="H273">
        <v>15</v>
      </c>
      <c r="I273" s="1">
        <v>4.5</v>
      </c>
      <c r="J273" t="b">
        <v>1</v>
      </c>
      <c r="K273">
        <v>27</v>
      </c>
      <c r="L273" t="s">
        <v>14</v>
      </c>
    </row>
    <row r="274" spans="1:12" x14ac:dyDescent="0.25">
      <c r="A274">
        <v>334</v>
      </c>
      <c r="B274" t="s">
        <v>11</v>
      </c>
      <c r="C274">
        <v>30</v>
      </c>
      <c r="D274" t="str">
        <f>IF(Table1[[#This Row],[Age]]&gt;=40,"old",IF(Table1[[#This Row],[Age]]&gt;=30,"Matur",IF(Table1[[#This Row],[Age]]&lt;30,"adolescent","invalid")))</f>
        <v>Matur</v>
      </c>
      <c r="E274" t="s">
        <v>12</v>
      </c>
      <c r="F274" t="s">
        <v>13</v>
      </c>
      <c r="G274" s="4">
        <v>1190.8</v>
      </c>
      <c r="H274">
        <v>16</v>
      </c>
      <c r="I274" s="1">
        <v>4.5</v>
      </c>
      <c r="J274" t="b">
        <v>1</v>
      </c>
      <c r="K274">
        <v>20</v>
      </c>
      <c r="L274" t="s">
        <v>14</v>
      </c>
    </row>
    <row r="275" spans="1:12" x14ac:dyDescent="0.25">
      <c r="A275">
        <v>340</v>
      </c>
      <c r="B275" t="s">
        <v>11</v>
      </c>
      <c r="C275">
        <v>32</v>
      </c>
      <c r="D275" t="str">
        <f>IF(Table1[[#This Row],[Age]]&gt;=40,"old",IF(Table1[[#This Row],[Age]]&gt;=30,"Matur",IF(Table1[[#This Row],[Age]]&lt;30,"adolescent","invalid")))</f>
        <v>Matur</v>
      </c>
      <c r="E275" t="s">
        <v>12</v>
      </c>
      <c r="F275" t="s">
        <v>13</v>
      </c>
      <c r="G275" s="4">
        <v>1160.3</v>
      </c>
      <c r="H275">
        <v>14</v>
      </c>
      <c r="I275" s="1">
        <v>4.4000000000000004</v>
      </c>
      <c r="J275" t="b">
        <v>1</v>
      </c>
      <c r="K275">
        <v>22</v>
      </c>
      <c r="L275" t="s">
        <v>14</v>
      </c>
    </row>
    <row r="276" spans="1:12" x14ac:dyDescent="0.25">
      <c r="A276">
        <v>346</v>
      </c>
      <c r="B276" t="s">
        <v>11</v>
      </c>
      <c r="C276">
        <v>31</v>
      </c>
      <c r="D276" t="str">
        <f>IF(Table1[[#This Row],[Age]]&gt;=40,"old",IF(Table1[[#This Row],[Age]]&gt;=30,"Matur",IF(Table1[[#This Row],[Age]]&lt;30,"adolescent","invalid")))</f>
        <v>Matur</v>
      </c>
      <c r="E276" t="s">
        <v>12</v>
      </c>
      <c r="F276" t="s">
        <v>13</v>
      </c>
      <c r="G276" s="4">
        <v>1150.5999999999999</v>
      </c>
      <c r="H276">
        <v>15</v>
      </c>
      <c r="I276" s="1">
        <v>4.5</v>
      </c>
      <c r="J276" t="b">
        <v>1</v>
      </c>
      <c r="K276">
        <v>28</v>
      </c>
      <c r="L276" t="s">
        <v>14</v>
      </c>
    </row>
    <row r="277" spans="1:12" x14ac:dyDescent="0.25">
      <c r="A277">
        <v>352</v>
      </c>
      <c r="B277" t="s">
        <v>11</v>
      </c>
      <c r="C277">
        <v>30</v>
      </c>
      <c r="D277" t="str">
        <f>IF(Table1[[#This Row],[Age]]&gt;=40,"old",IF(Table1[[#This Row],[Age]]&gt;=30,"Matur",IF(Table1[[#This Row],[Age]]&lt;30,"adolescent","invalid")))</f>
        <v>Matur</v>
      </c>
      <c r="E277" t="s">
        <v>12</v>
      </c>
      <c r="F277" t="s">
        <v>13</v>
      </c>
      <c r="G277" s="4">
        <v>1170.8</v>
      </c>
      <c r="H277">
        <v>16</v>
      </c>
      <c r="I277" s="1">
        <v>4.7</v>
      </c>
      <c r="J277" t="b">
        <v>1</v>
      </c>
      <c r="K277">
        <v>21</v>
      </c>
      <c r="L277" t="s">
        <v>14</v>
      </c>
    </row>
    <row r="278" spans="1:12" x14ac:dyDescent="0.25">
      <c r="A278">
        <v>358</v>
      </c>
      <c r="B278" t="s">
        <v>11</v>
      </c>
      <c r="C278">
        <v>31</v>
      </c>
      <c r="D278" t="str">
        <f>IF(Table1[[#This Row],[Age]]&gt;=40,"old",IF(Table1[[#This Row],[Age]]&gt;=30,"Matur",IF(Table1[[#This Row],[Age]]&lt;30,"adolescent","invalid")))</f>
        <v>Matur</v>
      </c>
      <c r="E278" t="s">
        <v>12</v>
      </c>
      <c r="F278" t="s">
        <v>13</v>
      </c>
      <c r="G278" s="4">
        <v>1160.5999999999999</v>
      </c>
      <c r="H278">
        <v>15</v>
      </c>
      <c r="I278" s="1">
        <v>4.5</v>
      </c>
      <c r="J278" t="b">
        <v>1</v>
      </c>
      <c r="K278">
        <v>29</v>
      </c>
      <c r="L278" t="s">
        <v>14</v>
      </c>
    </row>
    <row r="279" spans="1:12" x14ac:dyDescent="0.25">
      <c r="A279">
        <v>364</v>
      </c>
      <c r="B279" t="s">
        <v>11</v>
      </c>
      <c r="C279">
        <v>30</v>
      </c>
      <c r="D279" t="str">
        <f>IF(Table1[[#This Row],[Age]]&gt;=40,"old",IF(Table1[[#This Row],[Age]]&gt;=30,"Matur",IF(Table1[[#This Row],[Age]]&lt;30,"adolescent","invalid")))</f>
        <v>Matur</v>
      </c>
      <c r="E279" t="s">
        <v>12</v>
      </c>
      <c r="F279" t="s">
        <v>13</v>
      </c>
      <c r="G279" s="4">
        <v>1200.8</v>
      </c>
      <c r="H279">
        <v>16</v>
      </c>
      <c r="I279" s="1">
        <v>4.7</v>
      </c>
      <c r="J279" t="b">
        <v>1</v>
      </c>
      <c r="K279">
        <v>22</v>
      </c>
      <c r="L279" t="s">
        <v>14</v>
      </c>
    </row>
    <row r="280" spans="1:12" x14ac:dyDescent="0.25">
      <c r="A280">
        <v>370</v>
      </c>
      <c r="B280" t="s">
        <v>11</v>
      </c>
      <c r="C280">
        <v>31</v>
      </c>
      <c r="D280" t="str">
        <f>IF(Table1[[#This Row],[Age]]&gt;=40,"old",IF(Table1[[#This Row],[Age]]&gt;=30,"Matur",IF(Table1[[#This Row],[Age]]&lt;30,"adolescent","invalid")))</f>
        <v>Matur</v>
      </c>
      <c r="E280" t="s">
        <v>12</v>
      </c>
      <c r="F280" t="s">
        <v>13</v>
      </c>
      <c r="G280" s="4">
        <v>1140.5999999999999</v>
      </c>
      <c r="H280">
        <v>15</v>
      </c>
      <c r="I280" s="1">
        <v>4.5</v>
      </c>
      <c r="J280" t="b">
        <v>1</v>
      </c>
      <c r="K280">
        <v>30</v>
      </c>
      <c r="L280" t="s">
        <v>14</v>
      </c>
    </row>
    <row r="281" spans="1:12" x14ac:dyDescent="0.25">
      <c r="A281">
        <v>376</v>
      </c>
      <c r="B281" t="s">
        <v>11</v>
      </c>
      <c r="C281">
        <v>30</v>
      </c>
      <c r="D281" t="str">
        <f>IF(Table1[[#This Row],[Age]]&gt;=40,"old",IF(Table1[[#This Row],[Age]]&gt;=30,"Matur",IF(Table1[[#This Row],[Age]]&lt;30,"adolescent","invalid")))</f>
        <v>Matur</v>
      </c>
      <c r="E281" t="s">
        <v>12</v>
      </c>
      <c r="F281" t="s">
        <v>13</v>
      </c>
      <c r="G281" s="4">
        <v>1190.8</v>
      </c>
      <c r="H281">
        <v>16</v>
      </c>
      <c r="I281" s="1">
        <v>4.5</v>
      </c>
      <c r="J281" t="b">
        <v>1</v>
      </c>
      <c r="K281">
        <v>23</v>
      </c>
      <c r="L281" t="s">
        <v>14</v>
      </c>
    </row>
    <row r="282" spans="1:12" x14ac:dyDescent="0.25">
      <c r="A282">
        <v>382</v>
      </c>
      <c r="B282" t="s">
        <v>11</v>
      </c>
      <c r="C282">
        <v>31</v>
      </c>
      <c r="D282" t="str">
        <f>IF(Table1[[#This Row],[Age]]&gt;=40,"old",IF(Table1[[#This Row],[Age]]&gt;=30,"Matur",IF(Table1[[#This Row],[Age]]&lt;30,"adolescent","invalid")))</f>
        <v>Matur</v>
      </c>
      <c r="E282" t="s">
        <v>12</v>
      </c>
      <c r="F282" t="s">
        <v>13</v>
      </c>
      <c r="G282" s="4">
        <v>1160.5999999999999</v>
      </c>
      <c r="H282">
        <v>15</v>
      </c>
      <c r="I282" s="1">
        <v>4.5</v>
      </c>
      <c r="J282" t="b">
        <v>1</v>
      </c>
      <c r="K282">
        <v>31</v>
      </c>
      <c r="L282" t="s">
        <v>14</v>
      </c>
    </row>
    <row r="283" spans="1:12" x14ac:dyDescent="0.25">
      <c r="A283">
        <v>388</v>
      </c>
      <c r="B283" t="s">
        <v>11</v>
      </c>
      <c r="C283">
        <v>30</v>
      </c>
      <c r="D283" t="str">
        <f>IF(Table1[[#This Row],[Age]]&gt;=40,"old",IF(Table1[[#This Row],[Age]]&gt;=30,"Matur",IF(Table1[[#This Row],[Age]]&lt;30,"adolescent","invalid")))</f>
        <v>Matur</v>
      </c>
      <c r="E283" t="s">
        <v>12</v>
      </c>
      <c r="F283" t="s">
        <v>13</v>
      </c>
      <c r="G283" s="4">
        <v>1200.8</v>
      </c>
      <c r="H283">
        <v>16</v>
      </c>
      <c r="I283" s="1">
        <v>4.7</v>
      </c>
      <c r="J283" t="b">
        <v>1</v>
      </c>
      <c r="K283">
        <v>24</v>
      </c>
      <c r="L283" t="s">
        <v>14</v>
      </c>
    </row>
    <row r="284" spans="1:12" x14ac:dyDescent="0.25">
      <c r="A284">
        <v>394</v>
      </c>
      <c r="B284" t="s">
        <v>11</v>
      </c>
      <c r="C284">
        <v>31</v>
      </c>
      <c r="D284" t="str">
        <f>IF(Table1[[#This Row],[Age]]&gt;=40,"old",IF(Table1[[#This Row],[Age]]&gt;=30,"Matur",IF(Table1[[#This Row],[Age]]&lt;30,"adolescent","invalid")))</f>
        <v>Matur</v>
      </c>
      <c r="E284" t="s">
        <v>12</v>
      </c>
      <c r="F284" t="s">
        <v>13</v>
      </c>
      <c r="G284" s="4">
        <v>1140.5999999999999</v>
      </c>
      <c r="H284">
        <v>15</v>
      </c>
      <c r="I284" s="1">
        <v>4.5</v>
      </c>
      <c r="J284" t="b">
        <v>1</v>
      </c>
      <c r="K284">
        <v>32</v>
      </c>
      <c r="L284" t="s">
        <v>14</v>
      </c>
    </row>
    <row r="285" spans="1:12" x14ac:dyDescent="0.25">
      <c r="A285">
        <v>400</v>
      </c>
      <c r="B285" t="s">
        <v>11</v>
      </c>
      <c r="C285">
        <v>30</v>
      </c>
      <c r="D285" t="str">
        <f>IF(Table1[[#This Row],[Age]]&gt;=40,"old",IF(Table1[[#This Row],[Age]]&gt;=30,"Matur",IF(Table1[[#This Row],[Age]]&lt;30,"adolescent","invalid")))</f>
        <v>Matur</v>
      </c>
      <c r="E285" t="s">
        <v>12</v>
      </c>
      <c r="F285" t="s">
        <v>13</v>
      </c>
      <c r="G285" s="4">
        <v>1190.8</v>
      </c>
      <c r="H285">
        <v>16</v>
      </c>
      <c r="I285" s="1">
        <v>4.5</v>
      </c>
      <c r="J285" t="b">
        <v>1</v>
      </c>
      <c r="K285">
        <v>25</v>
      </c>
      <c r="L285" t="s">
        <v>14</v>
      </c>
    </row>
    <row r="286" spans="1:12" x14ac:dyDescent="0.25">
      <c r="A286">
        <v>406</v>
      </c>
      <c r="B286" t="s">
        <v>11</v>
      </c>
      <c r="C286">
        <v>31</v>
      </c>
      <c r="D286" t="str">
        <f>IF(Table1[[#This Row],[Age]]&gt;=40,"old",IF(Table1[[#This Row],[Age]]&gt;=30,"Matur",IF(Table1[[#This Row],[Age]]&lt;30,"adolescent","invalid")))</f>
        <v>Matur</v>
      </c>
      <c r="E286" t="s">
        <v>12</v>
      </c>
      <c r="F286" t="s">
        <v>13</v>
      </c>
      <c r="G286" s="4">
        <v>1160.5999999999999</v>
      </c>
      <c r="H286">
        <v>15</v>
      </c>
      <c r="I286" s="1">
        <v>4.5</v>
      </c>
      <c r="J286" t="b">
        <v>1</v>
      </c>
      <c r="K286">
        <v>33</v>
      </c>
      <c r="L286" t="s">
        <v>14</v>
      </c>
    </row>
    <row r="287" spans="1:12" x14ac:dyDescent="0.25">
      <c r="A287">
        <v>412</v>
      </c>
      <c r="B287" t="s">
        <v>11</v>
      </c>
      <c r="C287">
        <v>30</v>
      </c>
      <c r="D287" t="str">
        <f>IF(Table1[[#This Row],[Age]]&gt;=40,"old",IF(Table1[[#This Row],[Age]]&gt;=30,"Matur",IF(Table1[[#This Row],[Age]]&lt;30,"adolescent","invalid")))</f>
        <v>Matur</v>
      </c>
      <c r="E287" t="s">
        <v>12</v>
      </c>
      <c r="F287" t="s">
        <v>13</v>
      </c>
      <c r="G287" s="4">
        <v>1200.8</v>
      </c>
      <c r="H287">
        <v>16</v>
      </c>
      <c r="I287" s="1">
        <v>4.7</v>
      </c>
      <c r="J287" t="b">
        <v>1</v>
      </c>
      <c r="K287">
        <v>25</v>
      </c>
      <c r="L287" t="s">
        <v>14</v>
      </c>
    </row>
    <row r="288" spans="1:12" x14ac:dyDescent="0.25">
      <c r="A288">
        <v>418</v>
      </c>
      <c r="B288" t="s">
        <v>11</v>
      </c>
      <c r="C288">
        <v>31</v>
      </c>
      <c r="D288" t="str">
        <f>IF(Table1[[#This Row],[Age]]&gt;=40,"old",IF(Table1[[#This Row],[Age]]&gt;=30,"Matur",IF(Table1[[#This Row],[Age]]&lt;30,"adolescent","invalid")))</f>
        <v>Matur</v>
      </c>
      <c r="E288" t="s">
        <v>12</v>
      </c>
      <c r="F288" t="s">
        <v>13</v>
      </c>
      <c r="G288" s="4">
        <v>1140.5999999999999</v>
      </c>
      <c r="H288">
        <v>15</v>
      </c>
      <c r="I288" s="1">
        <v>4.5</v>
      </c>
      <c r="J288" t="b">
        <v>1</v>
      </c>
      <c r="K288">
        <v>34</v>
      </c>
      <c r="L288" t="s">
        <v>14</v>
      </c>
    </row>
    <row r="289" spans="1:12" x14ac:dyDescent="0.25">
      <c r="A289">
        <v>424</v>
      </c>
      <c r="B289" t="s">
        <v>11</v>
      </c>
      <c r="C289">
        <v>30</v>
      </c>
      <c r="D289" t="str">
        <f>IF(Table1[[#This Row],[Age]]&gt;=40,"old",IF(Table1[[#This Row],[Age]]&gt;=30,"Matur",IF(Table1[[#This Row],[Age]]&lt;30,"adolescent","invalid")))</f>
        <v>Matur</v>
      </c>
      <c r="E289" t="s">
        <v>12</v>
      </c>
      <c r="F289" t="s">
        <v>13</v>
      </c>
      <c r="G289" s="4">
        <v>1190.8</v>
      </c>
      <c r="H289">
        <v>16</v>
      </c>
      <c r="I289" s="1">
        <v>4.5</v>
      </c>
      <c r="J289" t="b">
        <v>1</v>
      </c>
      <c r="K289">
        <v>27</v>
      </c>
      <c r="L289" t="s">
        <v>14</v>
      </c>
    </row>
    <row r="290" spans="1:12" x14ac:dyDescent="0.25">
      <c r="A290">
        <v>430</v>
      </c>
      <c r="B290" t="s">
        <v>11</v>
      </c>
      <c r="C290">
        <v>31</v>
      </c>
      <c r="D290" t="str">
        <f>IF(Table1[[#This Row],[Age]]&gt;=40,"old",IF(Table1[[#This Row],[Age]]&gt;=30,"Matur",IF(Table1[[#This Row],[Age]]&lt;30,"adolescent","invalid")))</f>
        <v>Matur</v>
      </c>
      <c r="E290" t="s">
        <v>12</v>
      </c>
      <c r="F290" t="s">
        <v>13</v>
      </c>
      <c r="G290" s="4">
        <v>1160.5999999999999</v>
      </c>
      <c r="H290">
        <v>15</v>
      </c>
      <c r="I290" s="1">
        <v>4.5</v>
      </c>
      <c r="J290" t="b">
        <v>1</v>
      </c>
      <c r="K290">
        <v>35</v>
      </c>
      <c r="L290" t="s">
        <v>14</v>
      </c>
    </row>
    <row r="291" spans="1:12" x14ac:dyDescent="0.25">
      <c r="A291">
        <v>436</v>
      </c>
      <c r="B291" t="s">
        <v>11</v>
      </c>
      <c r="C291">
        <v>30</v>
      </c>
      <c r="D291" t="str">
        <f>IF(Table1[[#This Row],[Age]]&gt;=40,"old",IF(Table1[[#This Row],[Age]]&gt;=30,"Matur",IF(Table1[[#This Row],[Age]]&lt;30,"adolescent","invalid")))</f>
        <v>Matur</v>
      </c>
      <c r="E291" t="s">
        <v>12</v>
      </c>
      <c r="F291" t="s">
        <v>13</v>
      </c>
      <c r="G291" s="4">
        <v>1200.8</v>
      </c>
      <c r="H291">
        <v>16</v>
      </c>
      <c r="I291" s="1">
        <v>4.7</v>
      </c>
      <c r="J291" t="b">
        <v>1</v>
      </c>
      <c r="K291">
        <v>28</v>
      </c>
      <c r="L291" t="s">
        <v>14</v>
      </c>
    </row>
    <row r="292" spans="1:12" x14ac:dyDescent="0.25">
      <c r="A292">
        <v>442</v>
      </c>
      <c r="B292" t="s">
        <v>11</v>
      </c>
      <c r="C292">
        <v>31</v>
      </c>
      <c r="D292" t="str">
        <f>IF(Table1[[#This Row],[Age]]&gt;=40,"old",IF(Table1[[#This Row],[Age]]&gt;=30,"Matur",IF(Table1[[#This Row],[Age]]&lt;30,"adolescent","invalid")))</f>
        <v>Matur</v>
      </c>
      <c r="E292" t="s">
        <v>12</v>
      </c>
      <c r="F292" t="s">
        <v>13</v>
      </c>
      <c r="G292" s="4">
        <v>1140.5999999999999</v>
      </c>
      <c r="H292">
        <v>15</v>
      </c>
      <c r="I292" s="1">
        <v>4.5</v>
      </c>
      <c r="J292" t="b">
        <v>1</v>
      </c>
      <c r="K292">
        <v>36</v>
      </c>
      <c r="L292" t="s">
        <v>14</v>
      </c>
    </row>
    <row r="293" spans="1:12" x14ac:dyDescent="0.25">
      <c r="A293">
        <v>448</v>
      </c>
      <c r="B293" t="s">
        <v>11</v>
      </c>
      <c r="C293">
        <v>30</v>
      </c>
      <c r="D293" t="str">
        <f>IF(Table1[[#This Row],[Age]]&gt;=40,"old",IF(Table1[[#This Row],[Age]]&gt;=30,"Matur",IF(Table1[[#This Row],[Age]]&lt;30,"adolescent","invalid")))</f>
        <v>Matur</v>
      </c>
      <c r="E293" t="s">
        <v>12</v>
      </c>
      <c r="F293" t="s">
        <v>13</v>
      </c>
      <c r="G293" s="4">
        <v>1190.8</v>
      </c>
      <c r="H293">
        <v>16</v>
      </c>
      <c r="I293" s="1">
        <v>4.5</v>
      </c>
      <c r="J293" t="b">
        <v>1</v>
      </c>
      <c r="K293">
        <v>28</v>
      </c>
      <c r="L293" t="s">
        <v>14</v>
      </c>
    </row>
    <row r="294" spans="1:12" x14ac:dyDescent="0.25">
      <c r="A294">
        <v>104</v>
      </c>
      <c r="B294" t="s">
        <v>15</v>
      </c>
      <c r="C294">
        <v>30</v>
      </c>
      <c r="D294" t="str">
        <f>IF(Table1[[#This Row],[Age]]&gt;=40,"old",IF(Table1[[#This Row],[Age]]&gt;=30,"Matur",IF(Table1[[#This Row],[Age]]&lt;30,"adolescent","invalid")))</f>
        <v>Matur</v>
      </c>
      <c r="E294" t="s">
        <v>22</v>
      </c>
      <c r="F294" t="s">
        <v>13</v>
      </c>
      <c r="G294" s="4">
        <v>1480.3</v>
      </c>
      <c r="H294">
        <v>19</v>
      </c>
      <c r="I294" s="1">
        <v>4.7</v>
      </c>
      <c r="J294" t="b">
        <v>0</v>
      </c>
      <c r="K294">
        <v>12</v>
      </c>
      <c r="L294" t="s">
        <v>14</v>
      </c>
    </row>
    <row r="295" spans="1:12" x14ac:dyDescent="0.25">
      <c r="A295">
        <v>110</v>
      </c>
      <c r="B295" t="s">
        <v>15</v>
      </c>
      <c r="C295">
        <v>28</v>
      </c>
      <c r="D295" t="str">
        <f>IF(Table1[[#This Row],[Age]]&gt;=40,"old",IF(Table1[[#This Row],[Age]]&gt;=30,"Matur",IF(Table1[[#This Row],[Age]]&lt;30,"adolescent","invalid")))</f>
        <v>adolescent</v>
      </c>
      <c r="E295" t="s">
        <v>22</v>
      </c>
      <c r="F295" t="s">
        <v>13</v>
      </c>
      <c r="G295" s="4">
        <v>1520.1</v>
      </c>
      <c r="H295">
        <v>21</v>
      </c>
      <c r="I295" s="1">
        <v>4.8</v>
      </c>
      <c r="J295" t="b">
        <v>0</v>
      </c>
      <c r="K295">
        <v>9</v>
      </c>
      <c r="L295" t="s">
        <v>14</v>
      </c>
    </row>
    <row r="296" spans="1:12" x14ac:dyDescent="0.25">
      <c r="A296">
        <v>116</v>
      </c>
      <c r="B296" t="s">
        <v>15</v>
      </c>
      <c r="C296">
        <v>29</v>
      </c>
      <c r="D296" t="str">
        <f>IF(Table1[[#This Row],[Age]]&gt;=40,"old",IF(Table1[[#This Row],[Age]]&gt;=30,"Matur",IF(Table1[[#This Row],[Age]]&lt;30,"adolescent","invalid")))</f>
        <v>adolescent</v>
      </c>
      <c r="E296" t="s">
        <v>22</v>
      </c>
      <c r="F296" t="s">
        <v>13</v>
      </c>
      <c r="G296" s="4">
        <v>1360.2</v>
      </c>
      <c r="H296">
        <v>18</v>
      </c>
      <c r="I296" s="1">
        <v>4.9000000000000004</v>
      </c>
      <c r="J296" t="b">
        <v>0</v>
      </c>
      <c r="K296">
        <v>11</v>
      </c>
      <c r="L296" t="s">
        <v>14</v>
      </c>
    </row>
    <row r="297" spans="1:12" x14ac:dyDescent="0.25">
      <c r="A297">
        <v>122</v>
      </c>
      <c r="B297" t="s">
        <v>15</v>
      </c>
      <c r="C297">
        <v>30</v>
      </c>
      <c r="D297" t="str">
        <f>IF(Table1[[#This Row],[Age]]&gt;=40,"old",IF(Table1[[#This Row],[Age]]&gt;=30,"Matur",IF(Table1[[#This Row],[Age]]&lt;30,"adolescent","invalid")))</f>
        <v>Matur</v>
      </c>
      <c r="E297" t="s">
        <v>22</v>
      </c>
      <c r="F297" t="s">
        <v>13</v>
      </c>
      <c r="G297" s="4">
        <v>1470.5</v>
      </c>
      <c r="H297">
        <v>20</v>
      </c>
      <c r="I297" s="1">
        <v>4.8</v>
      </c>
      <c r="J297" t="b">
        <v>0</v>
      </c>
      <c r="K297">
        <v>13</v>
      </c>
      <c r="L297" t="s">
        <v>14</v>
      </c>
    </row>
    <row r="298" spans="1:12" x14ac:dyDescent="0.25">
      <c r="A298">
        <v>128</v>
      </c>
      <c r="B298" t="s">
        <v>15</v>
      </c>
      <c r="C298">
        <v>28</v>
      </c>
      <c r="D298" t="str">
        <f>IF(Table1[[#This Row],[Age]]&gt;=40,"old",IF(Table1[[#This Row],[Age]]&gt;=30,"Matur",IF(Table1[[#This Row],[Age]]&lt;30,"adolescent","invalid")))</f>
        <v>adolescent</v>
      </c>
      <c r="E298" t="s">
        <v>22</v>
      </c>
      <c r="F298" t="s">
        <v>13</v>
      </c>
      <c r="G298" s="4">
        <v>1500.1</v>
      </c>
      <c r="H298">
        <v>21</v>
      </c>
      <c r="I298" s="1">
        <v>4.9000000000000004</v>
      </c>
      <c r="J298" t="b">
        <v>0</v>
      </c>
      <c r="K298">
        <v>10</v>
      </c>
      <c r="L298" t="s">
        <v>14</v>
      </c>
    </row>
    <row r="299" spans="1:12" x14ac:dyDescent="0.25">
      <c r="A299">
        <v>134</v>
      </c>
      <c r="B299" t="s">
        <v>15</v>
      </c>
      <c r="C299">
        <v>29</v>
      </c>
      <c r="D299" t="str">
        <f>IF(Table1[[#This Row],[Age]]&gt;=40,"old",IF(Table1[[#This Row],[Age]]&gt;=30,"Matur",IF(Table1[[#This Row],[Age]]&lt;30,"adolescent","invalid")))</f>
        <v>adolescent</v>
      </c>
      <c r="E299" t="s">
        <v>22</v>
      </c>
      <c r="F299" t="s">
        <v>13</v>
      </c>
      <c r="G299" s="4">
        <v>1370.2</v>
      </c>
      <c r="H299">
        <v>18</v>
      </c>
      <c r="I299" s="1">
        <v>4.7</v>
      </c>
      <c r="J299" t="b">
        <v>0</v>
      </c>
      <c r="K299">
        <v>10</v>
      </c>
      <c r="L299" t="s">
        <v>14</v>
      </c>
    </row>
    <row r="300" spans="1:12" x14ac:dyDescent="0.25">
      <c r="A300">
        <v>140</v>
      </c>
      <c r="B300" t="s">
        <v>15</v>
      </c>
      <c r="C300">
        <v>30</v>
      </c>
      <c r="D300" t="str">
        <f>IF(Table1[[#This Row],[Age]]&gt;=40,"old",IF(Table1[[#This Row],[Age]]&gt;=30,"Matur",IF(Table1[[#This Row],[Age]]&lt;30,"adolescent","invalid")))</f>
        <v>Matur</v>
      </c>
      <c r="E300" t="s">
        <v>22</v>
      </c>
      <c r="F300" t="s">
        <v>13</v>
      </c>
      <c r="G300" s="4">
        <v>1460.5</v>
      </c>
      <c r="H300">
        <v>20</v>
      </c>
      <c r="I300" s="1">
        <v>4.8</v>
      </c>
      <c r="J300" t="b">
        <v>0</v>
      </c>
      <c r="K300">
        <v>12</v>
      </c>
      <c r="L300" t="s">
        <v>14</v>
      </c>
    </row>
    <row r="301" spans="1:12" x14ac:dyDescent="0.25">
      <c r="A301">
        <v>146</v>
      </c>
      <c r="B301" t="s">
        <v>15</v>
      </c>
      <c r="C301">
        <v>28</v>
      </c>
      <c r="D301" t="str">
        <f>IF(Table1[[#This Row],[Age]]&gt;=40,"old",IF(Table1[[#This Row],[Age]]&gt;=30,"Matur",IF(Table1[[#This Row],[Age]]&lt;30,"adolescent","invalid")))</f>
        <v>adolescent</v>
      </c>
      <c r="E301" t="s">
        <v>22</v>
      </c>
      <c r="F301" t="s">
        <v>13</v>
      </c>
      <c r="G301" s="4">
        <v>1490.1</v>
      </c>
      <c r="H301">
        <v>21</v>
      </c>
      <c r="I301" s="1">
        <v>4.9000000000000004</v>
      </c>
      <c r="J301" t="b">
        <v>0</v>
      </c>
      <c r="K301">
        <v>9</v>
      </c>
      <c r="L301" t="s">
        <v>14</v>
      </c>
    </row>
    <row r="302" spans="1:12" x14ac:dyDescent="0.25">
      <c r="A302">
        <v>152</v>
      </c>
      <c r="B302" t="s">
        <v>15</v>
      </c>
      <c r="C302">
        <v>30</v>
      </c>
      <c r="D302" t="str">
        <f>IF(Table1[[#This Row],[Age]]&gt;=40,"old",IF(Table1[[#This Row],[Age]]&gt;=30,"Matur",IF(Table1[[#This Row],[Age]]&lt;30,"adolescent","invalid")))</f>
        <v>Matur</v>
      </c>
      <c r="E302" t="s">
        <v>22</v>
      </c>
      <c r="F302" t="s">
        <v>13</v>
      </c>
      <c r="G302" s="4">
        <v>1470.5</v>
      </c>
      <c r="H302">
        <v>20</v>
      </c>
      <c r="I302" s="1">
        <v>4.8</v>
      </c>
      <c r="J302" t="b">
        <v>0</v>
      </c>
      <c r="K302">
        <v>13</v>
      </c>
      <c r="L302" t="s">
        <v>14</v>
      </c>
    </row>
    <row r="303" spans="1:12" x14ac:dyDescent="0.25">
      <c r="A303">
        <v>158</v>
      </c>
      <c r="B303" t="s">
        <v>15</v>
      </c>
      <c r="C303">
        <v>28</v>
      </c>
      <c r="D303" t="str">
        <f>IF(Table1[[#This Row],[Age]]&gt;=40,"old",IF(Table1[[#This Row],[Age]]&gt;=30,"Matur",IF(Table1[[#This Row],[Age]]&lt;30,"adolescent","invalid")))</f>
        <v>adolescent</v>
      </c>
      <c r="E303" t="s">
        <v>22</v>
      </c>
      <c r="F303" t="s">
        <v>13</v>
      </c>
      <c r="G303" s="4">
        <v>1500.1</v>
      </c>
      <c r="H303">
        <v>21</v>
      </c>
      <c r="I303" s="1">
        <v>4.9000000000000004</v>
      </c>
      <c r="J303" t="b">
        <v>0</v>
      </c>
      <c r="K303">
        <v>10</v>
      </c>
      <c r="L303" t="s">
        <v>14</v>
      </c>
    </row>
    <row r="304" spans="1:12" x14ac:dyDescent="0.25">
      <c r="A304">
        <v>164</v>
      </c>
      <c r="B304" t="s">
        <v>15</v>
      </c>
      <c r="C304">
        <v>29</v>
      </c>
      <c r="D304" t="str">
        <f>IF(Table1[[#This Row],[Age]]&gt;=40,"old",IF(Table1[[#This Row],[Age]]&gt;=30,"Matur",IF(Table1[[#This Row],[Age]]&lt;30,"adolescent","invalid")))</f>
        <v>adolescent</v>
      </c>
      <c r="E304" t="s">
        <v>22</v>
      </c>
      <c r="F304" t="s">
        <v>13</v>
      </c>
      <c r="G304" s="4">
        <v>1370.2</v>
      </c>
      <c r="H304">
        <v>18</v>
      </c>
      <c r="I304" s="1">
        <v>4.7</v>
      </c>
      <c r="J304" t="b">
        <v>0</v>
      </c>
      <c r="K304">
        <v>10</v>
      </c>
      <c r="L304" t="s">
        <v>14</v>
      </c>
    </row>
    <row r="305" spans="1:12" x14ac:dyDescent="0.25">
      <c r="A305">
        <v>170</v>
      </c>
      <c r="B305" t="s">
        <v>15</v>
      </c>
      <c r="C305">
        <v>30</v>
      </c>
      <c r="D305" t="str">
        <f>IF(Table1[[#This Row],[Age]]&gt;=40,"old",IF(Table1[[#This Row],[Age]]&gt;=30,"Matur",IF(Table1[[#This Row],[Age]]&lt;30,"adolescent","invalid")))</f>
        <v>Matur</v>
      </c>
      <c r="E305" t="s">
        <v>22</v>
      </c>
      <c r="F305" t="s">
        <v>13</v>
      </c>
      <c r="G305" s="4">
        <v>1460.5</v>
      </c>
      <c r="H305">
        <v>20</v>
      </c>
      <c r="I305" s="1">
        <v>4.8</v>
      </c>
      <c r="J305" t="b">
        <v>0</v>
      </c>
      <c r="K305">
        <v>12</v>
      </c>
      <c r="L305" t="s">
        <v>14</v>
      </c>
    </row>
    <row r="306" spans="1:12" x14ac:dyDescent="0.25">
      <c r="A306">
        <v>176</v>
      </c>
      <c r="B306" t="s">
        <v>15</v>
      </c>
      <c r="C306">
        <v>28</v>
      </c>
      <c r="D306" t="str">
        <f>IF(Table1[[#This Row],[Age]]&gt;=40,"old",IF(Table1[[#This Row],[Age]]&gt;=30,"Matur",IF(Table1[[#This Row],[Age]]&lt;30,"adolescent","invalid")))</f>
        <v>adolescent</v>
      </c>
      <c r="E306" t="s">
        <v>22</v>
      </c>
      <c r="F306" t="s">
        <v>13</v>
      </c>
      <c r="G306" s="4">
        <v>1490.1</v>
      </c>
      <c r="H306">
        <v>21</v>
      </c>
      <c r="I306" s="1">
        <v>4.9000000000000004</v>
      </c>
      <c r="J306" t="b">
        <v>0</v>
      </c>
      <c r="K306">
        <v>9</v>
      </c>
      <c r="L306" t="s">
        <v>14</v>
      </c>
    </row>
    <row r="307" spans="1:12" x14ac:dyDescent="0.25">
      <c r="A307">
        <v>182</v>
      </c>
      <c r="B307" t="s">
        <v>15</v>
      </c>
      <c r="C307">
        <v>30</v>
      </c>
      <c r="D307" t="str">
        <f>IF(Table1[[#This Row],[Age]]&gt;=40,"old",IF(Table1[[#This Row],[Age]]&gt;=30,"Matur",IF(Table1[[#This Row],[Age]]&lt;30,"adolescent","invalid")))</f>
        <v>Matur</v>
      </c>
      <c r="E307" t="s">
        <v>22</v>
      </c>
      <c r="F307" t="s">
        <v>13</v>
      </c>
      <c r="G307" s="4">
        <v>1470.5</v>
      </c>
      <c r="H307">
        <v>20</v>
      </c>
      <c r="I307" s="1">
        <v>4.8</v>
      </c>
      <c r="J307" t="b">
        <v>0</v>
      </c>
      <c r="K307">
        <v>13</v>
      </c>
      <c r="L307" t="s">
        <v>14</v>
      </c>
    </row>
    <row r="308" spans="1:12" x14ac:dyDescent="0.25">
      <c r="A308">
        <v>188</v>
      </c>
      <c r="B308" t="s">
        <v>15</v>
      </c>
      <c r="C308">
        <v>28</v>
      </c>
      <c r="D308" t="str">
        <f>IF(Table1[[#This Row],[Age]]&gt;=40,"old",IF(Table1[[#This Row],[Age]]&gt;=30,"Matur",IF(Table1[[#This Row],[Age]]&lt;30,"adolescent","invalid")))</f>
        <v>adolescent</v>
      </c>
      <c r="E308" t="s">
        <v>22</v>
      </c>
      <c r="F308" t="s">
        <v>13</v>
      </c>
      <c r="G308" s="4">
        <v>1500.1</v>
      </c>
      <c r="H308">
        <v>21</v>
      </c>
      <c r="I308" s="1">
        <v>4.9000000000000004</v>
      </c>
      <c r="J308" t="b">
        <v>0</v>
      </c>
      <c r="K308">
        <v>10</v>
      </c>
      <c r="L308" t="s">
        <v>14</v>
      </c>
    </row>
    <row r="309" spans="1:12" x14ac:dyDescent="0.25">
      <c r="A309">
        <v>194</v>
      </c>
      <c r="B309" t="s">
        <v>15</v>
      </c>
      <c r="C309">
        <v>29</v>
      </c>
      <c r="D309" t="str">
        <f>IF(Table1[[#This Row],[Age]]&gt;=40,"old",IF(Table1[[#This Row],[Age]]&gt;=30,"Matur",IF(Table1[[#This Row],[Age]]&lt;30,"adolescent","invalid")))</f>
        <v>adolescent</v>
      </c>
      <c r="E309" t="s">
        <v>22</v>
      </c>
      <c r="F309" t="s">
        <v>13</v>
      </c>
      <c r="G309" s="4">
        <v>1370.2</v>
      </c>
      <c r="H309">
        <v>18</v>
      </c>
      <c r="I309" s="1">
        <v>4.7</v>
      </c>
      <c r="J309" t="b">
        <v>0</v>
      </c>
      <c r="K309">
        <v>10</v>
      </c>
      <c r="L309" t="s">
        <v>14</v>
      </c>
    </row>
    <row r="310" spans="1:12" x14ac:dyDescent="0.25">
      <c r="A310">
        <v>200</v>
      </c>
      <c r="B310" t="s">
        <v>15</v>
      </c>
      <c r="C310">
        <v>30</v>
      </c>
      <c r="D310" t="str">
        <f>IF(Table1[[#This Row],[Age]]&gt;=40,"old",IF(Table1[[#This Row],[Age]]&gt;=30,"Matur",IF(Table1[[#This Row],[Age]]&lt;30,"adolescent","invalid")))</f>
        <v>Matur</v>
      </c>
      <c r="E310" t="s">
        <v>22</v>
      </c>
      <c r="F310" t="s">
        <v>13</v>
      </c>
      <c r="G310" s="4">
        <v>1460.5</v>
      </c>
      <c r="H310">
        <v>20</v>
      </c>
      <c r="I310" s="1">
        <v>4.8</v>
      </c>
      <c r="J310" t="b">
        <v>0</v>
      </c>
      <c r="K310">
        <v>12</v>
      </c>
      <c r="L310" t="s">
        <v>14</v>
      </c>
    </row>
    <row r="311" spans="1:12" x14ac:dyDescent="0.25">
      <c r="A311">
        <v>206</v>
      </c>
      <c r="B311" t="s">
        <v>15</v>
      </c>
      <c r="C311">
        <v>28</v>
      </c>
      <c r="D311" t="str">
        <f>IF(Table1[[#This Row],[Age]]&gt;=40,"old",IF(Table1[[#This Row],[Age]]&gt;=30,"Matur",IF(Table1[[#This Row],[Age]]&lt;30,"adolescent","invalid")))</f>
        <v>adolescent</v>
      </c>
      <c r="E311" t="s">
        <v>22</v>
      </c>
      <c r="F311" t="s">
        <v>13</v>
      </c>
      <c r="G311" s="4">
        <v>1490.1</v>
      </c>
      <c r="H311">
        <v>21</v>
      </c>
      <c r="I311" s="1">
        <v>4.9000000000000004</v>
      </c>
      <c r="J311" t="b">
        <v>0</v>
      </c>
      <c r="K311">
        <v>9</v>
      </c>
      <c r="L311" t="s">
        <v>14</v>
      </c>
    </row>
    <row r="312" spans="1:12" x14ac:dyDescent="0.25">
      <c r="A312">
        <v>212</v>
      </c>
      <c r="B312" t="s">
        <v>15</v>
      </c>
      <c r="C312">
        <v>30</v>
      </c>
      <c r="D312" t="str">
        <f>IF(Table1[[#This Row],[Age]]&gt;=40,"old",IF(Table1[[#This Row],[Age]]&gt;=30,"Matur",IF(Table1[[#This Row],[Age]]&lt;30,"adolescent","invalid")))</f>
        <v>Matur</v>
      </c>
      <c r="E312" t="s">
        <v>22</v>
      </c>
      <c r="F312" t="s">
        <v>13</v>
      </c>
      <c r="G312" s="4">
        <v>1470.5</v>
      </c>
      <c r="H312">
        <v>20</v>
      </c>
      <c r="I312" s="1">
        <v>4.8</v>
      </c>
      <c r="J312" t="b">
        <v>0</v>
      </c>
      <c r="K312">
        <v>13</v>
      </c>
      <c r="L312" t="s">
        <v>14</v>
      </c>
    </row>
    <row r="313" spans="1:12" x14ac:dyDescent="0.25">
      <c r="A313">
        <v>218</v>
      </c>
      <c r="B313" t="s">
        <v>15</v>
      </c>
      <c r="C313">
        <v>28</v>
      </c>
      <c r="D313" t="str">
        <f>IF(Table1[[#This Row],[Age]]&gt;=40,"old",IF(Table1[[#This Row],[Age]]&gt;=30,"Matur",IF(Table1[[#This Row],[Age]]&lt;30,"adolescent","invalid")))</f>
        <v>adolescent</v>
      </c>
      <c r="E313" t="s">
        <v>22</v>
      </c>
      <c r="F313" t="s">
        <v>13</v>
      </c>
      <c r="G313" s="4">
        <v>1500.1</v>
      </c>
      <c r="H313">
        <v>21</v>
      </c>
      <c r="I313" s="1">
        <v>4.9000000000000004</v>
      </c>
      <c r="J313" t="b">
        <v>0</v>
      </c>
      <c r="K313">
        <v>10</v>
      </c>
      <c r="L313" t="s">
        <v>14</v>
      </c>
    </row>
    <row r="314" spans="1:12" x14ac:dyDescent="0.25">
      <c r="A314">
        <v>224</v>
      </c>
      <c r="B314" t="s">
        <v>15</v>
      </c>
      <c r="C314">
        <v>29</v>
      </c>
      <c r="D314" t="str">
        <f>IF(Table1[[#This Row],[Age]]&gt;=40,"old",IF(Table1[[#This Row],[Age]]&gt;=30,"Matur",IF(Table1[[#This Row],[Age]]&lt;30,"adolescent","invalid")))</f>
        <v>adolescent</v>
      </c>
      <c r="E314" t="s">
        <v>22</v>
      </c>
      <c r="F314" t="s">
        <v>13</v>
      </c>
      <c r="G314" s="4">
        <v>1370.2</v>
      </c>
      <c r="H314">
        <v>18</v>
      </c>
      <c r="I314" s="1">
        <v>4.7</v>
      </c>
      <c r="J314" t="b">
        <v>0</v>
      </c>
      <c r="K314">
        <v>10</v>
      </c>
      <c r="L314" t="s">
        <v>14</v>
      </c>
    </row>
    <row r="315" spans="1:12" x14ac:dyDescent="0.25">
      <c r="A315">
        <v>230</v>
      </c>
      <c r="B315" t="s">
        <v>15</v>
      </c>
      <c r="C315">
        <v>30</v>
      </c>
      <c r="D315" t="str">
        <f>IF(Table1[[#This Row],[Age]]&gt;=40,"old",IF(Table1[[#This Row],[Age]]&gt;=30,"Matur",IF(Table1[[#This Row],[Age]]&lt;30,"adolescent","invalid")))</f>
        <v>Matur</v>
      </c>
      <c r="E315" t="s">
        <v>22</v>
      </c>
      <c r="F315" t="s">
        <v>13</v>
      </c>
      <c r="G315" s="4">
        <v>1460.5</v>
      </c>
      <c r="H315">
        <v>20</v>
      </c>
      <c r="I315" s="1">
        <v>4.8</v>
      </c>
      <c r="J315" t="b">
        <v>0</v>
      </c>
      <c r="K315">
        <v>12</v>
      </c>
      <c r="L315" t="s">
        <v>14</v>
      </c>
    </row>
    <row r="316" spans="1:12" x14ac:dyDescent="0.25">
      <c r="A316">
        <v>236</v>
      </c>
      <c r="B316" t="s">
        <v>15</v>
      </c>
      <c r="C316">
        <v>28</v>
      </c>
      <c r="D316" t="str">
        <f>IF(Table1[[#This Row],[Age]]&gt;=40,"old",IF(Table1[[#This Row],[Age]]&gt;=30,"Matur",IF(Table1[[#This Row],[Age]]&lt;30,"adolescent","invalid")))</f>
        <v>adolescent</v>
      </c>
      <c r="E316" t="s">
        <v>22</v>
      </c>
      <c r="F316" t="s">
        <v>13</v>
      </c>
      <c r="G316" s="4">
        <v>1490.1</v>
      </c>
      <c r="H316">
        <v>21</v>
      </c>
      <c r="I316" s="1">
        <v>4.9000000000000004</v>
      </c>
      <c r="J316" t="b">
        <v>0</v>
      </c>
      <c r="K316">
        <v>9</v>
      </c>
      <c r="L316" t="s">
        <v>14</v>
      </c>
    </row>
    <row r="317" spans="1:12" x14ac:dyDescent="0.25">
      <c r="A317">
        <v>242</v>
      </c>
      <c r="B317" t="s">
        <v>15</v>
      </c>
      <c r="C317">
        <v>30</v>
      </c>
      <c r="D317" t="str">
        <f>IF(Table1[[#This Row],[Age]]&gt;=40,"old",IF(Table1[[#This Row],[Age]]&gt;=30,"Matur",IF(Table1[[#This Row],[Age]]&lt;30,"adolescent","invalid")))</f>
        <v>Matur</v>
      </c>
      <c r="E317" t="s">
        <v>22</v>
      </c>
      <c r="F317" t="s">
        <v>13</v>
      </c>
      <c r="G317" s="4">
        <v>1470.5</v>
      </c>
      <c r="H317">
        <v>20</v>
      </c>
      <c r="I317" s="1">
        <v>4.8</v>
      </c>
      <c r="J317" t="b">
        <v>0</v>
      </c>
      <c r="K317">
        <v>13</v>
      </c>
      <c r="L317" t="s">
        <v>14</v>
      </c>
    </row>
    <row r="318" spans="1:12" x14ac:dyDescent="0.25">
      <c r="A318">
        <v>248</v>
      </c>
      <c r="B318" t="s">
        <v>15</v>
      </c>
      <c r="C318">
        <v>28</v>
      </c>
      <c r="D318" t="str">
        <f>IF(Table1[[#This Row],[Age]]&gt;=40,"old",IF(Table1[[#This Row],[Age]]&gt;=30,"Matur",IF(Table1[[#This Row],[Age]]&lt;30,"adolescent","invalid")))</f>
        <v>adolescent</v>
      </c>
      <c r="E318" t="s">
        <v>22</v>
      </c>
      <c r="F318" t="s">
        <v>13</v>
      </c>
      <c r="G318" s="4">
        <v>1490.1</v>
      </c>
      <c r="H318">
        <v>21</v>
      </c>
      <c r="I318" s="1">
        <v>4.9000000000000004</v>
      </c>
      <c r="J318" t="b">
        <v>0</v>
      </c>
      <c r="K318">
        <v>9</v>
      </c>
      <c r="L318" t="s">
        <v>14</v>
      </c>
    </row>
    <row r="319" spans="1:12" x14ac:dyDescent="0.25">
      <c r="A319">
        <v>254</v>
      </c>
      <c r="B319" t="s">
        <v>15</v>
      </c>
      <c r="C319">
        <v>30</v>
      </c>
      <c r="D319" t="str">
        <f>IF(Table1[[#This Row],[Age]]&gt;=40,"old",IF(Table1[[#This Row],[Age]]&gt;=30,"Matur",IF(Table1[[#This Row],[Age]]&lt;30,"adolescent","invalid")))</f>
        <v>Matur</v>
      </c>
      <c r="E319" t="s">
        <v>22</v>
      </c>
      <c r="F319" t="s">
        <v>13</v>
      </c>
      <c r="G319" s="4">
        <v>1470.5</v>
      </c>
      <c r="H319">
        <v>20</v>
      </c>
      <c r="I319" s="1">
        <v>4.8</v>
      </c>
      <c r="J319" t="b">
        <v>0</v>
      </c>
      <c r="K319">
        <v>13</v>
      </c>
      <c r="L319" t="s">
        <v>14</v>
      </c>
    </row>
    <row r="320" spans="1:12" x14ac:dyDescent="0.25">
      <c r="A320">
        <v>260</v>
      </c>
      <c r="B320" t="s">
        <v>15</v>
      </c>
      <c r="C320">
        <v>28</v>
      </c>
      <c r="D320" t="str">
        <f>IF(Table1[[#This Row],[Age]]&gt;=40,"old",IF(Table1[[#This Row],[Age]]&gt;=30,"Matur",IF(Table1[[#This Row],[Age]]&lt;30,"adolescent","invalid")))</f>
        <v>adolescent</v>
      </c>
      <c r="E320" t="s">
        <v>22</v>
      </c>
      <c r="F320" t="s">
        <v>13</v>
      </c>
      <c r="G320" s="4">
        <v>1500.1</v>
      </c>
      <c r="H320">
        <v>21</v>
      </c>
      <c r="I320" s="1">
        <v>4.9000000000000004</v>
      </c>
      <c r="J320" t="b">
        <v>0</v>
      </c>
      <c r="K320">
        <v>10</v>
      </c>
      <c r="L320" t="s">
        <v>14</v>
      </c>
    </row>
    <row r="321" spans="1:12" x14ac:dyDescent="0.25">
      <c r="A321">
        <v>266</v>
      </c>
      <c r="B321" t="s">
        <v>15</v>
      </c>
      <c r="C321">
        <v>29</v>
      </c>
      <c r="D321" t="str">
        <f>IF(Table1[[#This Row],[Age]]&gt;=40,"old",IF(Table1[[#This Row],[Age]]&gt;=30,"Matur",IF(Table1[[#This Row],[Age]]&lt;30,"adolescent","invalid")))</f>
        <v>adolescent</v>
      </c>
      <c r="E321" t="s">
        <v>22</v>
      </c>
      <c r="F321" t="s">
        <v>13</v>
      </c>
      <c r="G321" s="4">
        <v>1370.2</v>
      </c>
      <c r="H321">
        <v>18</v>
      </c>
      <c r="I321" s="1">
        <v>4.7</v>
      </c>
      <c r="J321" t="b">
        <v>0</v>
      </c>
      <c r="K321">
        <v>10</v>
      </c>
      <c r="L321" t="s">
        <v>14</v>
      </c>
    </row>
    <row r="322" spans="1:12" x14ac:dyDescent="0.25">
      <c r="A322">
        <v>272</v>
      </c>
      <c r="B322" t="s">
        <v>15</v>
      </c>
      <c r="C322">
        <v>30</v>
      </c>
      <c r="D322" t="str">
        <f>IF(Table1[[#This Row],[Age]]&gt;=40,"old",IF(Table1[[#This Row],[Age]]&gt;=30,"Matur",IF(Table1[[#This Row],[Age]]&lt;30,"adolescent","invalid")))</f>
        <v>Matur</v>
      </c>
      <c r="E322" t="s">
        <v>22</v>
      </c>
      <c r="F322" t="s">
        <v>13</v>
      </c>
      <c r="G322" s="4">
        <v>1460.5</v>
      </c>
      <c r="H322">
        <v>20</v>
      </c>
      <c r="I322" s="1">
        <v>4.8</v>
      </c>
      <c r="J322" t="b">
        <v>0</v>
      </c>
      <c r="K322">
        <v>12</v>
      </c>
      <c r="L322" t="s">
        <v>14</v>
      </c>
    </row>
    <row r="323" spans="1:12" x14ac:dyDescent="0.25">
      <c r="A323">
        <v>278</v>
      </c>
      <c r="B323" t="s">
        <v>15</v>
      </c>
      <c r="C323">
        <v>28</v>
      </c>
      <c r="D323" t="str">
        <f>IF(Table1[[#This Row],[Age]]&gt;=40,"old",IF(Table1[[#This Row],[Age]]&gt;=30,"Matur",IF(Table1[[#This Row],[Age]]&lt;30,"adolescent","invalid")))</f>
        <v>adolescent</v>
      </c>
      <c r="E323" t="s">
        <v>22</v>
      </c>
      <c r="F323" t="s">
        <v>13</v>
      </c>
      <c r="G323" s="4">
        <v>1490.1</v>
      </c>
      <c r="H323">
        <v>21</v>
      </c>
      <c r="I323" s="1">
        <v>4.9000000000000004</v>
      </c>
      <c r="J323" t="b">
        <v>0</v>
      </c>
      <c r="K323">
        <v>9</v>
      </c>
      <c r="L323" t="s">
        <v>14</v>
      </c>
    </row>
    <row r="324" spans="1:12" x14ac:dyDescent="0.25">
      <c r="A324">
        <v>284</v>
      </c>
      <c r="B324" t="s">
        <v>15</v>
      </c>
      <c r="C324">
        <v>30</v>
      </c>
      <c r="D324" t="str">
        <f>IF(Table1[[#This Row],[Age]]&gt;=40,"old",IF(Table1[[#This Row],[Age]]&gt;=30,"Matur",IF(Table1[[#This Row],[Age]]&lt;30,"adolescent","invalid")))</f>
        <v>Matur</v>
      </c>
      <c r="E324" t="s">
        <v>22</v>
      </c>
      <c r="F324" t="s">
        <v>13</v>
      </c>
      <c r="G324" s="4">
        <v>1470.5</v>
      </c>
      <c r="H324">
        <v>20</v>
      </c>
      <c r="I324" s="1">
        <v>4.8</v>
      </c>
      <c r="J324" t="b">
        <v>0</v>
      </c>
      <c r="K324">
        <v>13</v>
      </c>
      <c r="L324" t="s">
        <v>14</v>
      </c>
    </row>
    <row r="325" spans="1:12" x14ac:dyDescent="0.25">
      <c r="A325">
        <v>290</v>
      </c>
      <c r="B325" t="s">
        <v>15</v>
      </c>
      <c r="C325">
        <v>28</v>
      </c>
      <c r="D325" t="str">
        <f>IF(Table1[[#This Row],[Age]]&gt;=40,"old",IF(Table1[[#This Row],[Age]]&gt;=30,"Matur",IF(Table1[[#This Row],[Age]]&lt;30,"adolescent","invalid")))</f>
        <v>adolescent</v>
      </c>
      <c r="E325" t="s">
        <v>22</v>
      </c>
      <c r="F325" t="s">
        <v>13</v>
      </c>
      <c r="G325" s="4">
        <v>1500.1</v>
      </c>
      <c r="H325">
        <v>21</v>
      </c>
      <c r="I325" s="1">
        <v>4.9000000000000004</v>
      </c>
      <c r="J325" t="b">
        <v>0</v>
      </c>
      <c r="K325">
        <v>10</v>
      </c>
      <c r="L325" t="s">
        <v>14</v>
      </c>
    </row>
    <row r="326" spans="1:12" x14ac:dyDescent="0.25">
      <c r="A326">
        <v>296</v>
      </c>
      <c r="B326" t="s">
        <v>15</v>
      </c>
      <c r="C326">
        <v>29</v>
      </c>
      <c r="D326" t="str">
        <f>IF(Table1[[#This Row],[Age]]&gt;=40,"old",IF(Table1[[#This Row],[Age]]&gt;=30,"Matur",IF(Table1[[#This Row],[Age]]&lt;30,"adolescent","invalid")))</f>
        <v>adolescent</v>
      </c>
      <c r="E326" t="s">
        <v>22</v>
      </c>
      <c r="F326" t="s">
        <v>13</v>
      </c>
      <c r="G326" s="4">
        <v>1370.2</v>
      </c>
      <c r="H326">
        <v>18</v>
      </c>
      <c r="I326" s="1">
        <v>4.7</v>
      </c>
      <c r="J326" t="b">
        <v>0</v>
      </c>
      <c r="K326">
        <v>10</v>
      </c>
      <c r="L326" t="s">
        <v>14</v>
      </c>
    </row>
    <row r="327" spans="1:12" x14ac:dyDescent="0.25">
      <c r="A327">
        <v>301</v>
      </c>
      <c r="B327" t="s">
        <v>15</v>
      </c>
      <c r="C327">
        <v>36</v>
      </c>
      <c r="D327" t="str">
        <f>IF(Table1[[#This Row],[Age]]&gt;=40,"old",IF(Table1[[#This Row],[Age]]&gt;=30,"Matur",IF(Table1[[#This Row],[Age]]&lt;30,"adolescent","invalid")))</f>
        <v>Matur</v>
      </c>
      <c r="E327" t="s">
        <v>22</v>
      </c>
      <c r="F327" t="s">
        <v>13</v>
      </c>
      <c r="G327" s="4">
        <v>1420.8</v>
      </c>
      <c r="H327">
        <v>19</v>
      </c>
      <c r="I327" s="1">
        <v>4.5999999999999996</v>
      </c>
      <c r="J327" t="b">
        <v>0</v>
      </c>
      <c r="K327">
        <v>11</v>
      </c>
      <c r="L327" t="s">
        <v>14</v>
      </c>
    </row>
    <row r="328" spans="1:12" x14ac:dyDescent="0.25">
      <c r="A328">
        <v>307</v>
      </c>
      <c r="B328" t="s">
        <v>15</v>
      </c>
      <c r="C328">
        <v>29</v>
      </c>
      <c r="D328" t="str">
        <f>IF(Table1[[#This Row],[Age]]&gt;=40,"old",IF(Table1[[#This Row],[Age]]&gt;=30,"Matur",IF(Table1[[#This Row],[Age]]&lt;30,"adolescent","invalid")))</f>
        <v>adolescent</v>
      </c>
      <c r="E328" t="s">
        <v>22</v>
      </c>
      <c r="F328" t="s">
        <v>13</v>
      </c>
      <c r="G328" s="4">
        <v>1390.2</v>
      </c>
      <c r="H328">
        <v>18</v>
      </c>
      <c r="I328" s="1">
        <v>4.7</v>
      </c>
      <c r="J328" t="b">
        <v>0</v>
      </c>
      <c r="K328">
        <v>9</v>
      </c>
      <c r="L328" t="s">
        <v>14</v>
      </c>
    </row>
    <row r="329" spans="1:12" x14ac:dyDescent="0.25">
      <c r="A329">
        <v>313</v>
      </c>
      <c r="B329" t="s">
        <v>15</v>
      </c>
      <c r="C329">
        <v>30</v>
      </c>
      <c r="D329" t="str">
        <f>IF(Table1[[#This Row],[Age]]&gt;=40,"old",IF(Table1[[#This Row],[Age]]&gt;=30,"Matur",IF(Table1[[#This Row],[Age]]&lt;30,"adolescent","invalid")))</f>
        <v>Matur</v>
      </c>
      <c r="E329" t="s">
        <v>22</v>
      </c>
      <c r="F329" t="s">
        <v>13</v>
      </c>
      <c r="G329" s="4">
        <v>1450.5</v>
      </c>
      <c r="H329">
        <v>20</v>
      </c>
      <c r="I329" s="1">
        <v>4.8</v>
      </c>
      <c r="J329" t="b">
        <v>0</v>
      </c>
      <c r="K329">
        <v>12</v>
      </c>
      <c r="L329" t="s">
        <v>14</v>
      </c>
    </row>
    <row r="330" spans="1:12" x14ac:dyDescent="0.25">
      <c r="A330">
        <v>319</v>
      </c>
      <c r="B330" t="s">
        <v>15</v>
      </c>
      <c r="C330">
        <v>28</v>
      </c>
      <c r="D330" t="str">
        <f>IF(Table1[[#This Row],[Age]]&gt;=40,"old",IF(Table1[[#This Row],[Age]]&gt;=30,"Matur",IF(Table1[[#This Row],[Age]]&lt;30,"adolescent","invalid")))</f>
        <v>adolescent</v>
      </c>
      <c r="E330" t="s">
        <v>22</v>
      </c>
      <c r="F330" t="s">
        <v>13</v>
      </c>
      <c r="G330" s="4">
        <v>1490.1</v>
      </c>
      <c r="H330">
        <v>21</v>
      </c>
      <c r="I330" s="1">
        <v>4.9000000000000004</v>
      </c>
      <c r="J330" t="b">
        <v>0</v>
      </c>
      <c r="K330">
        <v>9</v>
      </c>
      <c r="L330" t="s">
        <v>14</v>
      </c>
    </row>
    <row r="331" spans="1:12" x14ac:dyDescent="0.25">
      <c r="A331">
        <v>325</v>
      </c>
      <c r="B331" t="s">
        <v>15</v>
      </c>
      <c r="C331">
        <v>30</v>
      </c>
      <c r="D331" t="str">
        <f>IF(Table1[[#This Row],[Age]]&gt;=40,"old",IF(Table1[[#This Row],[Age]]&gt;=30,"Matur",IF(Table1[[#This Row],[Age]]&lt;30,"adolescent","invalid")))</f>
        <v>Matur</v>
      </c>
      <c r="E331" t="s">
        <v>22</v>
      </c>
      <c r="F331" t="s">
        <v>13</v>
      </c>
      <c r="G331" s="4">
        <v>1470.5</v>
      </c>
      <c r="H331">
        <v>20</v>
      </c>
      <c r="I331" s="1">
        <v>4.8</v>
      </c>
      <c r="J331" t="b">
        <v>0</v>
      </c>
      <c r="K331">
        <v>13</v>
      </c>
      <c r="L331" t="s">
        <v>14</v>
      </c>
    </row>
    <row r="332" spans="1:12" x14ac:dyDescent="0.25">
      <c r="A332">
        <v>331</v>
      </c>
      <c r="B332" t="s">
        <v>15</v>
      </c>
      <c r="C332">
        <v>28</v>
      </c>
      <c r="D332" t="str">
        <f>IF(Table1[[#This Row],[Age]]&gt;=40,"old",IF(Table1[[#This Row],[Age]]&gt;=30,"Matur",IF(Table1[[#This Row],[Age]]&lt;30,"adolescent","invalid")))</f>
        <v>adolescent</v>
      </c>
      <c r="E332" t="s">
        <v>22</v>
      </c>
      <c r="F332" t="s">
        <v>13</v>
      </c>
      <c r="G332" s="4">
        <v>1500.1</v>
      </c>
      <c r="H332">
        <v>21</v>
      </c>
      <c r="I332" s="1">
        <v>4.9000000000000004</v>
      </c>
      <c r="J332" t="b">
        <v>0</v>
      </c>
      <c r="K332">
        <v>10</v>
      </c>
      <c r="L332" t="s">
        <v>14</v>
      </c>
    </row>
    <row r="333" spans="1:12" x14ac:dyDescent="0.25">
      <c r="A333">
        <v>337</v>
      </c>
      <c r="B333" t="s">
        <v>15</v>
      </c>
      <c r="C333">
        <v>29</v>
      </c>
      <c r="D333" t="str">
        <f>IF(Table1[[#This Row],[Age]]&gt;=40,"old",IF(Table1[[#This Row],[Age]]&gt;=30,"Matur",IF(Table1[[#This Row],[Age]]&lt;30,"adolescent","invalid")))</f>
        <v>adolescent</v>
      </c>
      <c r="E333" t="s">
        <v>22</v>
      </c>
      <c r="F333" t="s">
        <v>13</v>
      </c>
      <c r="G333" s="4">
        <v>1370.2</v>
      </c>
      <c r="H333">
        <v>18</v>
      </c>
      <c r="I333" s="1">
        <v>4.7</v>
      </c>
      <c r="J333" t="b">
        <v>0</v>
      </c>
      <c r="K333">
        <v>10</v>
      </c>
      <c r="L333" t="s">
        <v>14</v>
      </c>
    </row>
    <row r="334" spans="1:12" x14ac:dyDescent="0.25">
      <c r="A334">
        <v>343</v>
      </c>
      <c r="B334" t="s">
        <v>15</v>
      </c>
      <c r="C334">
        <v>30</v>
      </c>
      <c r="D334" t="str">
        <f>IF(Table1[[#This Row],[Age]]&gt;=40,"old",IF(Table1[[#This Row],[Age]]&gt;=30,"Matur",IF(Table1[[#This Row],[Age]]&lt;30,"adolescent","invalid")))</f>
        <v>Matur</v>
      </c>
      <c r="E334" t="s">
        <v>22</v>
      </c>
      <c r="F334" t="s">
        <v>13</v>
      </c>
      <c r="G334" s="4">
        <v>1460.5</v>
      </c>
      <c r="H334">
        <v>20</v>
      </c>
      <c r="I334" s="1">
        <v>4.8</v>
      </c>
      <c r="J334" t="b">
        <v>0</v>
      </c>
      <c r="K334">
        <v>11</v>
      </c>
      <c r="L334" t="s">
        <v>14</v>
      </c>
    </row>
    <row r="335" spans="1:12" x14ac:dyDescent="0.25">
      <c r="A335">
        <v>349</v>
      </c>
      <c r="B335" t="s">
        <v>15</v>
      </c>
      <c r="C335">
        <v>28</v>
      </c>
      <c r="D335" t="str">
        <f>IF(Table1[[#This Row],[Age]]&gt;=40,"old",IF(Table1[[#This Row],[Age]]&gt;=30,"Matur",IF(Table1[[#This Row],[Age]]&lt;30,"adolescent","invalid")))</f>
        <v>adolescent</v>
      </c>
      <c r="E335" t="s">
        <v>22</v>
      </c>
      <c r="F335" t="s">
        <v>13</v>
      </c>
      <c r="G335" s="4">
        <v>1480.1</v>
      </c>
      <c r="H335">
        <v>21</v>
      </c>
      <c r="I335" s="1">
        <v>4.9000000000000004</v>
      </c>
      <c r="J335" t="b">
        <v>0</v>
      </c>
      <c r="K335">
        <v>10</v>
      </c>
      <c r="L335" t="s">
        <v>14</v>
      </c>
    </row>
    <row r="336" spans="1:12" x14ac:dyDescent="0.25">
      <c r="A336">
        <v>355</v>
      </c>
      <c r="B336" t="s">
        <v>15</v>
      </c>
      <c r="C336">
        <v>30</v>
      </c>
      <c r="D336" t="str">
        <f>IF(Table1[[#This Row],[Age]]&gt;=40,"old",IF(Table1[[#This Row],[Age]]&gt;=30,"Matur",IF(Table1[[#This Row],[Age]]&lt;30,"adolescent","invalid")))</f>
        <v>Matur</v>
      </c>
      <c r="E336" t="s">
        <v>22</v>
      </c>
      <c r="F336" t="s">
        <v>13</v>
      </c>
      <c r="G336" s="4">
        <v>1440.5</v>
      </c>
      <c r="H336">
        <v>19</v>
      </c>
      <c r="I336" s="1">
        <v>4.5999999999999996</v>
      </c>
      <c r="J336" t="b">
        <v>0</v>
      </c>
      <c r="K336">
        <v>12</v>
      </c>
      <c r="L336" t="s">
        <v>14</v>
      </c>
    </row>
    <row r="337" spans="1:12" x14ac:dyDescent="0.25">
      <c r="A337">
        <v>361</v>
      </c>
      <c r="B337" t="s">
        <v>15</v>
      </c>
      <c r="C337">
        <v>28</v>
      </c>
      <c r="D337" t="str">
        <f>IF(Table1[[#This Row],[Age]]&gt;=40,"old",IF(Table1[[#This Row],[Age]]&gt;=30,"Matur",IF(Table1[[#This Row],[Age]]&lt;30,"adolescent","invalid")))</f>
        <v>adolescent</v>
      </c>
      <c r="E337" t="s">
        <v>22</v>
      </c>
      <c r="F337" t="s">
        <v>13</v>
      </c>
      <c r="G337" s="4">
        <v>1490.1</v>
      </c>
      <c r="H337">
        <v>21</v>
      </c>
      <c r="I337" s="1">
        <v>4.9000000000000004</v>
      </c>
      <c r="J337" t="b">
        <v>0</v>
      </c>
      <c r="K337">
        <v>10</v>
      </c>
      <c r="L337" t="s">
        <v>14</v>
      </c>
    </row>
    <row r="338" spans="1:12" x14ac:dyDescent="0.25">
      <c r="A338">
        <v>367</v>
      </c>
      <c r="B338" t="s">
        <v>15</v>
      </c>
      <c r="C338">
        <v>30</v>
      </c>
      <c r="D338" t="str">
        <f>IF(Table1[[#This Row],[Age]]&gt;=40,"old",IF(Table1[[#This Row],[Age]]&gt;=30,"Matur",IF(Table1[[#This Row],[Age]]&lt;30,"adolescent","invalid")))</f>
        <v>Matur</v>
      </c>
      <c r="E338" t="s">
        <v>22</v>
      </c>
      <c r="F338" t="s">
        <v>13</v>
      </c>
      <c r="G338" s="4">
        <v>1460.5</v>
      </c>
      <c r="H338">
        <v>20</v>
      </c>
      <c r="I338" s="1">
        <v>4.8</v>
      </c>
      <c r="J338" t="b">
        <v>0</v>
      </c>
      <c r="K338">
        <v>13</v>
      </c>
      <c r="L338" t="s">
        <v>14</v>
      </c>
    </row>
    <row r="339" spans="1:12" x14ac:dyDescent="0.25">
      <c r="A339">
        <v>373</v>
      </c>
      <c r="B339" t="s">
        <v>15</v>
      </c>
      <c r="C339">
        <v>28</v>
      </c>
      <c r="D339" t="str">
        <f>IF(Table1[[#This Row],[Age]]&gt;=40,"old",IF(Table1[[#This Row],[Age]]&gt;=30,"Matur",IF(Table1[[#This Row],[Age]]&lt;30,"adolescent","invalid")))</f>
        <v>adolescent</v>
      </c>
      <c r="E339" t="s">
        <v>22</v>
      </c>
      <c r="F339" t="s">
        <v>13</v>
      </c>
      <c r="G339" s="4">
        <v>1480.1</v>
      </c>
      <c r="H339">
        <v>21</v>
      </c>
      <c r="I339" s="1">
        <v>4.9000000000000004</v>
      </c>
      <c r="J339" t="b">
        <v>0</v>
      </c>
      <c r="K339">
        <v>11</v>
      </c>
      <c r="L339" t="s">
        <v>14</v>
      </c>
    </row>
    <row r="340" spans="1:12" x14ac:dyDescent="0.25">
      <c r="A340">
        <v>379</v>
      </c>
      <c r="B340" t="s">
        <v>15</v>
      </c>
      <c r="C340">
        <v>30</v>
      </c>
      <c r="D340" t="str">
        <f>IF(Table1[[#This Row],[Age]]&gt;=40,"old",IF(Table1[[#This Row],[Age]]&gt;=30,"Matur",IF(Table1[[#This Row],[Age]]&lt;30,"adolescent","invalid")))</f>
        <v>Matur</v>
      </c>
      <c r="E340" t="s">
        <v>22</v>
      </c>
      <c r="F340" t="s">
        <v>13</v>
      </c>
      <c r="G340" s="4">
        <v>1450.5</v>
      </c>
      <c r="H340">
        <v>19</v>
      </c>
      <c r="I340" s="1">
        <v>4.5999999999999996</v>
      </c>
      <c r="J340" t="b">
        <v>0</v>
      </c>
      <c r="K340">
        <v>12</v>
      </c>
      <c r="L340" t="s">
        <v>14</v>
      </c>
    </row>
    <row r="341" spans="1:12" x14ac:dyDescent="0.25">
      <c r="A341">
        <v>385</v>
      </c>
      <c r="B341" t="s">
        <v>15</v>
      </c>
      <c r="C341">
        <v>28</v>
      </c>
      <c r="D341" t="str">
        <f>IF(Table1[[#This Row],[Age]]&gt;=40,"old",IF(Table1[[#This Row],[Age]]&gt;=30,"Matur",IF(Table1[[#This Row],[Age]]&lt;30,"adolescent","invalid")))</f>
        <v>adolescent</v>
      </c>
      <c r="E341" t="s">
        <v>22</v>
      </c>
      <c r="F341" t="s">
        <v>13</v>
      </c>
      <c r="G341" s="4">
        <v>1490.1</v>
      </c>
      <c r="H341">
        <v>21</v>
      </c>
      <c r="I341" s="1">
        <v>4.9000000000000004</v>
      </c>
      <c r="J341" t="b">
        <v>0</v>
      </c>
      <c r="K341">
        <v>10</v>
      </c>
      <c r="L341" t="s">
        <v>14</v>
      </c>
    </row>
    <row r="342" spans="1:12" x14ac:dyDescent="0.25">
      <c r="A342">
        <v>391</v>
      </c>
      <c r="B342" t="s">
        <v>15</v>
      </c>
      <c r="C342">
        <v>30</v>
      </c>
      <c r="D342" t="str">
        <f>IF(Table1[[#This Row],[Age]]&gt;=40,"old",IF(Table1[[#This Row],[Age]]&gt;=30,"Matur",IF(Table1[[#This Row],[Age]]&lt;30,"adolescent","invalid")))</f>
        <v>Matur</v>
      </c>
      <c r="E342" t="s">
        <v>22</v>
      </c>
      <c r="F342" t="s">
        <v>13</v>
      </c>
      <c r="G342" s="4">
        <v>1460.5</v>
      </c>
      <c r="H342">
        <v>20</v>
      </c>
      <c r="I342" s="1">
        <v>4.8</v>
      </c>
      <c r="J342" t="b">
        <v>0</v>
      </c>
      <c r="K342">
        <v>13</v>
      </c>
      <c r="L342" t="s">
        <v>14</v>
      </c>
    </row>
    <row r="343" spans="1:12" x14ac:dyDescent="0.25">
      <c r="A343">
        <v>397</v>
      </c>
      <c r="B343" t="s">
        <v>15</v>
      </c>
      <c r="C343">
        <v>28</v>
      </c>
      <c r="D343" t="str">
        <f>IF(Table1[[#This Row],[Age]]&gt;=40,"old",IF(Table1[[#This Row],[Age]]&gt;=30,"Matur",IF(Table1[[#This Row],[Age]]&lt;30,"adolescent","invalid")))</f>
        <v>adolescent</v>
      </c>
      <c r="E343" t="s">
        <v>22</v>
      </c>
      <c r="F343" t="s">
        <v>13</v>
      </c>
      <c r="G343" s="4">
        <v>1480.1</v>
      </c>
      <c r="H343">
        <v>21</v>
      </c>
      <c r="I343" s="1">
        <v>4.9000000000000004</v>
      </c>
      <c r="J343" t="b">
        <v>0</v>
      </c>
      <c r="K343">
        <v>12</v>
      </c>
      <c r="L343" t="s">
        <v>14</v>
      </c>
    </row>
    <row r="344" spans="1:12" x14ac:dyDescent="0.25">
      <c r="A344">
        <v>403</v>
      </c>
      <c r="B344" t="s">
        <v>15</v>
      </c>
      <c r="C344">
        <v>30</v>
      </c>
      <c r="D344" t="str">
        <f>IF(Table1[[#This Row],[Age]]&gt;=40,"old",IF(Table1[[#This Row],[Age]]&gt;=30,"Matur",IF(Table1[[#This Row],[Age]]&lt;30,"adolescent","invalid")))</f>
        <v>Matur</v>
      </c>
      <c r="E344" t="s">
        <v>22</v>
      </c>
      <c r="F344" t="s">
        <v>13</v>
      </c>
      <c r="G344" s="4">
        <v>1450.5</v>
      </c>
      <c r="H344">
        <v>19</v>
      </c>
      <c r="I344" s="1">
        <v>4.5999999999999996</v>
      </c>
      <c r="J344" t="b">
        <v>0</v>
      </c>
      <c r="K344">
        <v>13</v>
      </c>
      <c r="L344" t="s">
        <v>14</v>
      </c>
    </row>
    <row r="345" spans="1:12" x14ac:dyDescent="0.25">
      <c r="A345">
        <v>409</v>
      </c>
      <c r="B345" t="s">
        <v>15</v>
      </c>
      <c r="C345">
        <v>28</v>
      </c>
      <c r="D345" t="str">
        <f>IF(Table1[[#This Row],[Age]]&gt;=40,"old",IF(Table1[[#This Row],[Age]]&gt;=30,"Matur",IF(Table1[[#This Row],[Age]]&lt;30,"adolescent","invalid")))</f>
        <v>adolescent</v>
      </c>
      <c r="E345" t="s">
        <v>22</v>
      </c>
      <c r="F345" t="s">
        <v>13</v>
      </c>
      <c r="G345" s="4">
        <v>1490.1</v>
      </c>
      <c r="H345">
        <v>21</v>
      </c>
      <c r="I345" s="1">
        <v>4.9000000000000004</v>
      </c>
      <c r="J345" t="b">
        <v>0</v>
      </c>
      <c r="K345">
        <v>11</v>
      </c>
      <c r="L345" t="s">
        <v>14</v>
      </c>
    </row>
    <row r="346" spans="1:12" x14ac:dyDescent="0.25">
      <c r="A346">
        <v>415</v>
      </c>
      <c r="B346" t="s">
        <v>15</v>
      </c>
      <c r="C346">
        <v>30</v>
      </c>
      <c r="D346" t="str">
        <f>IF(Table1[[#This Row],[Age]]&gt;=40,"old",IF(Table1[[#This Row],[Age]]&gt;=30,"Matur",IF(Table1[[#This Row],[Age]]&lt;30,"adolescent","invalid")))</f>
        <v>Matur</v>
      </c>
      <c r="E346" t="s">
        <v>22</v>
      </c>
      <c r="F346" t="s">
        <v>13</v>
      </c>
      <c r="G346" s="4">
        <v>1460.5</v>
      </c>
      <c r="H346">
        <v>20</v>
      </c>
      <c r="I346" s="1">
        <v>4.8</v>
      </c>
      <c r="J346" t="b">
        <v>0</v>
      </c>
      <c r="K346">
        <v>14</v>
      </c>
      <c r="L346" t="s">
        <v>14</v>
      </c>
    </row>
    <row r="347" spans="1:12" x14ac:dyDescent="0.25">
      <c r="A347">
        <v>421</v>
      </c>
      <c r="B347" t="s">
        <v>15</v>
      </c>
      <c r="C347">
        <v>28</v>
      </c>
      <c r="D347" t="str">
        <f>IF(Table1[[#This Row],[Age]]&gt;=40,"old",IF(Table1[[#This Row],[Age]]&gt;=30,"Matur",IF(Table1[[#This Row],[Age]]&lt;30,"adolescent","invalid")))</f>
        <v>adolescent</v>
      </c>
      <c r="E347" t="s">
        <v>22</v>
      </c>
      <c r="F347" t="s">
        <v>13</v>
      </c>
      <c r="G347" s="4">
        <v>1480.1</v>
      </c>
      <c r="H347">
        <v>21</v>
      </c>
      <c r="I347" s="1">
        <v>4.9000000000000004</v>
      </c>
      <c r="J347" t="b">
        <v>0</v>
      </c>
      <c r="K347">
        <v>12</v>
      </c>
      <c r="L347" t="s">
        <v>14</v>
      </c>
    </row>
    <row r="348" spans="1:12" x14ac:dyDescent="0.25">
      <c r="A348">
        <v>427</v>
      </c>
      <c r="B348" t="s">
        <v>15</v>
      </c>
      <c r="C348">
        <v>30</v>
      </c>
      <c r="D348" t="str">
        <f>IF(Table1[[#This Row],[Age]]&gt;=40,"old",IF(Table1[[#This Row],[Age]]&gt;=30,"Matur",IF(Table1[[#This Row],[Age]]&lt;30,"adolescent","invalid")))</f>
        <v>Matur</v>
      </c>
      <c r="E348" t="s">
        <v>22</v>
      </c>
      <c r="F348" t="s">
        <v>13</v>
      </c>
      <c r="G348" s="4">
        <v>1450.5</v>
      </c>
      <c r="H348">
        <v>19</v>
      </c>
      <c r="I348" s="1">
        <v>4.5999999999999996</v>
      </c>
      <c r="J348" t="b">
        <v>0</v>
      </c>
      <c r="K348">
        <v>14</v>
      </c>
      <c r="L348" t="s">
        <v>14</v>
      </c>
    </row>
    <row r="349" spans="1:12" x14ac:dyDescent="0.25">
      <c r="A349">
        <v>433</v>
      </c>
      <c r="B349" t="s">
        <v>15</v>
      </c>
      <c r="C349">
        <v>28</v>
      </c>
      <c r="D349" t="str">
        <f>IF(Table1[[#This Row],[Age]]&gt;=40,"old",IF(Table1[[#This Row],[Age]]&gt;=30,"Matur",IF(Table1[[#This Row],[Age]]&lt;30,"adolescent","invalid")))</f>
        <v>adolescent</v>
      </c>
      <c r="E349" t="s">
        <v>22</v>
      </c>
      <c r="F349" t="s">
        <v>13</v>
      </c>
      <c r="G349" s="4">
        <v>1490.1</v>
      </c>
      <c r="H349">
        <v>21</v>
      </c>
      <c r="I349" s="1">
        <v>4.9000000000000004</v>
      </c>
      <c r="J349" t="b">
        <v>0</v>
      </c>
      <c r="K349">
        <v>11</v>
      </c>
      <c r="L349" t="s">
        <v>14</v>
      </c>
    </row>
    <row r="350" spans="1:12" x14ac:dyDescent="0.25">
      <c r="A350">
        <v>439</v>
      </c>
      <c r="B350" t="s">
        <v>15</v>
      </c>
      <c r="C350">
        <v>30</v>
      </c>
      <c r="D350" t="str">
        <f>IF(Table1[[#This Row],[Age]]&gt;=40,"old",IF(Table1[[#This Row],[Age]]&gt;=30,"Matur",IF(Table1[[#This Row],[Age]]&lt;30,"adolescent","invalid")))</f>
        <v>Matur</v>
      </c>
      <c r="E350" t="s">
        <v>22</v>
      </c>
      <c r="F350" t="s">
        <v>13</v>
      </c>
      <c r="G350" s="4">
        <v>1460.5</v>
      </c>
      <c r="H350">
        <v>20</v>
      </c>
      <c r="I350" s="1">
        <v>4.8</v>
      </c>
      <c r="J350" t="b">
        <v>0</v>
      </c>
      <c r="K350">
        <v>15</v>
      </c>
      <c r="L350" t="s">
        <v>14</v>
      </c>
    </row>
    <row r="351" spans="1:12" x14ac:dyDescent="0.25">
      <c r="A351">
        <v>445</v>
      </c>
      <c r="B351" t="s">
        <v>15</v>
      </c>
      <c r="C351">
        <v>28</v>
      </c>
      <c r="D351" t="str">
        <f>IF(Table1[[#This Row],[Age]]&gt;=40,"old",IF(Table1[[#This Row],[Age]]&gt;=30,"Matur",IF(Table1[[#This Row],[Age]]&lt;30,"adolescent","invalid")))</f>
        <v>adolescent</v>
      </c>
      <c r="E351" t="s">
        <v>22</v>
      </c>
      <c r="F351" t="s">
        <v>13</v>
      </c>
      <c r="G351" s="4">
        <v>1480.1</v>
      </c>
      <c r="H351">
        <v>21</v>
      </c>
      <c r="I351" s="1">
        <v>4.9000000000000004</v>
      </c>
      <c r="J351" t="b">
        <v>0</v>
      </c>
      <c r="K351">
        <v>13</v>
      </c>
      <c r="L351" t="s">
        <v>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F39"/>
  <sheetViews>
    <sheetView topLeftCell="A4" workbookViewId="0">
      <selection activeCell="A4" sqref="A1:XFD1048576"/>
    </sheetView>
  </sheetViews>
  <sheetFormatPr defaultRowHeight="15" x14ac:dyDescent="0.25"/>
  <cols>
    <col min="1" max="1" width="27.140625" bestFit="1" customWidth="1"/>
    <col min="2" max="2" width="17.7109375" bestFit="1" customWidth="1"/>
    <col min="3" max="3" width="9" bestFit="1" customWidth="1"/>
    <col min="4" max="4" width="12.7109375" bestFit="1" customWidth="1"/>
    <col min="5" max="5" width="11.140625" bestFit="1" customWidth="1"/>
    <col min="6" max="6" width="11.28515625" bestFit="1" customWidth="1"/>
    <col min="7" max="8" width="8" bestFit="1" customWidth="1"/>
    <col min="9" max="9" width="7" bestFit="1" customWidth="1"/>
    <col min="10" max="13" width="8" bestFit="1" customWidth="1"/>
    <col min="14" max="14" width="7" bestFit="1" customWidth="1"/>
    <col min="15" max="15" width="8" bestFit="1" customWidth="1"/>
    <col min="16" max="16" width="7" bestFit="1" customWidth="1"/>
    <col min="17" max="17" width="8" bestFit="1" customWidth="1"/>
    <col min="18" max="18" width="12.7109375" bestFit="1" customWidth="1"/>
    <col min="19" max="52" width="5.42578125" bestFit="1" customWidth="1"/>
    <col min="53" max="77" width="7" bestFit="1" customWidth="1"/>
    <col min="78" max="78" width="12.7109375" bestFit="1" customWidth="1"/>
    <col min="79" max="79" width="11.28515625" bestFit="1" customWidth="1"/>
  </cols>
  <sheetData>
    <row r="4" spans="1:4" x14ac:dyDescent="0.25">
      <c r="A4" s="15" t="s">
        <v>77</v>
      </c>
      <c r="B4" s="15" t="s">
        <v>71</v>
      </c>
      <c r="C4" s="14"/>
      <c r="D4" s="14"/>
    </row>
    <row r="5" spans="1:4" x14ac:dyDescent="0.25">
      <c r="A5" s="15" t="s">
        <v>73</v>
      </c>
      <c r="B5" s="14" t="s">
        <v>11</v>
      </c>
      <c r="C5" s="14" t="s">
        <v>15</v>
      </c>
      <c r="D5" s="14" t="s">
        <v>72</v>
      </c>
    </row>
    <row r="6" spans="1:4" x14ac:dyDescent="0.25">
      <c r="A6" s="16" t="s">
        <v>76</v>
      </c>
      <c r="B6" s="14">
        <v>2</v>
      </c>
      <c r="C6" s="14">
        <v>67</v>
      </c>
      <c r="D6" s="14">
        <v>69</v>
      </c>
    </row>
    <row r="7" spans="1:4" x14ac:dyDescent="0.25">
      <c r="A7" s="16" t="s">
        <v>78</v>
      </c>
      <c r="B7" s="14">
        <v>115</v>
      </c>
      <c r="C7" s="14">
        <v>108</v>
      </c>
      <c r="D7" s="14">
        <v>223</v>
      </c>
    </row>
    <row r="8" spans="1:4" x14ac:dyDescent="0.25">
      <c r="A8" s="16" t="s">
        <v>79</v>
      </c>
      <c r="B8" s="14">
        <v>58</v>
      </c>
      <c r="C8" s="14"/>
      <c r="D8" s="14">
        <v>58</v>
      </c>
    </row>
    <row r="9" spans="1:4" x14ac:dyDescent="0.25">
      <c r="A9" s="16" t="s">
        <v>72</v>
      </c>
      <c r="B9" s="14">
        <v>175</v>
      </c>
      <c r="C9" s="14">
        <v>175</v>
      </c>
      <c r="D9" s="14">
        <v>350</v>
      </c>
    </row>
    <row r="17" spans="1:6" x14ac:dyDescent="0.25">
      <c r="A17" s="12" t="s">
        <v>74</v>
      </c>
      <c r="B17" s="12" t="s">
        <v>71</v>
      </c>
    </row>
    <row r="18" spans="1:6" x14ac:dyDescent="0.25">
      <c r="A18" s="12" t="s">
        <v>73</v>
      </c>
      <c r="B18" t="s">
        <v>61</v>
      </c>
      <c r="C18" t="s">
        <v>18</v>
      </c>
      <c r="D18" t="s">
        <v>14</v>
      </c>
      <c r="E18" t="s">
        <v>21</v>
      </c>
      <c r="F18" t="s">
        <v>72</v>
      </c>
    </row>
    <row r="19" spans="1:6" x14ac:dyDescent="0.25">
      <c r="A19" s="13" t="s">
        <v>76</v>
      </c>
      <c r="B19" s="11"/>
      <c r="C19" s="11">
        <v>1</v>
      </c>
      <c r="D19" s="11">
        <v>34</v>
      </c>
      <c r="E19" s="11">
        <v>34</v>
      </c>
      <c r="F19" s="11">
        <v>69</v>
      </c>
    </row>
    <row r="20" spans="1:6" x14ac:dyDescent="0.25">
      <c r="A20" s="13" t="s">
        <v>78</v>
      </c>
      <c r="B20" s="11">
        <v>2</v>
      </c>
      <c r="C20" s="11">
        <v>106</v>
      </c>
      <c r="D20" s="11">
        <v>91</v>
      </c>
      <c r="E20" s="11">
        <v>24</v>
      </c>
      <c r="F20" s="11">
        <v>223</v>
      </c>
    </row>
    <row r="21" spans="1:6" x14ac:dyDescent="0.25">
      <c r="A21" s="13" t="s">
        <v>79</v>
      </c>
      <c r="B21" s="11"/>
      <c r="C21" s="11"/>
      <c r="D21" s="11"/>
      <c r="E21" s="11">
        <v>58</v>
      </c>
      <c r="F21" s="11">
        <v>58</v>
      </c>
    </row>
    <row r="22" spans="1:6" x14ac:dyDescent="0.25">
      <c r="A22" s="13" t="s">
        <v>72</v>
      </c>
      <c r="B22" s="11">
        <v>2</v>
      </c>
      <c r="C22" s="11">
        <v>107</v>
      </c>
      <c r="D22" s="11">
        <v>125</v>
      </c>
      <c r="E22" s="11">
        <v>116</v>
      </c>
      <c r="F22" s="11">
        <v>350</v>
      </c>
    </row>
    <row r="34" spans="1:4" x14ac:dyDescent="0.25">
      <c r="A34" s="15" t="s">
        <v>75</v>
      </c>
      <c r="B34" s="15" t="s">
        <v>71</v>
      </c>
      <c r="C34" s="14"/>
      <c r="D34" s="14"/>
    </row>
    <row r="35" spans="1:4" x14ac:dyDescent="0.25">
      <c r="A35" s="15" t="s">
        <v>73</v>
      </c>
      <c r="B35" s="14" t="s">
        <v>11</v>
      </c>
      <c r="C35" s="14" t="s">
        <v>15</v>
      </c>
      <c r="D35" s="14" t="s">
        <v>72</v>
      </c>
    </row>
    <row r="36" spans="1:4" x14ac:dyDescent="0.25">
      <c r="A36" s="16" t="s">
        <v>76</v>
      </c>
      <c r="B36" s="14">
        <v>1850.6</v>
      </c>
      <c r="C36" s="14">
        <v>72130.099999999991</v>
      </c>
      <c r="D36" s="14">
        <v>73980.7</v>
      </c>
    </row>
    <row r="37" spans="1:4" x14ac:dyDescent="0.25">
      <c r="A37" s="16" t="s">
        <v>78</v>
      </c>
      <c r="B37" s="14">
        <v>92326.200000000114</v>
      </c>
      <c r="C37" s="14">
        <v>100583.50000000007</v>
      </c>
      <c r="D37" s="14">
        <v>192909.70000000019</v>
      </c>
    </row>
    <row r="38" spans="1:4" x14ac:dyDescent="0.25">
      <c r="A38" s="16" t="s">
        <v>79</v>
      </c>
      <c r="B38" s="14">
        <v>28993.200000000001</v>
      </c>
      <c r="C38" s="14"/>
      <c r="D38" s="14">
        <v>28993.200000000001</v>
      </c>
    </row>
    <row r="39" spans="1:4" x14ac:dyDescent="0.25">
      <c r="A39" s="16" t="s">
        <v>72</v>
      </c>
      <c r="B39" s="14">
        <v>123170.00000000012</v>
      </c>
      <c r="C39" s="14">
        <v>172713.60000000006</v>
      </c>
      <c r="D39" s="14">
        <v>295883.60000000021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6"/>
  <sheetViews>
    <sheetView topLeftCell="A15" workbookViewId="0">
      <selection activeCell="G25" sqref="G25"/>
    </sheetView>
  </sheetViews>
  <sheetFormatPr defaultRowHeight="15" x14ac:dyDescent="0.25"/>
  <cols>
    <col min="1" max="1" width="18" bestFit="1" customWidth="1"/>
    <col min="2" max="2" width="12.7109375" bestFit="1" customWidth="1"/>
    <col min="3" max="3" width="14.5703125" bestFit="1" customWidth="1"/>
    <col min="4" max="4" width="12.7109375" bestFit="1" customWidth="1"/>
    <col min="5" max="5" width="12" bestFit="1" customWidth="1"/>
    <col min="6" max="6" width="13.42578125" bestFit="1" customWidth="1"/>
    <col min="7" max="9" width="12.7109375" bestFit="1" customWidth="1"/>
  </cols>
  <sheetData>
    <row r="1" spans="1:15" x14ac:dyDescent="0.25">
      <c r="A1" s="8" t="s">
        <v>63</v>
      </c>
    </row>
    <row r="2" spans="1:15" x14ac:dyDescent="0.25">
      <c r="A2" s="8"/>
    </row>
    <row r="3" spans="1:15" x14ac:dyDescent="0.25">
      <c r="A3" t="s">
        <v>27</v>
      </c>
      <c r="C3" s="8" t="s">
        <v>53</v>
      </c>
      <c r="E3" s="8" t="s">
        <v>54</v>
      </c>
    </row>
    <row r="4" spans="1:15" ht="15.75" thickBot="1" x14ac:dyDescent="0.3"/>
    <row r="5" spans="1:15" x14ac:dyDescent="0.25">
      <c r="A5" s="6" t="s">
        <v>28</v>
      </c>
      <c r="B5" s="6"/>
    </row>
    <row r="6" spans="1:15" x14ac:dyDescent="0.25">
      <c r="A6" s="7" t="s">
        <v>29</v>
      </c>
      <c r="B6" s="7">
        <v>0.94147472533289411</v>
      </c>
      <c r="D6" s="8" t="s">
        <v>52</v>
      </c>
    </row>
    <row r="7" spans="1:15" x14ac:dyDescent="0.25">
      <c r="A7" s="5" t="s">
        <v>30</v>
      </c>
      <c r="B7" s="5">
        <v>0.88637465844064844</v>
      </c>
    </row>
    <row r="8" spans="1:15" x14ac:dyDescent="0.25">
      <c r="A8" s="7" t="s">
        <v>31</v>
      </c>
      <c r="B8" s="7">
        <v>0.88604814883846639</v>
      </c>
      <c r="D8" s="8" t="s">
        <v>55</v>
      </c>
    </row>
    <row r="9" spans="1:15" x14ac:dyDescent="0.25">
      <c r="A9" s="5" t="s">
        <v>25</v>
      </c>
      <c r="B9" s="5">
        <v>122.21926693154919</v>
      </c>
    </row>
    <row r="10" spans="1:15" ht="15.75" thickBot="1" x14ac:dyDescent="0.3">
      <c r="A10" s="2" t="s">
        <v>32</v>
      </c>
      <c r="B10" s="2">
        <v>350</v>
      </c>
    </row>
    <row r="12" spans="1:15" ht="15.75" thickBot="1" x14ac:dyDescent="0.3">
      <c r="A12" t="s">
        <v>33</v>
      </c>
    </row>
    <row r="13" spans="1:15" x14ac:dyDescent="0.25">
      <c r="A13" s="3"/>
      <c r="B13" s="3" t="s">
        <v>38</v>
      </c>
      <c r="C13" s="3" t="s">
        <v>39</v>
      </c>
      <c r="D13" s="3" t="s">
        <v>40</v>
      </c>
      <c r="E13" s="3" t="s">
        <v>41</v>
      </c>
      <c r="F13" s="3" t="s">
        <v>42</v>
      </c>
    </row>
    <row r="14" spans="1:15" x14ac:dyDescent="0.25">
      <c r="A14" s="5" t="s">
        <v>34</v>
      </c>
      <c r="B14" s="5">
        <v>1</v>
      </c>
      <c r="C14" s="5">
        <v>40550920.983140141</v>
      </c>
      <c r="D14" s="5">
        <v>40550920.983140141</v>
      </c>
      <c r="E14" s="5">
        <v>2714.6970640895656</v>
      </c>
      <c r="F14" s="7">
        <v>2.0396514636648377E-166</v>
      </c>
      <c r="G14" s="8" t="s">
        <v>56</v>
      </c>
      <c r="H14" s="8"/>
      <c r="I14" s="8"/>
      <c r="J14" s="8"/>
      <c r="K14" s="8"/>
      <c r="L14" s="8"/>
      <c r="M14" s="8"/>
      <c r="N14" s="8"/>
      <c r="O14" s="8"/>
    </row>
    <row r="15" spans="1:15" x14ac:dyDescent="0.25">
      <c r="A15" s="5" t="s">
        <v>35</v>
      </c>
      <c r="B15" s="5">
        <v>348</v>
      </c>
      <c r="C15" s="5">
        <v>5198267.1248312751</v>
      </c>
      <c r="D15" s="5">
        <v>14937.549209285273</v>
      </c>
      <c r="E15" s="5"/>
      <c r="F15" s="5"/>
      <c r="G15" s="8" t="s">
        <v>57</v>
      </c>
      <c r="H15" s="8"/>
      <c r="I15" s="8"/>
      <c r="J15" s="8"/>
      <c r="K15" s="8"/>
      <c r="L15" s="8"/>
      <c r="M15" s="8"/>
      <c r="N15" s="8"/>
      <c r="O15" s="8"/>
    </row>
    <row r="16" spans="1:15" ht="15.75" thickBot="1" x14ac:dyDescent="0.3">
      <c r="A16" s="2" t="s">
        <v>36</v>
      </c>
      <c r="B16" s="2">
        <v>349</v>
      </c>
      <c r="C16" s="2">
        <v>45749188.107971415</v>
      </c>
      <c r="D16" s="2"/>
      <c r="E16" s="2"/>
      <c r="F16" s="2"/>
    </row>
    <row r="17" spans="1:9" ht="15.75" thickBot="1" x14ac:dyDescent="0.3"/>
    <row r="18" spans="1:9" x14ac:dyDescent="0.25">
      <c r="A18" s="3"/>
      <c r="B18" s="3" t="s">
        <v>43</v>
      </c>
      <c r="C18" s="3" t="s">
        <v>25</v>
      </c>
      <c r="D18" s="3" t="s">
        <v>44</v>
      </c>
      <c r="E18" s="3" t="s">
        <v>45</v>
      </c>
      <c r="F18" s="3" t="s">
        <v>46</v>
      </c>
      <c r="G18" s="3" t="s">
        <v>47</v>
      </c>
      <c r="H18" s="3" t="s">
        <v>48</v>
      </c>
      <c r="I18" s="3" t="s">
        <v>49</v>
      </c>
    </row>
    <row r="19" spans="1:9" x14ac:dyDescent="0.25">
      <c r="A19" s="5" t="s">
        <v>37</v>
      </c>
      <c r="B19" s="7">
        <v>-1514.4987175233077</v>
      </c>
      <c r="C19" s="5">
        <v>45.761531812155177</v>
      </c>
      <c r="D19" s="5">
        <v>-33.095455015363505</v>
      </c>
      <c r="E19" s="5">
        <v>1.5725909015997659E-109</v>
      </c>
      <c r="F19" s="5">
        <v>-1604.5026915446122</v>
      </c>
      <c r="G19" s="5">
        <v>-1424.4947435020033</v>
      </c>
      <c r="H19" s="5">
        <v>-1604.5026915446122</v>
      </c>
      <c r="I19" s="5">
        <v>-1424.4947435020033</v>
      </c>
    </row>
    <row r="20" spans="1:9" ht="15.75" thickBot="1" x14ac:dyDescent="0.3">
      <c r="A20" s="2" t="s">
        <v>50</v>
      </c>
      <c r="B20" s="9">
        <v>587.16012734283015</v>
      </c>
      <c r="C20" s="2">
        <v>11.269272208561297</v>
      </c>
      <c r="D20" s="2">
        <v>52.102754860847448</v>
      </c>
      <c r="E20" s="2">
        <v>2.0396514636653016E-166</v>
      </c>
      <c r="F20" s="2">
        <v>564.9956751723513</v>
      </c>
      <c r="G20" s="2">
        <v>609.324579513309</v>
      </c>
      <c r="H20" s="2">
        <v>564.9956751723513</v>
      </c>
      <c r="I20" s="2">
        <v>609.324579513309</v>
      </c>
    </row>
    <row r="22" spans="1:9" x14ac:dyDescent="0.25">
      <c r="A22" s="8" t="s">
        <v>58</v>
      </c>
    </row>
    <row r="24" spans="1:9" x14ac:dyDescent="0.25">
      <c r="A24" s="8" t="s">
        <v>64</v>
      </c>
      <c r="B24" s="10" t="s">
        <v>65</v>
      </c>
      <c r="C24" s="10" t="s">
        <v>66</v>
      </c>
      <c r="D24" s="10" t="s">
        <v>67</v>
      </c>
    </row>
    <row r="25" spans="1:9" x14ac:dyDescent="0.25">
      <c r="A25" t="s">
        <v>68</v>
      </c>
      <c r="B25">
        <f>COUNTIF(Table1[Membership Type],jawaban!B24)</f>
        <v>117</v>
      </c>
      <c r="C25">
        <f>COUNTIF(Table1[Membership Type],jawaban!C24)</f>
        <v>117</v>
      </c>
      <c r="D25">
        <f>COUNTIF(Table1[Membership Type],jawaban!D24)</f>
        <v>116</v>
      </c>
      <c r="E25">
        <f>COUNTA(Table1[Membership Type])</f>
        <v>350</v>
      </c>
    </row>
    <row r="26" spans="1:9" x14ac:dyDescent="0.25">
      <c r="A26"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
  <sheetViews>
    <sheetView workbookViewId="0">
      <selection activeCell="H5" sqref="H5"/>
    </sheetView>
  </sheetViews>
  <sheetFormatPr defaultRowHeight="15" x14ac:dyDescent="0.25"/>
  <sheetData>
    <row r="1" spans="1:15" x14ac:dyDescent="0.25">
      <c r="A1" t="s">
        <v>26</v>
      </c>
      <c r="H1" t="s">
        <v>59</v>
      </c>
    </row>
    <row r="3" spans="1:15" x14ac:dyDescent="0.25">
      <c r="A3" t="s">
        <v>51</v>
      </c>
      <c r="H3" s="17" t="s">
        <v>60</v>
      </c>
      <c r="I3" s="17"/>
      <c r="J3" s="17"/>
      <c r="K3" s="17"/>
      <c r="L3" s="17"/>
      <c r="M3" s="17"/>
      <c r="N3" s="17"/>
      <c r="O3" s="17"/>
    </row>
    <row r="4" spans="1:15" x14ac:dyDescent="0.25">
      <c r="A4" t="s">
        <v>69</v>
      </c>
      <c r="H4" t="s">
        <v>70</v>
      </c>
    </row>
  </sheetData>
  <mergeCells count="1">
    <mergeCell ref="H3:O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
  <sheetViews>
    <sheetView showGridLines="0" topLeftCell="A4" zoomScale="80" zoomScaleNormal="80" workbookViewId="0">
      <selection activeCell="D27" sqref="D27"/>
    </sheetView>
  </sheetViews>
  <sheetFormatPr defaultRowHeight="15" x14ac:dyDescent="0.25"/>
  <sheetData>
    <row r="1" spans="1:18" ht="15" customHeight="1" x14ac:dyDescent="0.25">
      <c r="A1" s="18" t="s">
        <v>80</v>
      </c>
      <c r="B1" s="18"/>
      <c r="C1" s="18"/>
      <c r="D1" s="18"/>
      <c r="E1" s="18"/>
      <c r="F1" s="18"/>
      <c r="G1" s="18"/>
      <c r="H1" s="18"/>
      <c r="I1" s="18"/>
      <c r="J1" s="18"/>
      <c r="K1" s="18"/>
      <c r="L1" s="18"/>
      <c r="M1" s="18"/>
      <c r="N1" s="18"/>
      <c r="O1" s="18"/>
      <c r="P1" s="18"/>
      <c r="Q1" s="18"/>
      <c r="R1" s="18"/>
    </row>
    <row r="2" spans="1:18" ht="15" customHeight="1" x14ac:dyDescent="0.25">
      <c r="A2" s="18"/>
      <c r="B2" s="18"/>
      <c r="C2" s="18"/>
      <c r="D2" s="18"/>
      <c r="E2" s="18"/>
      <c r="F2" s="18"/>
      <c r="G2" s="18"/>
      <c r="H2" s="18"/>
      <c r="I2" s="18"/>
      <c r="J2" s="18"/>
      <c r="K2" s="18"/>
      <c r="L2" s="18"/>
      <c r="M2" s="18"/>
      <c r="N2" s="18"/>
      <c r="O2" s="18"/>
      <c r="P2" s="18"/>
      <c r="Q2" s="18"/>
      <c r="R2" s="18"/>
    </row>
    <row r="3" spans="1:18" ht="15" customHeight="1" x14ac:dyDescent="0.25">
      <c r="A3" s="18"/>
      <c r="B3" s="18"/>
      <c r="C3" s="18"/>
      <c r="D3" s="18"/>
      <c r="E3" s="18"/>
      <c r="F3" s="18"/>
      <c r="G3" s="18"/>
      <c r="H3" s="18"/>
      <c r="I3" s="18"/>
      <c r="J3" s="18"/>
      <c r="K3" s="18"/>
      <c r="L3" s="18"/>
      <c r="M3" s="18"/>
      <c r="N3" s="18"/>
      <c r="O3" s="18"/>
      <c r="P3" s="18"/>
      <c r="Q3" s="18"/>
      <c r="R3" s="18"/>
    </row>
    <row r="4" spans="1:18" ht="15" customHeight="1" x14ac:dyDescent="0.25">
      <c r="A4" s="18"/>
      <c r="B4" s="18"/>
      <c r="C4" s="18"/>
      <c r="D4" s="18"/>
      <c r="E4" s="18"/>
      <c r="F4" s="18"/>
      <c r="G4" s="18"/>
      <c r="H4" s="18"/>
      <c r="I4" s="18"/>
      <c r="J4" s="18"/>
      <c r="K4" s="18"/>
      <c r="L4" s="18"/>
      <c r="M4" s="18"/>
      <c r="N4" s="18"/>
      <c r="O4" s="18"/>
      <c r="P4" s="18"/>
      <c r="Q4" s="18"/>
      <c r="R4" s="1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E-commerce Customer Behavior - </vt:lpstr>
      <vt:lpstr>PIVOT TABLE</vt:lpstr>
      <vt:lpstr>jawaban</vt:lpstr>
      <vt:lpstr>ANALISIS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T480-PC</dc:creator>
  <cp:lastModifiedBy>T480-PC</cp:lastModifiedBy>
  <dcterms:created xsi:type="dcterms:W3CDTF">2024-02-19T15:57:50Z</dcterms:created>
  <dcterms:modified xsi:type="dcterms:W3CDTF">2024-02-21T15:57:00Z</dcterms:modified>
</cp:coreProperties>
</file>