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402f2f2bd0dd07/Desktop/PID/"/>
    </mc:Choice>
  </mc:AlternateContent>
  <xr:revisionPtr revIDLastSave="327" documentId="10_ncr:0_{B0D66BBF-29E3-4B3E-91DF-4146C6DE6825}" xr6:coauthVersionLast="44" xr6:coauthVersionMax="44" xr10:uidLastSave="{51DD8E7B-151E-4CE9-8069-FAB55146DB1C}"/>
  <bookViews>
    <workbookView xWindow="-108" yWindow="-108" windowWidth="23256" windowHeight="12576" activeTab="2" xr2:uid="{868FA332-AF78-41C7-A34F-E53438767CB3}"/>
  </bookViews>
  <sheets>
    <sheet name="拐点10" sheetId="5" r:id="rId1"/>
    <sheet name="拐点25" sheetId="4" r:id="rId2"/>
    <sheet name="PID" sheetId="1" r:id="rId3"/>
    <sheet name="lo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7" i="1" l="1"/>
  <c r="C277" i="1"/>
  <c r="D277" i="1" s="1"/>
  <c r="E277" i="1"/>
  <c r="F277" i="1" s="1"/>
  <c r="G277" i="1"/>
  <c r="H277" i="1"/>
  <c r="Y5" i="1" s="1"/>
  <c r="B263" i="1"/>
  <c r="C263" i="1"/>
  <c r="D263" i="1"/>
  <c r="E263" i="1"/>
  <c r="F263" i="1" s="1"/>
  <c r="G263" i="1"/>
  <c r="H263" i="1"/>
  <c r="B264" i="1"/>
  <c r="C264" i="1"/>
  <c r="D264" i="1"/>
  <c r="E264" i="1"/>
  <c r="F264" i="1"/>
  <c r="G264" i="1"/>
  <c r="H264" i="1"/>
  <c r="B265" i="1"/>
  <c r="C265" i="1"/>
  <c r="D265" i="1" s="1"/>
  <c r="E265" i="1"/>
  <c r="F265" i="1"/>
  <c r="G265" i="1"/>
  <c r="H265" i="1"/>
  <c r="B266" i="1"/>
  <c r="C266" i="1"/>
  <c r="D266" i="1"/>
  <c r="E266" i="1"/>
  <c r="F266" i="1" s="1"/>
  <c r="G266" i="1"/>
  <c r="H266" i="1"/>
  <c r="B267" i="1"/>
  <c r="C267" i="1"/>
  <c r="D267" i="1"/>
  <c r="E267" i="1"/>
  <c r="F267" i="1"/>
  <c r="G267" i="1"/>
  <c r="H267" i="1"/>
  <c r="B268" i="1"/>
  <c r="C268" i="1"/>
  <c r="D268" i="1" s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 s="1"/>
  <c r="G270" i="1"/>
  <c r="H270" i="1"/>
  <c r="B271" i="1"/>
  <c r="C271" i="1"/>
  <c r="D271" i="1"/>
  <c r="E271" i="1"/>
  <c r="F271" i="1"/>
  <c r="G271" i="1"/>
  <c r="H271" i="1"/>
  <c r="B272" i="1"/>
  <c r="C272" i="1"/>
  <c r="D272" i="1" s="1"/>
  <c r="E272" i="1"/>
  <c r="F272" i="1"/>
  <c r="G272" i="1"/>
  <c r="H272" i="1"/>
  <c r="T5" i="1" s="1"/>
  <c r="B273" i="1"/>
  <c r="C273" i="1"/>
  <c r="D273" i="1"/>
  <c r="E273" i="1"/>
  <c r="F273" i="1" s="1"/>
  <c r="G273" i="1"/>
  <c r="H273" i="1"/>
  <c r="U5" i="1" s="1"/>
  <c r="B274" i="1"/>
  <c r="C274" i="1"/>
  <c r="D274" i="1"/>
  <c r="E274" i="1"/>
  <c r="F274" i="1" s="1"/>
  <c r="G274" i="1"/>
  <c r="H274" i="1"/>
  <c r="V5" i="1" s="1"/>
  <c r="B275" i="1"/>
  <c r="C275" i="1"/>
  <c r="D275" i="1"/>
  <c r="E275" i="1"/>
  <c r="F275" i="1"/>
  <c r="G275" i="1"/>
  <c r="H275" i="1"/>
  <c r="W5" i="1" s="1"/>
  <c r="B276" i="1"/>
  <c r="C276" i="1"/>
  <c r="D276" i="1" s="1"/>
  <c r="E276" i="1"/>
  <c r="F276" i="1"/>
  <c r="G276" i="1"/>
  <c r="H276" i="1"/>
  <c r="X5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13" i="1"/>
  <c r="B3" i="1"/>
  <c r="B4" i="1"/>
  <c r="B5" i="1"/>
  <c r="B6" i="1"/>
  <c r="B7" i="1"/>
  <c r="B8" i="1"/>
  <c r="B9" i="1"/>
  <c r="B10" i="1"/>
  <c r="B11" i="1"/>
  <c r="B12" i="1"/>
  <c r="B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T2" i="1" s="1"/>
  <c r="G258" i="1"/>
  <c r="U2" i="1" s="1"/>
  <c r="G259" i="1"/>
  <c r="V2" i="1" s="1"/>
  <c r="G260" i="1"/>
  <c r="W2" i="1" s="1"/>
  <c r="G261" i="1"/>
  <c r="X2" i="1" s="1"/>
  <c r="G262" i="1"/>
  <c r="Y2" i="1" s="1"/>
  <c r="G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" i="1"/>
  <c r="C2" i="1"/>
  <c r="D7" i="1"/>
  <c r="D23" i="1"/>
  <c r="D39" i="1"/>
  <c r="D55" i="1"/>
  <c r="D71" i="1"/>
  <c r="D87" i="1"/>
  <c r="D103" i="1"/>
  <c r="D119" i="1"/>
  <c r="D135" i="1"/>
  <c r="D151" i="1"/>
  <c r="D167" i="1"/>
  <c r="D183" i="1"/>
  <c r="D199" i="1"/>
  <c r="D215" i="1"/>
  <c r="D231" i="1"/>
  <c r="D247" i="1"/>
  <c r="D4" i="1"/>
  <c r="D259" i="1" l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19" i="1"/>
  <c r="D3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5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11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2" i="1"/>
  <c r="F217" i="1"/>
  <c r="F153" i="1"/>
  <c r="F41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F89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F137" i="1"/>
  <c r="F249" i="1"/>
  <c r="F185" i="1"/>
  <c r="F121" i="1"/>
  <c r="F57" i="1"/>
  <c r="F13" i="1"/>
  <c r="F25" i="1"/>
  <c r="F201" i="1"/>
  <c r="F73" i="1"/>
  <c r="F9" i="1"/>
  <c r="F233" i="1"/>
  <c r="F169" i="1"/>
  <c r="F105" i="1"/>
  <c r="F261" i="1"/>
  <c r="F229" i="1"/>
  <c r="F197" i="1"/>
  <c r="F181" i="1"/>
  <c r="F165" i="1"/>
  <c r="F149" i="1"/>
  <c r="F133" i="1"/>
  <c r="F117" i="1"/>
  <c r="F101" i="1"/>
  <c r="F85" i="1"/>
  <c r="F69" i="1"/>
  <c r="F53" i="1"/>
  <c r="F37" i="1"/>
  <c r="F21" i="1"/>
  <c r="F5" i="1"/>
  <c r="F245" i="1"/>
  <c r="F257" i="1"/>
  <c r="F241" i="1"/>
  <c r="F225" i="1"/>
  <c r="F209" i="1"/>
  <c r="F193" i="1"/>
  <c r="F177" i="1"/>
  <c r="F161" i="1"/>
  <c r="F145" i="1"/>
  <c r="F129" i="1"/>
  <c r="F113" i="1"/>
  <c r="F97" i="1"/>
  <c r="F81" i="1"/>
  <c r="F65" i="1"/>
  <c r="F49" i="1"/>
  <c r="F33" i="1"/>
  <c r="F17" i="1"/>
  <c r="F6" i="1"/>
  <c r="F213" i="1"/>
  <c r="F253" i="1"/>
  <c r="F237" i="1"/>
  <c r="F221" i="1"/>
  <c r="F205" i="1"/>
  <c r="F189" i="1"/>
  <c r="F173" i="1"/>
  <c r="F157" i="1"/>
  <c r="F141" i="1"/>
  <c r="F125" i="1"/>
  <c r="F109" i="1"/>
  <c r="F93" i="1"/>
  <c r="F77" i="1"/>
  <c r="F61" i="1"/>
  <c r="F45" i="1"/>
  <c r="F29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262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</calcChain>
</file>

<file path=xl/sharedStrings.xml><?xml version="1.0" encoding="utf-8"?>
<sst xmlns="http://schemas.openxmlformats.org/spreadsheetml/2006/main" count="50" uniqueCount="37">
  <si>
    <t>Output</t>
    <phoneticPr fontId="1" type="noConversion"/>
  </si>
  <si>
    <t>PidOut</t>
    <phoneticPr fontId="1" type="noConversion"/>
  </si>
  <si>
    <t>Ln</t>
    <phoneticPr fontId="1" type="noConversion"/>
  </si>
  <si>
    <t>LnOut</t>
    <phoneticPr fontId="1" type="noConversion"/>
  </si>
  <si>
    <t>out</t>
    <phoneticPr fontId="1" type="noConversion"/>
  </si>
  <si>
    <t>log</t>
    <phoneticPr fontId="1" type="noConversion"/>
  </si>
  <si>
    <t>logOut</t>
    <phoneticPr fontId="1" type="noConversion"/>
  </si>
  <si>
    <t>pid</t>
    <phoneticPr fontId="1" type="noConversion"/>
  </si>
  <si>
    <t>General model Exp2:</t>
  </si>
  <si>
    <t xml:space="preserve">     f(x) = a*exp(b*x) + c*exp(d*x)</t>
  </si>
  <si>
    <t>Coefficients (with 95% confidence bounds):</t>
  </si>
  <si>
    <t xml:space="preserve">       a =       255.7  (253.8, 257.6)</t>
  </si>
  <si>
    <t xml:space="preserve">       b =    0.002495  (0.002457, 0.002533)</t>
  </si>
  <si>
    <t xml:space="preserve">       c =      -282.7  (-289.4, -276.1)</t>
  </si>
  <si>
    <t xml:space="preserve">       d =    -0.06778  (-0.07058, -0.06499)</t>
  </si>
  <si>
    <t xml:space="preserve">       a =       261.5  (251.6, 271.3)</t>
  </si>
  <si>
    <t xml:space="preserve">       b =    0.002388  (0.002198, 0.002579)</t>
  </si>
  <si>
    <t xml:space="preserve">       c =      -283.1  (-296.9, -269.4)</t>
  </si>
  <si>
    <t xml:space="preserve">       d =    -0.06142  (-0.0677, -0.05514)</t>
  </si>
  <si>
    <t xml:space="preserve">       a =       256.7  (227.6, 285.8)</t>
  </si>
  <si>
    <t xml:space="preserve">       b =    0.002453  (0.001927, 0.002979)</t>
  </si>
  <si>
    <t xml:space="preserve">       c =      -256.7  (-297.8, -215.6)</t>
  </si>
  <si>
    <t xml:space="preserve">       d =    -0.09653  (-0.1635, -0.02957)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</si>
  <si>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</si>
  <si>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</si>
  <si>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</si>
  <si>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</si>
  <si>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 xml:space="preserve">       a =       266.2  (238.1, 294.4)</t>
  </si>
  <si>
    <t xml:space="preserve">       b =    0.002454  (0.001929, 0.00298)</t>
  </si>
  <si>
    <t xml:space="preserve">       c =      -266.2  (-306.7, -225.8)</t>
  </si>
  <si>
    <t xml:space="preserve">       d =     -0.2455  (-0.414, -0.0771)</t>
  </si>
  <si>
    <t>拐点10 - 参考值</t>
    <phoneticPr fontId="1" type="noConversion"/>
  </si>
  <si>
    <t>拐点25 - 参考值</t>
    <phoneticPr fontId="1" type="noConversion"/>
  </si>
  <si>
    <t>拐点10</t>
    <phoneticPr fontId="1" type="noConversion"/>
  </si>
  <si>
    <t>拐点25</t>
    <phoneticPr fontId="1" type="noConversion"/>
  </si>
  <si>
    <t>matlab-25</t>
    <phoneticPr fontId="1" type="noConversion"/>
  </si>
  <si>
    <t>matlab-10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</si>
</sst>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256619476969522E-2"/>
          <c:y val="3.336968549662999E-2"/>
          <c:w val="0.94929762897854819"/>
          <c:h val="0.90540197859882898"/>
        </c:manualLayout>
      </c:layout>
      <c:lineChart>
        <c:grouping val="standard"/>
        <c:varyColors val="0"/>
        <c:ser>
          <c:idx val="0"/>
          <c:order val="0"/>
          <c:tx>
            <c:strRef>
              <c:f>PID!$B$1</c:f>
              <c:strCache>
                <c:ptCount val="1"/>
                <c:pt idx="0">
                  <c:v>Output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PID!$A$2:$A$277</c:f>
              <c:numCache>
                <c:formatCode>General</c:formatCode>
                <c:ptCount val="2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</c:numCache>
              <c:extLst xmlns:c15="http://schemas.microsoft.com/office/drawing/2012/chart"/>
            </c:numRef>
          </c:cat>
          <c:val>
            <c:numRef>
              <c:f>PID!$B$2:$B$277</c:f>
              <c:numCache>
                <c:formatCode>General</c:formatCode>
                <c:ptCount val="27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251</c:v>
                </c:pt>
                <c:pt idx="12">
                  <c:v>252</c:v>
                </c:pt>
                <c:pt idx="13">
                  <c:v>253</c:v>
                </c:pt>
                <c:pt idx="14">
                  <c:v>254</c:v>
                </c:pt>
                <c:pt idx="15">
                  <c:v>255</c:v>
                </c:pt>
                <c:pt idx="16">
                  <c:v>256</c:v>
                </c:pt>
                <c:pt idx="17">
                  <c:v>257</c:v>
                </c:pt>
                <c:pt idx="18">
                  <c:v>258</c:v>
                </c:pt>
                <c:pt idx="19">
                  <c:v>259</c:v>
                </c:pt>
                <c:pt idx="20">
                  <c:v>260</c:v>
                </c:pt>
                <c:pt idx="21">
                  <c:v>261</c:v>
                </c:pt>
                <c:pt idx="22">
                  <c:v>262</c:v>
                </c:pt>
                <c:pt idx="23">
                  <c:v>263</c:v>
                </c:pt>
                <c:pt idx="24">
                  <c:v>264</c:v>
                </c:pt>
                <c:pt idx="25">
                  <c:v>265</c:v>
                </c:pt>
                <c:pt idx="26">
                  <c:v>266</c:v>
                </c:pt>
                <c:pt idx="27">
                  <c:v>267</c:v>
                </c:pt>
                <c:pt idx="28">
                  <c:v>268</c:v>
                </c:pt>
                <c:pt idx="29">
                  <c:v>269</c:v>
                </c:pt>
                <c:pt idx="30">
                  <c:v>270</c:v>
                </c:pt>
                <c:pt idx="31">
                  <c:v>271</c:v>
                </c:pt>
                <c:pt idx="32">
                  <c:v>272</c:v>
                </c:pt>
                <c:pt idx="33">
                  <c:v>273</c:v>
                </c:pt>
                <c:pt idx="34">
                  <c:v>274</c:v>
                </c:pt>
                <c:pt idx="35">
                  <c:v>275</c:v>
                </c:pt>
                <c:pt idx="36">
                  <c:v>276</c:v>
                </c:pt>
                <c:pt idx="37">
                  <c:v>277</c:v>
                </c:pt>
                <c:pt idx="38">
                  <c:v>278</c:v>
                </c:pt>
                <c:pt idx="39">
                  <c:v>279</c:v>
                </c:pt>
                <c:pt idx="40">
                  <c:v>280</c:v>
                </c:pt>
                <c:pt idx="41">
                  <c:v>281</c:v>
                </c:pt>
                <c:pt idx="42">
                  <c:v>282</c:v>
                </c:pt>
                <c:pt idx="43">
                  <c:v>283</c:v>
                </c:pt>
                <c:pt idx="44">
                  <c:v>284</c:v>
                </c:pt>
                <c:pt idx="45">
                  <c:v>285</c:v>
                </c:pt>
                <c:pt idx="46">
                  <c:v>286</c:v>
                </c:pt>
                <c:pt idx="47">
                  <c:v>287</c:v>
                </c:pt>
                <c:pt idx="48">
                  <c:v>288</c:v>
                </c:pt>
                <c:pt idx="49">
                  <c:v>289</c:v>
                </c:pt>
                <c:pt idx="50">
                  <c:v>290</c:v>
                </c:pt>
                <c:pt idx="51">
                  <c:v>291</c:v>
                </c:pt>
                <c:pt idx="52">
                  <c:v>292</c:v>
                </c:pt>
                <c:pt idx="53">
                  <c:v>293</c:v>
                </c:pt>
                <c:pt idx="54">
                  <c:v>294</c:v>
                </c:pt>
                <c:pt idx="55">
                  <c:v>295</c:v>
                </c:pt>
                <c:pt idx="56">
                  <c:v>296</c:v>
                </c:pt>
                <c:pt idx="57">
                  <c:v>297</c:v>
                </c:pt>
                <c:pt idx="58">
                  <c:v>298</c:v>
                </c:pt>
                <c:pt idx="59">
                  <c:v>299</c:v>
                </c:pt>
                <c:pt idx="60">
                  <c:v>300</c:v>
                </c:pt>
                <c:pt idx="61">
                  <c:v>301</c:v>
                </c:pt>
                <c:pt idx="62">
                  <c:v>302</c:v>
                </c:pt>
                <c:pt idx="63">
                  <c:v>303</c:v>
                </c:pt>
                <c:pt idx="64">
                  <c:v>304</c:v>
                </c:pt>
                <c:pt idx="65">
                  <c:v>305</c:v>
                </c:pt>
                <c:pt idx="66">
                  <c:v>306</c:v>
                </c:pt>
                <c:pt idx="67">
                  <c:v>307</c:v>
                </c:pt>
                <c:pt idx="68">
                  <c:v>308</c:v>
                </c:pt>
                <c:pt idx="69">
                  <c:v>309</c:v>
                </c:pt>
                <c:pt idx="70">
                  <c:v>310</c:v>
                </c:pt>
                <c:pt idx="71">
                  <c:v>311</c:v>
                </c:pt>
                <c:pt idx="72">
                  <c:v>312</c:v>
                </c:pt>
                <c:pt idx="73">
                  <c:v>313</c:v>
                </c:pt>
                <c:pt idx="74">
                  <c:v>314</c:v>
                </c:pt>
                <c:pt idx="75">
                  <c:v>315</c:v>
                </c:pt>
                <c:pt idx="76">
                  <c:v>316</c:v>
                </c:pt>
                <c:pt idx="77">
                  <c:v>317</c:v>
                </c:pt>
                <c:pt idx="78">
                  <c:v>318</c:v>
                </c:pt>
                <c:pt idx="79">
                  <c:v>319</c:v>
                </c:pt>
                <c:pt idx="80">
                  <c:v>320</c:v>
                </c:pt>
                <c:pt idx="81">
                  <c:v>321</c:v>
                </c:pt>
                <c:pt idx="82">
                  <c:v>322</c:v>
                </c:pt>
                <c:pt idx="83">
                  <c:v>323</c:v>
                </c:pt>
                <c:pt idx="84">
                  <c:v>324</c:v>
                </c:pt>
                <c:pt idx="85">
                  <c:v>325</c:v>
                </c:pt>
                <c:pt idx="86">
                  <c:v>326</c:v>
                </c:pt>
                <c:pt idx="87">
                  <c:v>327</c:v>
                </c:pt>
                <c:pt idx="88">
                  <c:v>328</c:v>
                </c:pt>
                <c:pt idx="89">
                  <c:v>329</c:v>
                </c:pt>
                <c:pt idx="90">
                  <c:v>330</c:v>
                </c:pt>
                <c:pt idx="91">
                  <c:v>331</c:v>
                </c:pt>
                <c:pt idx="92">
                  <c:v>332</c:v>
                </c:pt>
                <c:pt idx="93">
                  <c:v>333</c:v>
                </c:pt>
                <c:pt idx="94">
                  <c:v>334</c:v>
                </c:pt>
                <c:pt idx="95">
                  <c:v>335</c:v>
                </c:pt>
                <c:pt idx="96">
                  <c:v>336</c:v>
                </c:pt>
                <c:pt idx="97">
                  <c:v>337</c:v>
                </c:pt>
                <c:pt idx="98">
                  <c:v>338</c:v>
                </c:pt>
                <c:pt idx="99">
                  <c:v>339</c:v>
                </c:pt>
                <c:pt idx="100">
                  <c:v>340</c:v>
                </c:pt>
                <c:pt idx="101">
                  <c:v>341</c:v>
                </c:pt>
                <c:pt idx="102">
                  <c:v>342</c:v>
                </c:pt>
                <c:pt idx="103">
                  <c:v>343</c:v>
                </c:pt>
                <c:pt idx="104">
                  <c:v>344</c:v>
                </c:pt>
                <c:pt idx="105">
                  <c:v>345</c:v>
                </c:pt>
                <c:pt idx="106">
                  <c:v>346</c:v>
                </c:pt>
                <c:pt idx="107">
                  <c:v>347</c:v>
                </c:pt>
                <c:pt idx="108">
                  <c:v>348</c:v>
                </c:pt>
                <c:pt idx="109">
                  <c:v>349</c:v>
                </c:pt>
                <c:pt idx="110">
                  <c:v>350</c:v>
                </c:pt>
                <c:pt idx="111">
                  <c:v>351</c:v>
                </c:pt>
                <c:pt idx="112">
                  <c:v>352</c:v>
                </c:pt>
                <c:pt idx="113">
                  <c:v>353</c:v>
                </c:pt>
                <c:pt idx="114">
                  <c:v>354</c:v>
                </c:pt>
                <c:pt idx="115">
                  <c:v>355</c:v>
                </c:pt>
                <c:pt idx="116">
                  <c:v>356</c:v>
                </c:pt>
                <c:pt idx="117">
                  <c:v>357</c:v>
                </c:pt>
                <c:pt idx="118">
                  <c:v>358</c:v>
                </c:pt>
                <c:pt idx="119">
                  <c:v>359</c:v>
                </c:pt>
                <c:pt idx="120">
                  <c:v>360</c:v>
                </c:pt>
                <c:pt idx="121">
                  <c:v>361</c:v>
                </c:pt>
                <c:pt idx="122">
                  <c:v>362</c:v>
                </c:pt>
                <c:pt idx="123">
                  <c:v>363</c:v>
                </c:pt>
                <c:pt idx="124">
                  <c:v>364</c:v>
                </c:pt>
                <c:pt idx="125">
                  <c:v>365</c:v>
                </c:pt>
                <c:pt idx="126">
                  <c:v>366</c:v>
                </c:pt>
                <c:pt idx="127">
                  <c:v>367</c:v>
                </c:pt>
                <c:pt idx="128">
                  <c:v>368</c:v>
                </c:pt>
                <c:pt idx="129">
                  <c:v>369</c:v>
                </c:pt>
                <c:pt idx="130">
                  <c:v>370</c:v>
                </c:pt>
                <c:pt idx="131">
                  <c:v>371</c:v>
                </c:pt>
                <c:pt idx="132">
                  <c:v>372</c:v>
                </c:pt>
                <c:pt idx="133">
                  <c:v>373</c:v>
                </c:pt>
                <c:pt idx="134">
                  <c:v>374</c:v>
                </c:pt>
                <c:pt idx="135">
                  <c:v>375</c:v>
                </c:pt>
                <c:pt idx="136">
                  <c:v>376</c:v>
                </c:pt>
                <c:pt idx="137">
                  <c:v>377</c:v>
                </c:pt>
                <c:pt idx="138">
                  <c:v>378</c:v>
                </c:pt>
                <c:pt idx="139">
                  <c:v>379</c:v>
                </c:pt>
                <c:pt idx="140">
                  <c:v>380</c:v>
                </c:pt>
                <c:pt idx="141">
                  <c:v>381</c:v>
                </c:pt>
                <c:pt idx="142">
                  <c:v>382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393</c:v>
                </c:pt>
                <c:pt idx="154">
                  <c:v>394</c:v>
                </c:pt>
                <c:pt idx="155">
                  <c:v>395</c:v>
                </c:pt>
                <c:pt idx="156">
                  <c:v>396</c:v>
                </c:pt>
                <c:pt idx="157">
                  <c:v>397</c:v>
                </c:pt>
                <c:pt idx="158">
                  <c:v>398</c:v>
                </c:pt>
                <c:pt idx="159">
                  <c:v>399</c:v>
                </c:pt>
                <c:pt idx="160">
                  <c:v>400</c:v>
                </c:pt>
                <c:pt idx="161">
                  <c:v>401</c:v>
                </c:pt>
                <c:pt idx="162">
                  <c:v>402</c:v>
                </c:pt>
                <c:pt idx="163">
                  <c:v>403</c:v>
                </c:pt>
                <c:pt idx="164">
                  <c:v>404</c:v>
                </c:pt>
                <c:pt idx="165">
                  <c:v>405</c:v>
                </c:pt>
                <c:pt idx="166">
                  <c:v>406</c:v>
                </c:pt>
                <c:pt idx="167">
                  <c:v>407</c:v>
                </c:pt>
                <c:pt idx="168">
                  <c:v>408</c:v>
                </c:pt>
                <c:pt idx="169">
                  <c:v>409</c:v>
                </c:pt>
                <c:pt idx="170">
                  <c:v>410</c:v>
                </c:pt>
                <c:pt idx="171">
                  <c:v>411</c:v>
                </c:pt>
                <c:pt idx="172">
                  <c:v>412</c:v>
                </c:pt>
                <c:pt idx="173">
                  <c:v>413</c:v>
                </c:pt>
                <c:pt idx="174">
                  <c:v>414</c:v>
                </c:pt>
                <c:pt idx="175">
                  <c:v>415</c:v>
                </c:pt>
                <c:pt idx="176">
                  <c:v>416</c:v>
                </c:pt>
                <c:pt idx="177">
                  <c:v>417</c:v>
                </c:pt>
                <c:pt idx="178">
                  <c:v>418</c:v>
                </c:pt>
                <c:pt idx="179">
                  <c:v>419</c:v>
                </c:pt>
                <c:pt idx="180">
                  <c:v>420</c:v>
                </c:pt>
                <c:pt idx="181">
                  <c:v>421</c:v>
                </c:pt>
                <c:pt idx="182">
                  <c:v>422</c:v>
                </c:pt>
                <c:pt idx="183">
                  <c:v>423</c:v>
                </c:pt>
                <c:pt idx="184">
                  <c:v>424</c:v>
                </c:pt>
                <c:pt idx="185">
                  <c:v>425</c:v>
                </c:pt>
                <c:pt idx="186">
                  <c:v>426</c:v>
                </c:pt>
                <c:pt idx="187">
                  <c:v>427</c:v>
                </c:pt>
                <c:pt idx="188">
                  <c:v>428</c:v>
                </c:pt>
                <c:pt idx="189">
                  <c:v>429</c:v>
                </c:pt>
                <c:pt idx="190">
                  <c:v>430</c:v>
                </c:pt>
                <c:pt idx="191">
                  <c:v>431</c:v>
                </c:pt>
                <c:pt idx="192">
                  <c:v>432</c:v>
                </c:pt>
                <c:pt idx="193">
                  <c:v>433</c:v>
                </c:pt>
                <c:pt idx="194">
                  <c:v>434</c:v>
                </c:pt>
                <c:pt idx="195">
                  <c:v>435</c:v>
                </c:pt>
                <c:pt idx="196">
                  <c:v>436</c:v>
                </c:pt>
                <c:pt idx="197">
                  <c:v>437</c:v>
                </c:pt>
                <c:pt idx="198">
                  <c:v>438</c:v>
                </c:pt>
                <c:pt idx="199">
                  <c:v>439</c:v>
                </c:pt>
                <c:pt idx="200">
                  <c:v>440</c:v>
                </c:pt>
                <c:pt idx="201">
                  <c:v>441</c:v>
                </c:pt>
                <c:pt idx="202">
                  <c:v>442</c:v>
                </c:pt>
                <c:pt idx="203">
                  <c:v>443</c:v>
                </c:pt>
                <c:pt idx="204">
                  <c:v>444</c:v>
                </c:pt>
                <c:pt idx="205">
                  <c:v>445</c:v>
                </c:pt>
                <c:pt idx="206">
                  <c:v>446</c:v>
                </c:pt>
                <c:pt idx="207">
                  <c:v>447</c:v>
                </c:pt>
                <c:pt idx="208">
                  <c:v>448</c:v>
                </c:pt>
                <c:pt idx="209">
                  <c:v>449</c:v>
                </c:pt>
                <c:pt idx="210">
                  <c:v>450</c:v>
                </c:pt>
                <c:pt idx="211">
                  <c:v>451</c:v>
                </c:pt>
                <c:pt idx="212">
                  <c:v>452</c:v>
                </c:pt>
                <c:pt idx="213">
                  <c:v>453</c:v>
                </c:pt>
                <c:pt idx="214">
                  <c:v>454</c:v>
                </c:pt>
                <c:pt idx="215">
                  <c:v>455</c:v>
                </c:pt>
                <c:pt idx="216">
                  <c:v>456</c:v>
                </c:pt>
                <c:pt idx="217">
                  <c:v>457</c:v>
                </c:pt>
                <c:pt idx="218">
                  <c:v>458</c:v>
                </c:pt>
                <c:pt idx="219">
                  <c:v>459</c:v>
                </c:pt>
                <c:pt idx="220">
                  <c:v>460</c:v>
                </c:pt>
                <c:pt idx="221">
                  <c:v>461</c:v>
                </c:pt>
                <c:pt idx="222">
                  <c:v>462</c:v>
                </c:pt>
                <c:pt idx="223">
                  <c:v>463</c:v>
                </c:pt>
                <c:pt idx="224">
                  <c:v>464</c:v>
                </c:pt>
                <c:pt idx="225">
                  <c:v>465</c:v>
                </c:pt>
                <c:pt idx="226">
                  <c:v>466</c:v>
                </c:pt>
                <c:pt idx="227">
                  <c:v>467</c:v>
                </c:pt>
                <c:pt idx="228">
                  <c:v>468</c:v>
                </c:pt>
                <c:pt idx="229">
                  <c:v>469</c:v>
                </c:pt>
                <c:pt idx="230">
                  <c:v>470</c:v>
                </c:pt>
                <c:pt idx="231">
                  <c:v>471</c:v>
                </c:pt>
                <c:pt idx="232">
                  <c:v>472</c:v>
                </c:pt>
                <c:pt idx="233">
                  <c:v>473</c:v>
                </c:pt>
                <c:pt idx="234">
                  <c:v>474</c:v>
                </c:pt>
                <c:pt idx="235">
                  <c:v>475</c:v>
                </c:pt>
                <c:pt idx="236">
                  <c:v>476</c:v>
                </c:pt>
                <c:pt idx="237">
                  <c:v>477</c:v>
                </c:pt>
                <c:pt idx="238">
                  <c:v>478</c:v>
                </c:pt>
                <c:pt idx="239">
                  <c:v>479</c:v>
                </c:pt>
                <c:pt idx="240">
                  <c:v>480</c:v>
                </c:pt>
                <c:pt idx="241">
                  <c:v>481</c:v>
                </c:pt>
                <c:pt idx="242">
                  <c:v>482</c:v>
                </c:pt>
                <c:pt idx="243">
                  <c:v>483</c:v>
                </c:pt>
                <c:pt idx="244">
                  <c:v>484</c:v>
                </c:pt>
                <c:pt idx="245">
                  <c:v>485</c:v>
                </c:pt>
                <c:pt idx="246">
                  <c:v>486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492</c:v>
                </c:pt>
                <c:pt idx="253">
                  <c:v>493</c:v>
                </c:pt>
                <c:pt idx="254">
                  <c:v>494</c:v>
                </c:pt>
                <c:pt idx="255">
                  <c:v>495</c:v>
                </c:pt>
                <c:pt idx="256">
                  <c:v>496</c:v>
                </c:pt>
                <c:pt idx="257">
                  <c:v>497</c:v>
                </c:pt>
                <c:pt idx="258">
                  <c:v>498</c:v>
                </c:pt>
                <c:pt idx="259">
                  <c:v>499</c:v>
                </c:pt>
                <c:pt idx="260">
                  <c:v>500</c:v>
                </c:pt>
                <c:pt idx="261">
                  <c:v>501</c:v>
                </c:pt>
                <c:pt idx="262">
                  <c:v>502</c:v>
                </c:pt>
                <c:pt idx="263">
                  <c:v>503</c:v>
                </c:pt>
                <c:pt idx="264">
                  <c:v>504</c:v>
                </c:pt>
                <c:pt idx="265">
                  <c:v>505</c:v>
                </c:pt>
                <c:pt idx="266">
                  <c:v>506</c:v>
                </c:pt>
                <c:pt idx="267">
                  <c:v>507</c:v>
                </c:pt>
                <c:pt idx="268">
                  <c:v>508</c:v>
                </c:pt>
                <c:pt idx="269">
                  <c:v>509</c:v>
                </c:pt>
                <c:pt idx="270">
                  <c:v>510</c:v>
                </c:pt>
                <c:pt idx="271">
                  <c:v>511</c:v>
                </c:pt>
                <c:pt idx="272">
                  <c:v>512</c:v>
                </c:pt>
                <c:pt idx="273">
                  <c:v>513</c:v>
                </c:pt>
                <c:pt idx="274">
                  <c:v>514</c:v>
                </c:pt>
                <c:pt idx="275">
                  <c:v>515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A13-4FB6-9FFF-B7558D837793}"/>
            </c:ext>
          </c:extLst>
        </c:ser>
        <c:ser>
          <c:idx val="1"/>
          <c:order val="1"/>
          <c:tx>
            <c:strRef>
              <c:f>PID!$C$1</c:f>
              <c:strCache>
                <c:ptCount val="1"/>
                <c:pt idx="0">
                  <c:v>Ln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PID!$C$2:$C$277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A13-4FB6-9FFF-B7558D837793}"/>
            </c:ext>
          </c:extLst>
        </c:ser>
        <c:ser>
          <c:idx val="2"/>
          <c:order val="2"/>
          <c:tx>
            <c:strRef>
              <c:f>PID!$D$1</c:f>
              <c:strCache>
                <c:ptCount val="1"/>
                <c:pt idx="0">
                  <c:v>LnOut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PID!$D$2:$D$277</c:f>
            </c:numRef>
          </c:val>
          <c:smooth val="0"/>
          <c:extLst>
            <c:ext xmlns:c16="http://schemas.microsoft.com/office/drawing/2014/chart" uri="{C3380CC4-5D6E-409C-BE32-E72D297353CC}">
              <c16:uniqueId val="{00000003-FA13-4FB6-9FFF-B7558D837793}"/>
            </c:ext>
          </c:extLst>
        </c:ser>
        <c:ser>
          <c:idx val="3"/>
          <c:order val="3"/>
          <c:tx>
            <c:strRef>
              <c:f>PID!$E$1</c:f>
              <c:strCache>
                <c:ptCount val="1"/>
                <c:pt idx="0">
                  <c:v>log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PID!$E$2:$E$262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319-435E-A7E3-0E0DEB2DB560}"/>
            </c:ext>
          </c:extLst>
        </c:ser>
        <c:ser>
          <c:idx val="4"/>
          <c:order val="4"/>
          <c:tx>
            <c:strRef>
              <c:f>PID!$F$1</c:f>
              <c:strCache>
                <c:ptCount val="1"/>
                <c:pt idx="0">
                  <c:v>logOut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PID!$F$2:$F$262</c:f>
            </c:numRef>
          </c:val>
          <c:smooth val="0"/>
          <c:extLst>
            <c:ext xmlns:c16="http://schemas.microsoft.com/office/drawing/2014/chart" uri="{C3380CC4-5D6E-409C-BE32-E72D297353CC}">
              <c16:uniqueId val="{00000001-3319-435E-A7E3-0E0DEB2DB560}"/>
            </c:ext>
          </c:extLst>
        </c:ser>
        <c:ser>
          <c:idx val="5"/>
          <c:order val="5"/>
          <c:tx>
            <c:strRef>
              <c:f>PID!$G$1</c:f>
              <c:strCache>
                <c:ptCount val="1"/>
                <c:pt idx="0">
                  <c:v>matlab-10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PID!$G$2:$G$277</c:f>
              <c:numCache>
                <c:formatCode>General</c:formatCode>
                <c:ptCount val="276"/>
                <c:pt idx="0">
                  <c:v>0</c:v>
                </c:pt>
                <c:pt idx="1">
                  <c:v>38.868598098124863</c:v>
                </c:pt>
                <c:pt idx="2">
                  <c:v>72.250626165519549</c:v>
                </c:pt>
                <c:pt idx="3">
                  <c:v>100.93410151299113</c:v>
                </c:pt>
                <c:pt idx="4">
                  <c:v>125.59389468194092</c:v>
                </c:pt>
                <c:pt idx="5">
                  <c:v>146.80797560451902</c:v>
                </c:pt>
                <c:pt idx="6">
                  <c:v>165.07132706175895</c:v>
                </c:pt>
                <c:pt idx="7">
                  <c:v>180.80786038029947</c:v>
                </c:pt>
                <c:pt idx="8">
                  <c:v>194.38062021591014</c:v>
                </c:pt>
                <c:pt idx="9">
                  <c:v>206.10052408498905</c:v>
                </c:pt>
                <c:pt idx="10">
                  <c:v>216.23384703198525</c:v>
                </c:pt>
                <c:pt idx="11">
                  <c:v>225.00863161218024</c:v>
                </c:pt>
                <c:pt idx="12">
                  <c:v>232.62017749823363</c:v>
                </c:pt>
                <c:pt idx="13">
                  <c:v>239.23574286255015</c:v>
                </c:pt>
                <c:pt idx="14">
                  <c:v>244.99857071249704</c:v>
                </c:pt>
                <c:pt idx="15">
                  <c:v>250.03133710499793</c:v>
                </c:pt>
                <c:pt idx="16">
                  <c:v>254.43910424984895</c:v>
                </c:pt>
                <c:pt idx="17">
                  <c:v>258.31184959222281</c:v>
                </c:pt>
                <c:pt idx="18">
                  <c:v>261.72663175731418</c:v>
                </c:pt>
                <c:pt idx="19">
                  <c:v>264.74944549821043</c:v>
                </c:pt>
                <c:pt idx="20">
                  <c:v>267.43681030140544</c:v>
                </c:pt>
                <c:pt idx="21">
                  <c:v>269.83713089267559</c:v>
                </c:pt>
                <c:pt idx="22">
                  <c:v>271.99186239496493</c:v>
                </c:pt>
                <c:pt idx="23">
                  <c:v>273.93650818728503</c:v>
                </c:pt>
                <c:pt idx="24">
                  <c:v>275.701474486226</c:v>
                </c:pt>
                <c:pt idx="25">
                  <c:v>277.31280222253542</c:v>
                </c:pt>
                <c:pt idx="26">
                  <c:v>278.79279383133314</c:v>
                </c:pt>
                <c:pt idx="27">
                  <c:v>280.16055004476635</c:v>
                </c:pt>
                <c:pt idx="28">
                  <c:v>281.43242960939165</c:v>
                </c:pt>
                <c:pt idx="29">
                  <c:v>282.62244299512042</c:v>
                </c:pt>
                <c:pt idx="30">
                  <c:v>283.74258957353948</c:v>
                </c:pt>
                <c:pt idx="31">
                  <c:v>284.80314638254566</c:v>
                </c:pt>
                <c:pt idx="32">
                  <c:v>285.81291542876534</c:v>
                </c:pt>
                <c:pt idx="33">
                  <c:v>286.7794354811025</c:v>
                </c:pt>
                <c:pt idx="34">
                  <c:v>287.70916345395273</c:v>
                </c:pt>
                <c:pt idx="35">
                  <c:v>288.60762974654284</c:v>
                </c:pt>
                <c:pt idx="36">
                  <c:v>289.47957127790352</c:v>
                </c:pt>
                <c:pt idx="37">
                  <c:v>290.32904542004184</c:v>
                </c:pt>
                <c:pt idx="38">
                  <c:v>291.15952757204315</c:v>
                </c:pt>
                <c:pt idx="39">
                  <c:v>291.9739947240169</c:v>
                </c:pt>
                <c:pt idx="40">
                  <c:v>292.77499702253107</c:v>
                </c:pt>
                <c:pt idx="41">
                  <c:v>293.56471906034017</c:v>
                </c:pt>
                <c:pt idx="42">
                  <c:v>294.3450323658422</c:v>
                </c:pt>
                <c:pt idx="43">
                  <c:v>295.11754035584977</c:v>
                </c:pt>
                <c:pt idx="44">
                  <c:v>295.88361683382931</c:v>
                </c:pt>
                <c:pt idx="45">
                  <c:v>296.64443896038057</c:v>
                </c:pt>
                <c:pt idx="46">
                  <c:v>297.40101548965987</c:v>
                </c:pt>
                <c:pt idx="47">
                  <c:v>298.1542109514848</c:v>
                </c:pt>
                <c:pt idx="48">
                  <c:v>298.90476636125953</c:v>
                </c:pt>
                <c:pt idx="49">
                  <c:v>299.65331695627236</c:v>
                </c:pt>
                <c:pt idx="50">
                  <c:v>300.40040738533469</c:v>
                </c:pt>
                <c:pt idx="51">
                  <c:v>301.1465047174209</c:v>
                </c:pt>
                <c:pt idx="52">
                  <c:v>301.8920095824696</c:v>
                </c:pt>
                <c:pt idx="53">
                  <c:v>302.63726571253801</c:v>
                </c:pt>
                <c:pt idx="54">
                  <c:v>303.38256811299544</c:v>
                </c:pt>
                <c:pt idx="55">
                  <c:v>304.12817006046072</c:v>
                </c:pt>
                <c:pt idx="56">
                  <c:v>304.8742890959461</c:v>
                </c:pt>
                <c:pt idx="57">
                  <c:v>305.62111215748007</c:v>
                </c:pt>
                <c:pt idx="58">
                  <c:v>306.36879997576733</c:v>
                </c:pt>
                <c:pt idx="59">
                  <c:v>307.11749083870211</c:v>
                </c:pt>
                <c:pt idx="60">
                  <c:v>307.86730381535921</c:v>
                </c:pt>
                <c:pt idx="61">
                  <c:v>308.6183415170712</c:v>
                </c:pt>
                <c:pt idx="62">
                  <c:v>309.37069246206164</c:v>
                </c:pt>
                <c:pt idx="63">
                  <c:v>310.1244331005563</c:v>
                </c:pt>
                <c:pt idx="64">
                  <c:v>310.8796295491228</c:v>
                </c:pt>
                <c:pt idx="65">
                  <c:v>311.63633907598938</c:v>
                </c:pt>
                <c:pt idx="66">
                  <c:v>312.3946113730982</c:v>
                </c:pt>
                <c:pt idx="67">
                  <c:v>313.15448964551479</c:v>
                </c:pt>
                <c:pt idx="68">
                  <c:v>313.91601154441861</c:v>
                </c:pt>
                <c:pt idx="69">
                  <c:v>314.67920996613458</c:v>
                </c:pt>
                <c:pt idx="70">
                  <c:v>315.44411373643874</c:v>
                </c:pt>
                <c:pt idx="71">
                  <c:v>316.21074819661294</c:v>
                </c:pt>
                <c:pt idx="72">
                  <c:v>316.97913570535405</c:v>
                </c:pt>
                <c:pt idx="73">
                  <c:v>317.74929606862077</c:v>
                </c:pt>
                <c:pt idx="74">
                  <c:v>318.52124690776481</c:v>
                </c:pt>
                <c:pt idx="75">
                  <c:v>319.29500397480751</c:v>
                </c:pt>
                <c:pt idx="76">
                  <c:v>320.07058142245245</c:v>
                </c:pt>
                <c:pt idx="77">
                  <c:v>320.847992035331</c:v>
                </c:pt>
                <c:pt idx="78">
                  <c:v>321.62724742804909</c:v>
                </c:pt>
                <c:pt idx="79">
                  <c:v>322.40835821480141</c:v>
                </c:pt>
                <c:pt idx="80">
                  <c:v>323.19133415463534</c:v>
                </c:pt>
                <c:pt idx="81">
                  <c:v>323.97618427586093</c:v>
                </c:pt>
                <c:pt idx="82">
                  <c:v>324.76291698260218</c:v>
                </c:pt>
                <c:pt idx="83">
                  <c:v>325.55154014605182</c:v>
                </c:pt>
                <c:pt idx="84">
                  <c:v>326.34206118262887</c:v>
                </c:pt>
                <c:pt idx="85">
                  <c:v>327.1344871209165</c:v>
                </c:pt>
                <c:pt idx="86">
                  <c:v>327.92882465899356</c:v>
                </c:pt>
                <c:pt idx="87">
                  <c:v>328.72508021353735</c:v>
                </c:pt>
                <c:pt idx="88">
                  <c:v>329.52325996188125</c:v>
                </c:pt>
                <c:pt idx="89">
                  <c:v>330.32336987803575</c:v>
                </c:pt>
                <c:pt idx="90">
                  <c:v>331.12541576354317</c:v>
                </c:pt>
                <c:pt idx="91">
                  <c:v>331.929403273905</c:v>
                </c:pt>
                <c:pt idx="92">
                  <c:v>332.73533794121914</c:v>
                </c:pt>
                <c:pt idx="93">
                  <c:v>333.54322519357061</c:v>
                </c:pt>
                <c:pt idx="94">
                  <c:v>334.35307037164256</c:v>
                </c:pt>
                <c:pt idx="95">
                  <c:v>335.16487874294586</c:v>
                </c:pt>
                <c:pt idx="96">
                  <c:v>335.97865551400946</c:v>
                </c:pt>
                <c:pt idx="97">
                  <c:v>336.79440584082516</c:v>
                </c:pt>
                <c:pt idx="98">
                  <c:v>337.61213483779608</c:v>
                </c:pt>
                <c:pt idx="99">
                  <c:v>338.43184758540463</c:v>
                </c:pt>
                <c:pt idx="100">
                  <c:v>339.2535491367837</c:v>
                </c:pt>
                <c:pt idx="101">
                  <c:v>340.07724452334855</c:v>
                </c:pt>
                <c:pt idx="102">
                  <c:v>340.90293875962362</c:v>
                </c:pt>
                <c:pt idx="103">
                  <c:v>341.73063684738116</c:v>
                </c:pt>
                <c:pt idx="104">
                  <c:v>342.56034377918911</c:v>
                </c:pt>
                <c:pt idx="105">
                  <c:v>343.39206454145443</c:v>
                </c:pt>
                <c:pt idx="106">
                  <c:v>344.22580411703285</c:v>
                </c:pt>
                <c:pt idx="107">
                  <c:v>345.06156748746889</c:v>
                </c:pt>
                <c:pt idx="108">
                  <c:v>345.89935963491763</c:v>
                </c:pt>
                <c:pt idx="109">
                  <c:v>346.73918554379566</c:v>
                </c:pt>
                <c:pt idx="110">
                  <c:v>347.58105020219813</c:v>
                </c:pt>
                <c:pt idx="111">
                  <c:v>348.4249586031176</c:v>
                </c:pt>
                <c:pt idx="112">
                  <c:v>349.27091574549166</c:v>
                </c:pt>
                <c:pt idx="113">
                  <c:v>350.11892663510389</c:v>
                </c:pt>
                <c:pt idx="114">
                  <c:v>350.96899628536084</c:v>
                </c:pt>
                <c:pt idx="115">
                  <c:v>351.82112971796079</c:v>
                </c:pt>
                <c:pt idx="116">
                  <c:v>352.67533196347091</c:v>
                </c:pt>
                <c:pt idx="117">
                  <c:v>353.5316080618262</c:v>
                </c:pt>
                <c:pt idx="118">
                  <c:v>354.38996306276113</c:v>
                </c:pt>
                <c:pt idx="119">
                  <c:v>355.25040202618277</c:v>
                </c:pt>
                <c:pt idx="120">
                  <c:v>356.1129300224959</c:v>
                </c:pt>
                <c:pt idx="121">
                  <c:v>356.97755213288463</c:v>
                </c:pt>
                <c:pt idx="122">
                  <c:v>357.84427344955878</c:v>
                </c:pt>
                <c:pt idx="123">
                  <c:v>358.7130990759689</c:v>
                </c:pt>
                <c:pt idx="124">
                  <c:v>359.58403412699454</c:v>
                </c:pt>
                <c:pt idx="125">
                  <c:v>360.45708372911031</c:v>
                </c:pt>
                <c:pt idx="126">
                  <c:v>361.33225302053228</c:v>
                </c:pt>
                <c:pt idx="127">
                  <c:v>362.20954715134769</c:v>
                </c:pt>
                <c:pt idx="128">
                  <c:v>363.08897128363066</c:v>
                </c:pt>
                <c:pt idx="129">
                  <c:v>363.97053059154524</c:v>
                </c:pt>
                <c:pt idx="130">
                  <c:v>364.85423026143883</c:v>
                </c:pt>
                <c:pt idx="131">
                  <c:v>365.74007549192584</c:v>
                </c:pt>
                <c:pt idx="132">
                  <c:v>366.6280714939644</c:v>
                </c:pt>
                <c:pt idx="133">
                  <c:v>367.51822349092623</c:v>
                </c:pt>
                <c:pt idx="134">
                  <c:v>368.41053671866098</c:v>
                </c:pt>
                <c:pt idx="135">
                  <c:v>369.30501642555561</c:v>
                </c:pt>
                <c:pt idx="136">
                  <c:v>370.20166787259052</c:v>
                </c:pt>
                <c:pt idx="137">
                  <c:v>371.10049633339105</c:v>
                </c:pt>
                <c:pt idx="138">
                  <c:v>372.00150709427663</c:v>
                </c:pt>
                <c:pt idx="139">
                  <c:v>372.90470545430787</c:v>
                </c:pt>
                <c:pt idx="140">
                  <c:v>373.81009672533048</c:v>
                </c:pt>
                <c:pt idx="141">
                  <c:v>374.71768623201791</c:v>
                </c:pt>
                <c:pt idx="142">
                  <c:v>375.62747931191291</c:v>
                </c:pt>
                <c:pt idx="143">
                  <c:v>376.53948131546656</c:v>
                </c:pt>
                <c:pt idx="144">
                  <c:v>377.45369760607736</c:v>
                </c:pt>
                <c:pt idx="145">
                  <c:v>378.37013356012864</c:v>
                </c:pt>
                <c:pt idx="146">
                  <c:v>379.2887945670256</c:v>
                </c:pt>
                <c:pt idx="147">
                  <c:v>380.20968602923125</c:v>
                </c:pt>
                <c:pt idx="148">
                  <c:v>381.1328133623025</c:v>
                </c:pt>
                <c:pt idx="149">
                  <c:v>382.0581819949245</c:v>
                </c:pt>
                <c:pt idx="150">
                  <c:v>382.98579736894612</c:v>
                </c:pt>
                <c:pt idx="151">
                  <c:v>383.91566493941417</c:v>
                </c:pt>
                <c:pt idx="152">
                  <c:v>384.84779017460716</c:v>
                </c:pt>
                <c:pt idx="153">
                  <c:v>385.78217855606977</c:v>
                </c:pt>
                <c:pt idx="154">
                  <c:v>386.71883557864629</c:v>
                </c:pt>
                <c:pt idx="155">
                  <c:v>387.65776675051427</c:v>
                </c:pt>
                <c:pt idx="156">
                  <c:v>388.59897759321819</c:v>
                </c:pt>
                <c:pt idx="157">
                  <c:v>389.54247364170249</c:v>
                </c:pt>
                <c:pt idx="158">
                  <c:v>390.48826044434543</c:v>
                </c:pt>
                <c:pt idx="159">
                  <c:v>391.43634356299208</c:v>
                </c:pt>
                <c:pt idx="160">
                  <c:v>392.38672857298781</c:v>
                </c:pt>
                <c:pt idx="161">
                  <c:v>393.33942106321138</c:v>
                </c:pt>
                <c:pt idx="162">
                  <c:v>394.29442663610831</c:v>
                </c:pt>
                <c:pt idx="163">
                  <c:v>395.25175090772444</c:v>
                </c:pt>
                <c:pt idx="164">
                  <c:v>396.21139950773909</c:v>
                </c:pt>
                <c:pt idx="165">
                  <c:v>397.17337807949832</c:v>
                </c:pt>
                <c:pt idx="166">
                  <c:v>398.13769228004855</c:v>
                </c:pt>
                <c:pt idx="167">
                  <c:v>399.10434778016986</c:v>
                </c:pt>
                <c:pt idx="168">
                  <c:v>400.07335026440978</c:v>
                </c:pt>
                <c:pt idx="169">
                  <c:v>401.0447054311166</c:v>
                </c:pt>
                <c:pt idx="170">
                  <c:v>402.01841899247313</c:v>
                </c:pt>
                <c:pt idx="171">
                  <c:v>402.99449667453018</c:v>
                </c:pt>
                <c:pt idx="172">
                  <c:v>403.97294421724098</c:v>
                </c:pt>
                <c:pt idx="173">
                  <c:v>404.95376737449408</c:v>
                </c:pt>
                <c:pt idx="174">
                  <c:v>405.93697191414799</c:v>
                </c:pt>
                <c:pt idx="175">
                  <c:v>406.92256361806477</c:v>
                </c:pt>
                <c:pt idx="176">
                  <c:v>407.9105482821443</c:v>
                </c:pt>
                <c:pt idx="177">
                  <c:v>408.90093171635817</c:v>
                </c:pt>
                <c:pt idx="178">
                  <c:v>409.89371974478428</c:v>
                </c:pt>
                <c:pt idx="179">
                  <c:v>410.88891820564049</c:v>
                </c:pt>
                <c:pt idx="180">
                  <c:v>411.88653295131985</c:v>
                </c:pt>
                <c:pt idx="181">
                  <c:v>412.88656984842407</c:v>
                </c:pt>
                <c:pt idx="182">
                  <c:v>413.88903477779883</c:v>
                </c:pt>
                <c:pt idx="183">
                  <c:v>414.89393363456787</c:v>
                </c:pt>
                <c:pt idx="184">
                  <c:v>415.90127232816798</c:v>
                </c:pt>
                <c:pt idx="185">
                  <c:v>416.91105678238347</c:v>
                </c:pt>
                <c:pt idx="186">
                  <c:v>417.9232929353816</c:v>
                </c:pt>
                <c:pt idx="187">
                  <c:v>418.93798673974663</c:v>
                </c:pt>
                <c:pt idx="188">
                  <c:v>419.95514416251552</c:v>
                </c:pt>
                <c:pt idx="189">
                  <c:v>420.974771185213</c:v>
                </c:pt>
                <c:pt idx="190">
                  <c:v>421.9968738038861</c:v>
                </c:pt>
                <c:pt idx="191">
                  <c:v>423.02145802914043</c:v>
                </c:pt>
                <c:pt idx="192">
                  <c:v>424.04852988617444</c:v>
                </c:pt>
                <c:pt idx="193">
                  <c:v>425.07809541481589</c:v>
                </c:pt>
                <c:pt idx="194">
                  <c:v>426.11016066955636</c:v>
                </c:pt>
                <c:pt idx="195">
                  <c:v>427.14473171958798</c:v>
                </c:pt>
                <c:pt idx="196">
                  <c:v>428.18181464883799</c:v>
                </c:pt>
                <c:pt idx="197">
                  <c:v>429.2214155560053</c:v>
                </c:pt>
                <c:pt idx="198">
                  <c:v>430.26354055459609</c:v>
                </c:pt>
                <c:pt idx="199">
                  <c:v>431.30819577295966</c:v>
                </c:pt>
                <c:pt idx="200">
                  <c:v>432.35538735432465</c:v>
                </c:pt>
                <c:pt idx="201">
                  <c:v>433.40512145683522</c:v>
                </c:pt>
                <c:pt idx="202">
                  <c:v>434.45740425358696</c:v>
                </c:pt>
                <c:pt idx="203">
                  <c:v>435.51224193266336</c:v>
                </c:pt>
                <c:pt idx="204">
                  <c:v>436.56964069717247</c:v>
                </c:pt>
                <c:pt idx="205">
                  <c:v>437.62960676528297</c:v>
                </c:pt>
                <c:pt idx="206">
                  <c:v>438.69214637026062</c:v>
                </c:pt>
                <c:pt idx="207">
                  <c:v>439.7572657605059</c:v>
                </c:pt>
                <c:pt idx="208">
                  <c:v>440.82497119958913</c:v>
                </c:pt>
                <c:pt idx="209">
                  <c:v>441.89526896628905</c:v>
                </c:pt>
                <c:pt idx="210">
                  <c:v>442.96816535462841</c:v>
                </c:pt>
                <c:pt idx="211">
                  <c:v>444.04366667391173</c:v>
                </c:pt>
                <c:pt idx="212">
                  <c:v>445.12177924876198</c:v>
                </c:pt>
                <c:pt idx="213">
                  <c:v>446.20250941915805</c:v>
                </c:pt>
                <c:pt idx="214">
                  <c:v>447.28586354047189</c:v>
                </c:pt>
                <c:pt idx="215">
                  <c:v>448.37184798350592</c:v>
                </c:pt>
                <c:pt idx="216">
                  <c:v>449.46046913453068</c:v>
                </c:pt>
                <c:pt idx="217">
                  <c:v>450.55173339532195</c:v>
                </c:pt>
                <c:pt idx="218">
                  <c:v>451.64564718319883</c:v>
                </c:pt>
                <c:pt idx="219">
                  <c:v>452.74221693106119</c:v>
                </c:pt>
                <c:pt idx="220">
                  <c:v>453.84144908742775</c:v>
                </c:pt>
                <c:pt idx="221">
                  <c:v>454.94335011647371</c:v>
                </c:pt>
                <c:pt idx="222">
                  <c:v>456.04792649806899</c:v>
                </c:pt>
                <c:pt idx="223">
                  <c:v>457.15518472781628</c:v>
                </c:pt>
                <c:pt idx="224">
                  <c:v>458.26513131708913</c:v>
                </c:pt>
                <c:pt idx="225">
                  <c:v>459.37777279307056</c:v>
                </c:pt>
                <c:pt idx="226">
                  <c:v>460.49311569879092</c:v>
                </c:pt>
                <c:pt idx="227">
                  <c:v>461.61116659316684</c:v>
                </c:pt>
                <c:pt idx="228">
                  <c:v>462.73193205103956</c:v>
                </c:pt>
                <c:pt idx="229">
                  <c:v>463.8554186632137</c:v>
                </c:pt>
                <c:pt idx="230">
                  <c:v>464.98163303649585</c:v>
                </c:pt>
                <c:pt idx="231">
                  <c:v>466.11058179373401</c:v>
                </c:pt>
                <c:pt idx="232">
                  <c:v>467.24227157385531</c:v>
                </c:pt>
                <c:pt idx="233">
                  <c:v>468.37670903190639</c:v>
                </c:pt>
                <c:pt idx="234">
                  <c:v>469.51390083909183</c:v>
                </c:pt>
                <c:pt idx="235">
                  <c:v>470.65385368281341</c:v>
                </c:pt>
                <c:pt idx="236">
                  <c:v>471.79657426670968</c:v>
                </c:pt>
                <c:pt idx="237">
                  <c:v>472.9420693106951</c:v>
                </c:pt>
                <c:pt idx="238">
                  <c:v>474.09034555099993</c:v>
                </c:pt>
                <c:pt idx="239">
                  <c:v>475.24140974020912</c:v>
                </c:pt>
                <c:pt idx="240">
                  <c:v>476.39526864730311</c:v>
                </c:pt>
                <c:pt idx="241">
                  <c:v>477.55192905769655</c:v>
                </c:pt>
                <c:pt idx="242">
                  <c:v>478.71139777327909</c:v>
                </c:pt>
                <c:pt idx="243">
                  <c:v>479.87368161245473</c:v>
                </c:pt>
                <c:pt idx="244">
                  <c:v>481.03878741018224</c:v>
                </c:pt>
                <c:pt idx="245">
                  <c:v>482.20672201801523</c:v>
                </c:pt>
                <c:pt idx="246">
                  <c:v>483.37749230414249</c:v>
                </c:pt>
                <c:pt idx="247">
                  <c:v>484.55110515342841</c:v>
                </c:pt>
                <c:pt idx="248">
                  <c:v>485.72756746745347</c:v>
                </c:pt>
                <c:pt idx="249">
                  <c:v>486.90688616455475</c:v>
                </c:pt>
                <c:pt idx="250">
                  <c:v>488.08906817986673</c:v>
                </c:pt>
                <c:pt idx="251">
                  <c:v>489.2741204653617</c:v>
                </c:pt>
                <c:pt idx="252">
                  <c:v>490.4620499898914</c:v>
                </c:pt>
                <c:pt idx="253">
                  <c:v>491.65286373922726</c:v>
                </c:pt>
                <c:pt idx="254">
                  <c:v>492.84656871610184</c:v>
                </c:pt>
                <c:pt idx="255">
                  <c:v>494.04317194024981</c:v>
                </c:pt>
                <c:pt idx="256">
                  <c:v>495.24268044844951</c:v>
                </c:pt>
                <c:pt idx="257">
                  <c:v>496.4451012945641</c:v>
                </c:pt>
                <c:pt idx="258">
                  <c:v>497.65044154958321</c:v>
                </c:pt>
                <c:pt idx="259">
                  <c:v>498.85870830166431</c:v>
                </c:pt>
                <c:pt idx="260">
                  <c:v>500.06990865617445</c:v>
                </c:pt>
                <c:pt idx="261">
                  <c:v>501.28404973573237</c:v>
                </c:pt>
                <c:pt idx="262">
                  <c:v>502.50113868024977</c:v>
                </c:pt>
                <c:pt idx="263">
                  <c:v>503.721182646974</c:v>
                </c:pt>
                <c:pt idx="264">
                  <c:v>504.94418881052957</c:v>
                </c:pt>
                <c:pt idx="265">
                  <c:v>506.17016436296063</c:v>
                </c:pt>
                <c:pt idx="266">
                  <c:v>507.39911651377315</c:v>
                </c:pt>
                <c:pt idx="267">
                  <c:v>508.63105248997749</c:v>
                </c:pt>
                <c:pt idx="268">
                  <c:v>509.86597953613068</c:v>
                </c:pt>
                <c:pt idx="269">
                  <c:v>511.10390491437903</c:v>
                </c:pt>
                <c:pt idx="270">
                  <c:v>512.34483590450122</c:v>
                </c:pt>
                <c:pt idx="271">
                  <c:v>513.5887798039505</c:v>
                </c:pt>
                <c:pt idx="272">
                  <c:v>514.83574392789797</c:v>
                </c:pt>
                <c:pt idx="273">
                  <c:v>516.08573560927584</c:v>
                </c:pt>
                <c:pt idx="274">
                  <c:v>517.33876219881984</c:v>
                </c:pt>
                <c:pt idx="275">
                  <c:v>518.59483106511334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8-41F4-B729-DA7A414EEF76}"/>
            </c:ext>
          </c:extLst>
        </c:ser>
        <c:ser>
          <c:idx val="6"/>
          <c:order val="6"/>
          <c:tx>
            <c:strRef>
              <c:f>PID!$H$1</c:f>
              <c:strCache>
                <c:ptCount val="1"/>
                <c:pt idx="0">
                  <c:v>matlab-25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PID!$H$2:$H$277</c:f>
              <c:numCache>
                <c:formatCode>General</c:formatCode>
                <c:ptCount val="276"/>
                <c:pt idx="0">
                  <c:v>0</c:v>
                </c:pt>
                <c:pt idx="1">
                  <c:v>24.244104654179125</c:v>
                </c:pt>
                <c:pt idx="2">
                  <c:v>46.31619452860204</c:v>
                </c:pt>
                <c:pt idx="3">
                  <c:v>66.416275567424492</c:v>
                </c:pt>
                <c:pt idx="4">
                  <c:v>84.72595004637239</c:v>
                </c:pt>
                <c:pt idx="5">
                  <c:v>101.41011003024221</c:v>
                </c:pt>
                <c:pt idx="6">
                  <c:v>116.6184750029436</c:v>
                </c:pt>
                <c:pt idx="7">
                  <c:v>130.48698800891546</c:v>
                </c:pt>
                <c:pt idx="8">
                  <c:v>143.13908332532048</c:v>
                </c:pt>
                <c:pt idx="9">
                  <c:v>154.68683748641604</c:v>
                </c:pt>
                <c:pt idx="10">
                  <c:v>165.23201439372355</c:v>
                </c:pt>
                <c:pt idx="11">
                  <c:v>174.86701425793947</c:v>
                </c:pt>
                <c:pt idx="12">
                  <c:v>183.67573522173615</c:v>
                </c:pt>
                <c:pt idx="13">
                  <c:v>191.73435569832421</c:v>
                </c:pt>
                <c:pt idx="14">
                  <c:v>199.11204472130183</c:v>
                </c:pt>
                <c:pt idx="15">
                  <c:v>205.87160693000124</c:v>
                </c:pt>
                <c:pt idx="16">
                  <c:v>212.07006820499905</c:v>
                </c:pt>
                <c:pt idx="17">
                  <c:v>217.75920741500659</c:v>
                </c:pt>
                <c:pt idx="18">
                  <c:v>222.98603923382581</c:v>
                </c:pt>
                <c:pt idx="19">
                  <c:v>227.79325252977483</c:v>
                </c:pt>
                <c:pt idx="20">
                  <c:v>232.21960841568517</c:v>
                </c:pt>
                <c:pt idx="21">
                  <c:v>236.30030167139904</c:v>
                </c:pt>
                <c:pt idx="22">
                  <c:v>240.0672889091301</c:v>
                </c:pt>
                <c:pt idx="23">
                  <c:v>243.54958654192325</c:v>
                </c:pt>
                <c:pt idx="24">
                  <c:v>246.77354133384958</c:v>
                </c:pt>
                <c:pt idx="25">
                  <c:v>249.76307605489438</c:v>
                </c:pt>
                <c:pt idx="26">
                  <c:v>252.53991253133734</c:v>
                </c:pt>
                <c:pt idx="27">
                  <c:v>255.12377417163094</c:v>
                </c:pt>
                <c:pt idx="28">
                  <c:v>257.5325698563891</c:v>
                </c:pt>
                <c:pt idx="29">
                  <c:v>259.78256090730906</c:v>
                </c:pt>
                <c:pt idx="30">
                  <c:v>261.88851269205918</c:v>
                </c:pt>
                <c:pt idx="31">
                  <c:v>263.86383227889058</c:v>
                </c:pt>
                <c:pt idx="32">
                  <c:v>265.72069342463863</c:v>
                </c:pt>
                <c:pt idx="33">
                  <c:v>267.4701500616635</c:v>
                </c:pt>
                <c:pt idx="34">
                  <c:v>269.12223934202598</c:v>
                </c:pt>
                <c:pt idx="35">
                  <c:v>270.68607519981447</c:v>
                </c:pt>
                <c:pt idx="36">
                  <c:v>272.16993330411748</c:v>
                </c:pt>
                <c:pt idx="37">
                  <c:v>273.58132819485121</c:v>
                </c:pt>
                <c:pt idx="38">
                  <c:v>274.92708332075597</c:v>
                </c:pt>
                <c:pt idx="39">
                  <c:v>276.21339463268458</c:v>
                </c:pt>
                <c:pt idx="40">
                  <c:v>277.44588832520691</c:v>
                </c:pt>
                <c:pt idx="41">
                  <c:v>278.62967326498847</c:v>
                </c:pt>
                <c:pt idx="42">
                  <c:v>279.76938859485085</c:v>
                </c:pt>
                <c:pt idx="43">
                  <c:v>280.86924695743494</c:v>
                </c:pt>
                <c:pt idx="44">
                  <c:v>281.93307374154034</c:v>
                </c:pt>
                <c:pt idx="45">
                  <c:v>282.96434271712297</c:v>
                </c:pt>
                <c:pt idx="46">
                  <c:v>283.96620839125688</c:v>
                </c:pt>
                <c:pt idx="47">
                  <c:v>284.94153538678916</c:v>
                </c:pt>
                <c:pt idx="48">
                  <c:v>285.89292511765103</c:v>
                </c:pt>
                <c:pt idx="49">
                  <c:v>286.82274000958006</c:v>
                </c:pt>
                <c:pt idx="50">
                  <c:v>287.73312549211835</c:v>
                </c:pt>
                <c:pt idx="51">
                  <c:v>288.62602996696751</c:v>
                </c:pt>
                <c:pt idx="52">
                  <c:v>289.50322293891111</c:v>
                </c:pt>
                <c:pt idx="53">
                  <c:v>290.36631147838017</c:v>
                </c:pt>
                <c:pt idx="54">
                  <c:v>291.21675516917912</c:v>
                </c:pt>
                <c:pt idx="55">
                  <c:v>292.05587968076475</c:v>
                </c:pt>
                <c:pt idx="56">
                  <c:v>292.88488909164153</c:v>
                </c:pt>
                <c:pt idx="57">
                  <c:v>293.70487707879352</c:v>
                </c:pt>
                <c:pt idx="58">
                  <c:v>294.51683707749766</c:v>
                </c:pt>
                <c:pt idx="59">
                  <c:v>295.32167150625838</c:v>
                </c:pt>
                <c:pt idx="60">
                  <c:v>296.120200142893</c:v>
                </c:pt>
                <c:pt idx="61">
                  <c:v>296.91316772987244</c:v>
                </c:pt>
                <c:pt idx="62">
                  <c:v>297.70125087984184</c:v>
                </c:pt>
                <c:pt idx="63">
                  <c:v>298.48506434571578</c:v>
                </c:pt>
                <c:pt idx="64">
                  <c:v>299.2651667138187</c:v>
                </c:pt>
                <c:pt idx="65">
                  <c:v>300.04206557315905</c:v>
                </c:pt>
                <c:pt idx="66">
                  <c:v>300.8162222090441</c:v>
                </c:pt>
                <c:pt idx="67">
                  <c:v>301.58805586480236</c:v>
                </c:pt>
                <c:pt idx="68">
                  <c:v>302.35794761135651</c:v>
                </c:pt>
                <c:pt idx="69">
                  <c:v>303.12624386073014</c:v>
                </c:pt>
                <c:pt idx="70">
                  <c:v>303.89325955625446</c:v>
                </c:pt>
                <c:pt idx="71">
                  <c:v>304.65928106922212</c:v>
                </c:pt>
                <c:pt idx="72">
                  <c:v>305.42456882900149</c:v>
                </c:pt>
                <c:pt idx="73">
                  <c:v>306.18935971113689</c:v>
                </c:pt>
                <c:pt idx="74">
                  <c:v>306.95386920570525</c:v>
                </c:pt>
                <c:pt idx="75">
                  <c:v>307.71829338614765</c:v>
                </c:pt>
                <c:pt idx="76">
                  <c:v>308.48281069693809</c:v>
                </c:pt>
                <c:pt idx="77">
                  <c:v>309.24758357675677</c:v>
                </c:pt>
                <c:pt idx="78">
                  <c:v>310.01275993230666</c:v>
                </c:pt>
                <c:pt idx="79">
                  <c:v>310.77847447651538</c:v>
                </c:pt>
                <c:pt idx="80">
                  <c:v>311.544849943602</c:v>
                </c:pt>
                <c:pt idx="81">
                  <c:v>312.31199819233871</c:v>
                </c:pt>
                <c:pt idx="82">
                  <c:v>313.08002120779634</c:v>
                </c:pt>
                <c:pt idx="83">
                  <c:v>313.84901201091338</c:v>
                </c:pt>
                <c:pt idx="84">
                  <c:v>314.61905548437289</c:v>
                </c:pt>
                <c:pt idx="85">
                  <c:v>315.39022912248515</c:v>
                </c:pt>
                <c:pt idx="86">
                  <c:v>316.16260371207193</c:v>
                </c:pt>
                <c:pt idx="87">
                  <c:v>316.93624395069935</c:v>
                </c:pt>
                <c:pt idx="88">
                  <c:v>317.71120900802555</c:v>
                </c:pt>
                <c:pt idx="89">
                  <c:v>318.48755303549649</c:v>
                </c:pt>
                <c:pt idx="90">
                  <c:v>319.2653256291444</c:v>
                </c:pt>
                <c:pt idx="91">
                  <c:v>320.04457224980217</c:v>
                </c:pt>
                <c:pt idx="92">
                  <c:v>320.82533460465402</c:v>
                </c:pt>
                <c:pt idx="93">
                  <c:v>321.60765099367933</c:v>
                </c:pt>
                <c:pt idx="94">
                  <c:v>322.39155662421945</c:v>
                </c:pt>
                <c:pt idx="95">
                  <c:v>323.1770838966026</c:v>
                </c:pt>
                <c:pt idx="96">
                  <c:v>323.96426266348789</c:v>
                </c:pt>
                <c:pt idx="97">
                  <c:v>324.75312046534833</c:v>
                </c:pt>
                <c:pt idx="98">
                  <c:v>325.54368274428731</c:v>
                </c:pt>
                <c:pt idx="99">
                  <c:v>326.33597303818379</c:v>
                </c:pt>
                <c:pt idx="100">
                  <c:v>327.13001315697397</c:v>
                </c:pt>
                <c:pt idx="101">
                  <c:v>327.92582334271589</c:v>
                </c:pt>
                <c:pt idx="102">
                  <c:v>328.72342241492697</c:v>
                </c:pt>
                <c:pt idx="103">
                  <c:v>329.52282790255123</c:v>
                </c:pt>
                <c:pt idx="104">
                  <c:v>330.32405616378514</c:v>
                </c:pt>
                <c:pt idx="105">
                  <c:v>331.12712249488061</c:v>
                </c:pt>
                <c:pt idx="106">
                  <c:v>331.93204122893866</c:v>
                </c:pt>
                <c:pt idx="107">
                  <c:v>332.73882582561447</c:v>
                </c:pt>
                <c:pt idx="108">
                  <c:v>333.54748895257171</c:v>
                </c:pt>
                <c:pt idx="109">
                  <c:v>334.35804255944333</c:v>
                </c:pt>
                <c:pt idx="110">
                  <c:v>335.17049794498928</c:v>
                </c:pt>
                <c:pt idx="111">
                  <c:v>335.98486581807816</c:v>
                </c:pt>
                <c:pt idx="112">
                  <c:v>336.80115635305924</c:v>
                </c:pt>
                <c:pt idx="113">
                  <c:v>337.61937924004195</c:v>
                </c:pt>
                <c:pt idx="114">
                  <c:v>338.4395437305522</c:v>
                </c:pt>
                <c:pt idx="115">
                  <c:v>339.26165867898948</c:v>
                </c:pt>
                <c:pt idx="116">
                  <c:v>340.08573258027189</c:v>
                </c:pt>
                <c:pt idx="117">
                  <c:v>340.91177360402054</c:v>
                </c:pt>
                <c:pt idx="118">
                  <c:v>341.73978962560005</c:v>
                </c:pt>
                <c:pt idx="119">
                  <c:v>342.56978825430645</c:v>
                </c:pt>
                <c:pt idx="120">
                  <c:v>343.40177685896316</c:v>
                </c:pt>
                <c:pt idx="121">
                  <c:v>344.23576259116516</c:v>
                </c:pt>
                <c:pt idx="122">
                  <c:v>345.07175240638645</c:v>
                </c:pt>
                <c:pt idx="123">
                  <c:v>345.9097530831483</c:v>
                </c:pt>
                <c:pt idx="124">
                  <c:v>346.74977124042613</c:v>
                </c:pt>
                <c:pt idx="125">
                  <c:v>347.59181335345738</c:v>
                </c:pt>
                <c:pt idx="126">
                  <c:v>348.43588576809833</c:v>
                </c:pt>
                <c:pt idx="127">
                  <c:v>349.2819947138612</c:v>
                </c:pt>
                <c:pt idx="128">
                  <c:v>350.13014631575533</c:v>
                </c:pt>
                <c:pt idx="129">
                  <c:v>350.98034660504169</c:v>
                </c:pt>
                <c:pt idx="130">
                  <c:v>351.83260152899948</c:v>
                </c:pt>
                <c:pt idx="131">
                  <c:v>352.68691695979777</c:v>
                </c:pt>
                <c:pt idx="132">
                  <c:v>353.5432987025535</c:v>
                </c:pt>
                <c:pt idx="133">
                  <c:v>354.40175250265014</c:v>
                </c:pt>
                <c:pt idx="134">
                  <c:v>355.26228405238652</c:v>
                </c:pt>
                <c:pt idx="135">
                  <c:v>356.12489899701586</c:v>
                </c:pt>
                <c:pt idx="136">
                  <c:v>356.98960294023243</c:v>
                </c:pt>
                <c:pt idx="137">
                  <c:v>357.85640144915635</c:v>
                </c:pt>
                <c:pt idx="138">
                  <c:v>358.72530005886148</c:v>
                </c:pt>
                <c:pt idx="139">
                  <c:v>359.59630427649097</c:v>
                </c:pt>
                <c:pt idx="140">
                  <c:v>360.46941958499553</c:v>
                </c:pt>
                <c:pt idx="141">
                  <c:v>361.34465144653137</c:v>
                </c:pt>
                <c:pt idx="142">
                  <c:v>362.22200530554863</c:v>
                </c:pt>
                <c:pt idx="143">
                  <c:v>363.10148659159717</c:v>
                </c:pt>
                <c:pt idx="144">
                  <c:v>363.98310072187832</c:v>
                </c:pt>
                <c:pt idx="145">
                  <c:v>364.86685310356404</c:v>
                </c:pt>
                <c:pt idx="146">
                  <c:v>365.75274913590584</c:v>
                </c:pt>
                <c:pt idx="147">
                  <c:v>366.64079421215217</c:v>
                </c:pt>
                <c:pt idx="148">
                  <c:v>367.53099372129304</c:v>
                </c:pt>
                <c:pt idx="149">
                  <c:v>368.42335304964575</c:v>
                </c:pt>
                <c:pt idx="150">
                  <c:v>369.31787758229854</c:v>
                </c:pt>
                <c:pt idx="151">
                  <c:v>370.2145727044246</c:v>
                </c:pt>
                <c:pt idx="152">
                  <c:v>371.11344380247658</c:v>
                </c:pt>
                <c:pt idx="153">
                  <c:v>372.01449626527597</c:v>
                </c:pt>
                <c:pt idx="154">
                  <c:v>372.91773548500385</c:v>
                </c:pt>
                <c:pt idx="155">
                  <c:v>373.82316685810383</c:v>
                </c:pt>
                <c:pt idx="156">
                  <c:v>374.73079578610515</c:v>
                </c:pt>
                <c:pt idx="157">
                  <c:v>375.64062767637211</c:v>
                </c:pt>
                <c:pt idx="158">
                  <c:v>376.55266794278884</c:v>
                </c:pt>
                <c:pt idx="159">
                  <c:v>377.46692200638267</c:v>
                </c:pt>
                <c:pt idx="160">
                  <c:v>378.38339529589393</c:v>
                </c:pt>
                <c:pt idx="161">
                  <c:v>379.30209324829627</c:v>
                </c:pt>
                <c:pt idx="162">
                  <c:v>380.2230213092713</c:v>
                </c:pt>
                <c:pt idx="163">
                  <c:v>381.14618493364389</c:v>
                </c:pt>
                <c:pt idx="164">
                  <c:v>382.07158958577918</c:v>
                </c:pt>
                <c:pt idx="165">
                  <c:v>382.99924073994652</c:v>
                </c:pt>
                <c:pt idx="166">
                  <c:v>383.92914388065338</c:v>
                </c:pt>
                <c:pt idx="167">
                  <c:v>384.86130450295065</c:v>
                </c:pt>
                <c:pt idx="168">
                  <c:v>385.79572811271379</c:v>
                </c:pt>
                <c:pt idx="169">
                  <c:v>386.73242022690044</c:v>
                </c:pt>
                <c:pt idx="170">
                  <c:v>387.67138637378775</c:v>
                </c:pt>
                <c:pt idx="171">
                  <c:v>388.61263209319083</c:v>
                </c:pt>
                <c:pt idx="172">
                  <c:v>389.55616293666424</c:v>
                </c:pt>
                <c:pt idx="173">
                  <c:v>390.50198446768786</c:v>
                </c:pt>
                <c:pt idx="174">
                  <c:v>391.45010226183882</c:v>
                </c:pt>
                <c:pt idx="175">
                  <c:v>392.40052190695036</c:v>
                </c:pt>
                <c:pt idx="176">
                  <c:v>393.3532490032602</c:v>
                </c:pt>
                <c:pt idx="177">
                  <c:v>394.30828916354676</c:v>
                </c:pt>
                <c:pt idx="178">
                  <c:v>395.26564801325742</c:v>
                </c:pt>
                <c:pt idx="179">
                  <c:v>396.22533119062729</c:v>
                </c:pt>
                <c:pt idx="180">
                  <c:v>397.18734434679038</c:v>
                </c:pt>
                <c:pt idx="181">
                  <c:v>398.15169314588348</c:v>
                </c:pt>
                <c:pt idx="182">
                  <c:v>399.11838326514408</c:v>
                </c:pt>
                <c:pt idx="183">
                  <c:v>400.08742039500191</c:v>
                </c:pt>
                <c:pt idx="184">
                  <c:v>401.05881023916544</c:v>
                </c:pt>
                <c:pt idx="185">
                  <c:v>402.03255851470362</c:v>
                </c:pt>
                <c:pt idx="186">
                  <c:v>403.00867095212345</c:v>
                </c:pt>
                <c:pt idx="187">
                  <c:v>403.98715329544274</c:v>
                </c:pt>
                <c:pt idx="188">
                  <c:v>404.96801130226038</c:v>
                </c:pt>
                <c:pt idx="189">
                  <c:v>405.9512507438231</c:v>
                </c:pt>
                <c:pt idx="190">
                  <c:v>406.9368774050883</c:v>
                </c:pt>
                <c:pt idx="191">
                  <c:v>407.92489708478615</c:v>
                </c:pt>
                <c:pt idx="192">
                  <c:v>408.91531559547713</c:v>
                </c:pt>
                <c:pt idx="193">
                  <c:v>409.90813876360932</c:v>
                </c:pt>
                <c:pt idx="194">
                  <c:v>410.90337242957219</c:v>
                </c:pt>
                <c:pt idx="195">
                  <c:v>411.90102244774971</c:v>
                </c:pt>
                <c:pt idx="196">
                  <c:v>412.90109468657107</c:v>
                </c:pt>
                <c:pt idx="197">
                  <c:v>413.90359502856063</c:v>
                </c:pt>
                <c:pt idx="198">
                  <c:v>414.90852937038625</c:v>
                </c:pt>
                <c:pt idx="199">
                  <c:v>415.91590362290594</c:v>
                </c:pt>
                <c:pt idx="200">
                  <c:v>416.92572371121457</c:v>
                </c:pt>
                <c:pt idx="201">
                  <c:v>417.93799557468856</c:v>
                </c:pt>
                <c:pt idx="202">
                  <c:v>418.95272516703017</c:v>
                </c:pt>
                <c:pt idx="203">
                  <c:v>419.96991845631129</c:v>
                </c:pt>
                <c:pt idx="204">
                  <c:v>420.98958142501596</c:v>
                </c:pt>
                <c:pt idx="205">
                  <c:v>422.0117200700825</c:v>
                </c:pt>
                <c:pt idx="206">
                  <c:v>423.03634040294509</c:v>
                </c:pt>
                <c:pt idx="207">
                  <c:v>424.06344844957533</c:v>
                </c:pt>
                <c:pt idx="208">
                  <c:v>425.0930502505222</c:v>
                </c:pt>
                <c:pt idx="209">
                  <c:v>426.12515186095305</c:v>
                </c:pt>
                <c:pt idx="210">
                  <c:v>427.1597593506927</c:v>
                </c:pt>
                <c:pt idx="211">
                  <c:v>428.19687880426414</c:v>
                </c:pt>
                <c:pt idx="212">
                  <c:v>429.23651632092657</c:v>
                </c:pt>
                <c:pt idx="213">
                  <c:v>430.27867801471558</c:v>
                </c:pt>
                <c:pt idx="214">
                  <c:v>431.32337001448133</c:v>
                </c:pt>
                <c:pt idx="215">
                  <c:v>432.37059846392782</c:v>
                </c:pt>
                <c:pt idx="216">
                  <c:v>433.42036952165085</c:v>
                </c:pt>
                <c:pt idx="217">
                  <c:v>434.472689361177</c:v>
                </c:pt>
                <c:pt idx="218">
                  <c:v>435.5275641710013</c:v>
                </c:pt>
                <c:pt idx="219">
                  <c:v>436.58500015462613</c:v>
                </c:pt>
                <c:pt idx="220">
                  <c:v>437.64500353059884</c:v>
                </c:pt>
                <c:pt idx="221">
                  <c:v>438.7075805325498</c:v>
                </c:pt>
                <c:pt idx="222">
                  <c:v>439.77273740923079</c:v>
                </c:pt>
                <c:pt idx="223">
                  <c:v>440.84048042455265</c:v>
                </c:pt>
                <c:pt idx="224">
                  <c:v>441.91081585762333</c:v>
                </c:pt>
                <c:pt idx="225">
                  <c:v>442.98375000278588</c:v>
                </c:pt>
                <c:pt idx="226">
                  <c:v>444.05928916965627</c:v>
                </c:pt>
                <c:pt idx="227">
                  <c:v>445.13743968316135</c:v>
                </c:pt>
                <c:pt idx="228">
                  <c:v>446.21820788357712</c:v>
                </c:pt>
                <c:pt idx="229">
                  <c:v>447.30160012656603</c:v>
                </c:pt>
                <c:pt idx="230">
                  <c:v>448.38762278321553</c:v>
                </c:pt>
                <c:pt idx="231">
                  <c:v>449.47628224007622</c:v>
                </c:pt>
                <c:pt idx="232">
                  <c:v>450.56758489919929</c:v>
                </c:pt>
                <c:pt idx="233">
                  <c:v>451.66153717817525</c:v>
                </c:pt>
                <c:pt idx="234">
                  <c:v>452.75814551017163</c:v>
                </c:pt>
                <c:pt idx="235">
                  <c:v>453.85741634397152</c:v>
                </c:pt>
                <c:pt idx="236">
                  <c:v>454.95935614401185</c:v>
                </c:pt>
                <c:pt idx="237">
                  <c:v>456.06397139042144</c:v>
                </c:pt>
                <c:pt idx="238">
                  <c:v>457.17126857905959</c:v>
                </c:pt>
                <c:pt idx="239">
                  <c:v>458.2812542215546</c:v>
                </c:pt>
                <c:pt idx="240">
                  <c:v>459.39393484534219</c:v>
                </c:pt>
                <c:pt idx="241">
                  <c:v>460.50931699370392</c:v>
                </c:pt>
                <c:pt idx="242">
                  <c:v>461.62740722580656</c:v>
                </c:pt>
                <c:pt idx="243">
                  <c:v>462.74821211673981</c:v>
                </c:pt>
                <c:pt idx="244">
                  <c:v>463.8717382575561</c:v>
                </c:pt>
                <c:pt idx="245">
                  <c:v>464.99799225530882</c:v>
                </c:pt>
                <c:pt idx="246">
                  <c:v>466.12698073309161</c:v>
                </c:pt>
                <c:pt idx="247">
                  <c:v>467.25871033007735</c:v>
                </c:pt>
                <c:pt idx="248">
                  <c:v>468.39318770155739</c:v>
                </c:pt>
                <c:pt idx="249">
                  <c:v>469.53041951898069</c:v>
                </c:pt>
                <c:pt idx="250">
                  <c:v>470.67041246999332</c:v>
                </c:pt>
                <c:pt idx="251">
                  <c:v>471.81317325847755</c:v>
                </c:pt>
                <c:pt idx="252">
                  <c:v>472.95870860459155</c:v>
                </c:pt>
                <c:pt idx="253">
                  <c:v>474.10702524480917</c:v>
                </c:pt>
                <c:pt idx="254">
                  <c:v>475.25812993195922</c:v>
                </c:pt>
                <c:pt idx="255">
                  <c:v>476.41202943526537</c:v>
                </c:pt>
                <c:pt idx="256">
                  <c:v>477.5687305403863</c:v>
                </c:pt>
                <c:pt idx="257">
                  <c:v>478.72824004945517</c:v>
                </c:pt>
                <c:pt idx="258">
                  <c:v>479.89056478112002</c:v>
                </c:pt>
                <c:pt idx="259">
                  <c:v>481.05571157058387</c:v>
                </c:pt>
                <c:pt idx="260">
                  <c:v>482.22368726964464</c:v>
                </c:pt>
                <c:pt idx="261">
                  <c:v>483.39449874673591</c:v>
                </c:pt>
                <c:pt idx="262">
                  <c:v>484.56815288696703</c:v>
                </c:pt>
                <c:pt idx="263">
                  <c:v>485.74465659216384</c:v>
                </c:pt>
                <c:pt idx="264">
                  <c:v>486.92401678090914</c:v>
                </c:pt>
                <c:pt idx="265">
                  <c:v>488.10624038858339</c:v>
                </c:pt>
                <c:pt idx="266">
                  <c:v>489.29133436740551</c:v>
                </c:pt>
                <c:pt idx="267">
                  <c:v>490.47930568647394</c:v>
                </c:pt>
                <c:pt idx="268">
                  <c:v>491.67016133180755</c:v>
                </c:pt>
                <c:pt idx="269">
                  <c:v>492.86390830638658</c:v>
                </c:pt>
                <c:pt idx="270">
                  <c:v>494.06055363019419</c:v>
                </c:pt>
                <c:pt idx="271">
                  <c:v>495.26010434025721</c:v>
                </c:pt>
                <c:pt idx="272">
                  <c:v>496.46256749068812</c:v>
                </c:pt>
                <c:pt idx="273">
                  <c:v>497.66795015272629</c:v>
                </c:pt>
                <c:pt idx="274">
                  <c:v>498.87625941477938</c:v>
                </c:pt>
                <c:pt idx="275">
                  <c:v>500.08750238246546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1-4884-8361-E113EC8F2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405176"/>
        <c:axId val="499402552"/>
        <c:extLst/>
      </c:lineChart>
      <c:catAx>
        <c:axId val="49940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02552"/>
        <c:crosses val="autoZero"/>
        <c:auto val="1"/>
        <c:lblAlgn val="ctr"/>
        <c:lblOffset val="100"/>
        <c:noMultiLvlLbl val="0"/>
      </c:catAx>
      <c:valAx>
        <c:axId val="49940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05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7</xdr:row>
      <xdr:rowOff>53340</xdr:rowOff>
    </xdr:from>
    <xdr:to>
      <xdr:col>25</xdr:col>
      <xdr:colOff>53340</xdr:colOff>
      <xdr:row>34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E0B1BB-C1DE-4473-A2AA-8751F128F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6CAC9-20F0-42CB-B91B-F012A3E703E4}">
  <dimension ref="A1:D8"/>
  <sheetViews>
    <sheetView workbookViewId="0">
      <selection activeCell="E2" sqref="E2"/>
    </sheetView>
  </sheetViews>
  <sheetFormatPr defaultRowHeight="13.8" x14ac:dyDescent="0.25"/>
  <sheetData>
    <row r="1" spans="1:4" x14ac:dyDescent="0.25">
      <c r="A1" t="s">
        <v>7</v>
      </c>
      <c r="B1" t="s">
        <v>4</v>
      </c>
    </row>
    <row r="2" spans="1:4" x14ac:dyDescent="0.25">
      <c r="A2">
        <v>0</v>
      </c>
      <c r="B2">
        <v>0</v>
      </c>
      <c r="D2" t="s">
        <v>8</v>
      </c>
    </row>
    <row r="3" spans="1:4" x14ac:dyDescent="0.25">
      <c r="A3">
        <v>10</v>
      </c>
      <c r="B3">
        <v>250</v>
      </c>
      <c r="D3" t="s">
        <v>9</v>
      </c>
    </row>
    <row r="4" spans="1:4" x14ac:dyDescent="0.25">
      <c r="A4">
        <v>72.5</v>
      </c>
      <c r="B4">
        <v>312.5</v>
      </c>
      <c r="D4" t="s">
        <v>10</v>
      </c>
    </row>
    <row r="5" spans="1:4" x14ac:dyDescent="0.25">
      <c r="A5">
        <v>135</v>
      </c>
      <c r="B5">
        <v>375</v>
      </c>
      <c r="D5" t="s">
        <v>27</v>
      </c>
    </row>
    <row r="6" spans="1:4" x14ac:dyDescent="0.25">
      <c r="A6">
        <v>197.5</v>
      </c>
      <c r="B6">
        <v>437.5</v>
      </c>
      <c r="D6" t="s">
        <v>28</v>
      </c>
    </row>
    <row r="7" spans="1:4" x14ac:dyDescent="0.25">
      <c r="A7">
        <v>260</v>
      </c>
      <c r="B7">
        <v>500</v>
      </c>
      <c r="D7" t="s">
        <v>29</v>
      </c>
    </row>
    <row r="8" spans="1:4" x14ac:dyDescent="0.25">
      <c r="D8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FA38-AA48-444C-995B-34E0E3A5052F}">
  <dimension ref="A1:E8"/>
  <sheetViews>
    <sheetView workbookViewId="0">
      <selection activeCell="F5" sqref="F5"/>
    </sheetView>
  </sheetViews>
  <sheetFormatPr defaultRowHeight="13.8" x14ac:dyDescent="0.25"/>
  <sheetData>
    <row r="1" spans="1:5" x14ac:dyDescent="0.25">
      <c r="A1" t="s">
        <v>7</v>
      </c>
      <c r="B1" t="s">
        <v>4</v>
      </c>
    </row>
    <row r="2" spans="1:5" x14ac:dyDescent="0.25">
      <c r="A2">
        <v>0</v>
      </c>
      <c r="B2">
        <v>0</v>
      </c>
      <c r="E2" t="s">
        <v>8</v>
      </c>
    </row>
    <row r="3" spans="1:5" x14ac:dyDescent="0.25">
      <c r="A3">
        <v>25</v>
      </c>
      <c r="B3">
        <v>250</v>
      </c>
      <c r="E3" t="s">
        <v>9</v>
      </c>
    </row>
    <row r="4" spans="1:5" x14ac:dyDescent="0.25">
      <c r="A4">
        <v>87.5</v>
      </c>
      <c r="B4">
        <v>312.5</v>
      </c>
      <c r="E4" t="s">
        <v>10</v>
      </c>
    </row>
    <row r="5" spans="1:5" x14ac:dyDescent="0.25">
      <c r="A5">
        <v>150</v>
      </c>
      <c r="B5">
        <v>375</v>
      </c>
      <c r="E5" t="s">
        <v>19</v>
      </c>
    </row>
    <row r="6" spans="1:5" x14ac:dyDescent="0.25">
      <c r="A6">
        <v>212.5</v>
      </c>
      <c r="B6">
        <v>437.5</v>
      </c>
      <c r="E6" t="s">
        <v>20</v>
      </c>
    </row>
    <row r="7" spans="1:5" x14ac:dyDescent="0.25">
      <c r="A7">
        <v>275</v>
      </c>
      <c r="B7">
        <v>500</v>
      </c>
      <c r="E7" t="s">
        <v>21</v>
      </c>
    </row>
    <row r="8" spans="1:5" x14ac:dyDescent="0.25">
      <c r="E8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407EE-D2A6-424E-B7BF-B433D8A06BB4}">
  <dimension ref="A1:Y277"/>
  <sheetViews>
    <sheetView tabSelected="1" workbookViewId="0">
      <selection activeCell="R3" sqref="R3"/>
    </sheetView>
  </sheetViews>
  <sheetFormatPr defaultRowHeight="13.8" x14ac:dyDescent="0.25"/>
  <cols>
    <col min="3" max="3" width="0" style="1" hidden="1" customWidth="1"/>
    <col min="4" max="4" width="12.77734375" style="2" hidden="1" customWidth="1"/>
    <col min="5" max="5" width="0" hidden="1" customWidth="1"/>
    <col min="6" max="6" width="12.77734375" hidden="1" customWidth="1"/>
    <col min="7" max="8" width="12.77734375" bestFit="1" customWidth="1"/>
    <col min="13" max="13" width="12.6640625" customWidth="1"/>
    <col min="14" max="14" width="16.21875" bestFit="1" customWidth="1"/>
  </cols>
  <sheetData>
    <row r="1" spans="1:25" x14ac:dyDescent="0.25">
      <c r="A1" t="s">
        <v>1</v>
      </c>
      <c r="B1" t="s">
        <v>0</v>
      </c>
      <c r="C1" s="1" t="s">
        <v>2</v>
      </c>
      <c r="D1" s="2" t="s">
        <v>3</v>
      </c>
      <c r="E1" t="s">
        <v>5</v>
      </c>
      <c r="F1" t="s">
        <v>6</v>
      </c>
      <c r="G1" t="s">
        <v>36</v>
      </c>
      <c r="H1" t="s">
        <v>35</v>
      </c>
      <c r="J1" t="s">
        <v>8</v>
      </c>
      <c r="O1" t="s">
        <v>23</v>
      </c>
      <c r="P1" t="s">
        <v>24</v>
      </c>
      <c r="Q1" t="s">
        <v>25</v>
      </c>
      <c r="R1" t="s">
        <v>26</v>
      </c>
      <c r="T1">
        <v>255</v>
      </c>
      <c r="U1">
        <v>256</v>
      </c>
      <c r="V1">
        <v>257</v>
      </c>
      <c r="W1">
        <v>258</v>
      </c>
      <c r="X1">
        <v>259</v>
      </c>
      <c r="Y1">
        <v>260</v>
      </c>
    </row>
    <row r="2" spans="1:25" x14ac:dyDescent="0.25">
      <c r="A2">
        <v>0</v>
      </c>
      <c r="B2">
        <f>A2*25</f>
        <v>0</v>
      </c>
      <c r="C2" s="1">
        <f>LN(A2/10+1)</f>
        <v>0</v>
      </c>
      <c r="D2" s="2">
        <f t="shared" ref="D2:D65" si="0">(B$262/C$262)*C2</f>
        <v>0</v>
      </c>
      <c r="E2">
        <f>LOG(A2/10+1,1.001)</f>
        <v>0</v>
      </c>
      <c r="F2">
        <f>(B$262/E$262)*E2</f>
        <v>0</v>
      </c>
      <c r="G2">
        <f>O$2*EXP(P$2*A2)+Q$2*EXP(R$2*A2)</f>
        <v>0</v>
      </c>
      <c r="H2">
        <f>O$4*EXP(P$4*A2)+Q$4*EXP(R$4*A2)</f>
        <v>0</v>
      </c>
      <c r="J2" t="s">
        <v>9</v>
      </c>
      <c r="N2" t="s">
        <v>33</v>
      </c>
      <c r="O2">
        <v>266.2</v>
      </c>
      <c r="P2">
        <v>2.4250000000000001E-3</v>
      </c>
      <c r="Q2">
        <v>-266.2</v>
      </c>
      <c r="R2">
        <v>-0.155</v>
      </c>
      <c r="T2">
        <f>G257</f>
        <v>494.04317194024981</v>
      </c>
      <c r="U2">
        <f>G258</f>
        <v>495.24268044844951</v>
      </c>
      <c r="V2">
        <f>G259</f>
        <v>496.4451012945641</v>
      </c>
      <c r="W2">
        <f>G260</f>
        <v>497.65044154958321</v>
      </c>
      <c r="X2">
        <f>G261</f>
        <v>498.85870830166431</v>
      </c>
      <c r="Y2">
        <f>G262</f>
        <v>500.06990865617445</v>
      </c>
    </row>
    <row r="3" spans="1:25" x14ac:dyDescent="0.25">
      <c r="A3">
        <v>1</v>
      </c>
      <c r="B3">
        <f t="shared" ref="B3:B12" si="1">A3*25</f>
        <v>25</v>
      </c>
      <c r="C3" s="1">
        <f t="shared" ref="C3:C66" si="2">LN(A3/10+1)</f>
        <v>9.5310179804324935E-2</v>
      </c>
      <c r="D3" s="2">
        <f t="shared" si="0"/>
        <v>14.459177392458923</v>
      </c>
      <c r="E3">
        <f t="shared" ref="E3:E66" si="3">LOG(A3/10+1,1.001)</f>
        <v>95.357826955691351</v>
      </c>
      <c r="F3">
        <f t="shared" ref="F3:F66" si="4">(B$262/E$262)*E3</f>
        <v>14.459177392458924</v>
      </c>
      <c r="G3">
        <f t="shared" ref="G3:G66" si="5">O$2*EXP(P$2*A3)+Q$2*EXP(R$2*A3)</f>
        <v>38.868598098124863</v>
      </c>
      <c r="H3">
        <f t="shared" ref="H3:H66" si="6">O$4*EXP(P$4*A3)+Q$4*EXP(R$4*A3)</f>
        <v>24.244104654179125</v>
      </c>
      <c r="J3" t="s">
        <v>10</v>
      </c>
      <c r="N3" t="s">
        <v>31</v>
      </c>
      <c r="O3">
        <v>266.2</v>
      </c>
      <c r="P3">
        <v>2.454E-3</v>
      </c>
      <c r="Q3">
        <v>-266.2</v>
      </c>
      <c r="R3">
        <v>-0.2455</v>
      </c>
    </row>
    <row r="4" spans="1:25" x14ac:dyDescent="0.25">
      <c r="A4">
        <v>2</v>
      </c>
      <c r="B4">
        <f t="shared" si="1"/>
        <v>50</v>
      </c>
      <c r="C4" s="1">
        <f t="shared" si="2"/>
        <v>0.18232155679395459</v>
      </c>
      <c r="D4" s="2">
        <f t="shared" si="0"/>
        <v>27.659372142255037</v>
      </c>
      <c r="E4">
        <f t="shared" si="3"/>
        <v>182.41270238650048</v>
      </c>
      <c r="F4">
        <f t="shared" si="4"/>
        <v>27.659372142255037</v>
      </c>
      <c r="G4">
        <f t="shared" si="5"/>
        <v>72.250626165519549</v>
      </c>
      <c r="H4">
        <f t="shared" si="6"/>
        <v>46.31619452860204</v>
      </c>
      <c r="J4" t="s">
        <v>11</v>
      </c>
      <c r="N4" t="s">
        <v>34</v>
      </c>
      <c r="O4">
        <v>256.7</v>
      </c>
      <c r="P4">
        <v>2.4250000000000001E-3</v>
      </c>
      <c r="Q4">
        <v>-256.7</v>
      </c>
      <c r="R4">
        <v>-9.6530000000000005E-2</v>
      </c>
      <c r="T4">
        <v>270</v>
      </c>
      <c r="U4">
        <v>271</v>
      </c>
      <c r="V4">
        <v>272</v>
      </c>
      <c r="W4">
        <v>273</v>
      </c>
      <c r="X4">
        <v>274</v>
      </c>
      <c r="Y4">
        <v>275</v>
      </c>
    </row>
    <row r="5" spans="1:25" x14ac:dyDescent="0.25">
      <c r="A5">
        <v>3</v>
      </c>
      <c r="B5">
        <f t="shared" si="1"/>
        <v>75</v>
      </c>
      <c r="C5" s="1">
        <f t="shared" si="2"/>
        <v>0.26236426446749106</v>
      </c>
      <c r="D5" s="2">
        <f t="shared" si="0"/>
        <v>39.802374197234677</v>
      </c>
      <c r="E5">
        <f t="shared" si="3"/>
        <v>262.4954247469899</v>
      </c>
      <c r="F5">
        <f t="shared" si="4"/>
        <v>39.802374197234677</v>
      </c>
      <c r="G5">
        <f t="shared" si="5"/>
        <v>100.93410151299113</v>
      </c>
      <c r="H5">
        <f t="shared" si="6"/>
        <v>66.416275567424492</v>
      </c>
      <c r="J5" t="s">
        <v>12</v>
      </c>
      <c r="N5" t="s">
        <v>32</v>
      </c>
      <c r="O5">
        <v>256.7</v>
      </c>
      <c r="P5">
        <v>2.4529999999999999E-3</v>
      </c>
      <c r="Q5">
        <v>-256.7</v>
      </c>
      <c r="R5">
        <v>-9.6530000000000005E-2</v>
      </c>
      <c r="T5">
        <f>H272</f>
        <v>494.06055363019419</v>
      </c>
      <c r="U5">
        <f>H273</f>
        <v>495.26010434025721</v>
      </c>
      <c r="V5">
        <f>H274</f>
        <v>496.46256749068812</v>
      </c>
      <c r="W5">
        <f>H275</f>
        <v>497.66795015272629</v>
      </c>
      <c r="X5">
        <f>H276</f>
        <v>498.87625941477938</v>
      </c>
      <c r="Y5">
        <f>H277</f>
        <v>500.08750238246546</v>
      </c>
    </row>
    <row r="6" spans="1:25" x14ac:dyDescent="0.25">
      <c r="A6">
        <v>4</v>
      </c>
      <c r="B6">
        <f t="shared" si="1"/>
        <v>100</v>
      </c>
      <c r="C6" s="1">
        <f t="shared" si="2"/>
        <v>0.33647223662121289</v>
      </c>
      <c r="D6" s="2">
        <f t="shared" si="0"/>
        <v>51.04503807391584</v>
      </c>
      <c r="E6">
        <f t="shared" si="3"/>
        <v>336.64044471421829</v>
      </c>
      <c r="F6">
        <f t="shared" si="4"/>
        <v>51.04503807391584</v>
      </c>
      <c r="G6">
        <f t="shared" si="5"/>
        <v>125.59389468194092</v>
      </c>
      <c r="H6">
        <f t="shared" si="6"/>
        <v>84.72595004637239</v>
      </c>
      <c r="J6" t="s">
        <v>13</v>
      </c>
    </row>
    <row r="7" spans="1:25" x14ac:dyDescent="0.25">
      <c r="A7">
        <v>5</v>
      </c>
      <c r="B7">
        <f t="shared" si="1"/>
        <v>125</v>
      </c>
      <c r="C7" s="1">
        <f t="shared" si="2"/>
        <v>0.40546510810816438</v>
      </c>
      <c r="D7" s="2">
        <f t="shared" si="0"/>
        <v>61.511707738090422</v>
      </c>
      <c r="E7">
        <f t="shared" si="3"/>
        <v>405.66780689038779</v>
      </c>
      <c r="F7">
        <f t="shared" si="4"/>
        <v>61.511707738090429</v>
      </c>
      <c r="G7">
        <f t="shared" si="5"/>
        <v>146.80797560451902</v>
      </c>
      <c r="H7">
        <f t="shared" si="6"/>
        <v>101.41011003024221</v>
      </c>
      <c r="J7" t="s">
        <v>14</v>
      </c>
    </row>
    <row r="8" spans="1:25" x14ac:dyDescent="0.25">
      <c r="A8">
        <v>6</v>
      </c>
      <c r="B8">
        <f t="shared" si="1"/>
        <v>150</v>
      </c>
      <c r="C8" s="1">
        <f t="shared" si="2"/>
        <v>0.47000362924573563</v>
      </c>
      <c r="D8" s="2">
        <f t="shared" si="0"/>
        <v>71.302623332740865</v>
      </c>
      <c r="E8">
        <f t="shared" si="3"/>
        <v>470.23859191301221</v>
      </c>
      <c r="F8">
        <f t="shared" si="4"/>
        <v>71.302623332740865</v>
      </c>
      <c r="G8">
        <f t="shared" si="5"/>
        <v>165.07132706175895</v>
      </c>
      <c r="H8">
        <f t="shared" si="6"/>
        <v>116.6184750029436</v>
      </c>
    </row>
    <row r="9" spans="1:25" x14ac:dyDescent="0.25">
      <c r="A9">
        <v>7</v>
      </c>
      <c r="B9">
        <f t="shared" si="1"/>
        <v>175</v>
      </c>
      <c r="C9" s="1">
        <f t="shared" si="2"/>
        <v>0.53062825106217038</v>
      </c>
      <c r="D9" s="2">
        <f t="shared" si="0"/>
        <v>80.499774812196875</v>
      </c>
      <c r="E9">
        <f t="shared" si="3"/>
        <v>530.89352099083442</v>
      </c>
      <c r="F9">
        <f t="shared" si="4"/>
        <v>80.499774812196875</v>
      </c>
      <c r="G9">
        <f t="shared" si="5"/>
        <v>180.80786038029947</v>
      </c>
      <c r="H9">
        <f t="shared" si="6"/>
        <v>130.48698800891546</v>
      </c>
    </row>
    <row r="10" spans="1:25" x14ac:dyDescent="0.25">
      <c r="A10">
        <v>8</v>
      </c>
      <c r="B10">
        <f t="shared" si="1"/>
        <v>200</v>
      </c>
      <c r="C10" s="1">
        <f t="shared" si="2"/>
        <v>0.58778666490211906</v>
      </c>
      <c r="D10" s="2">
        <f t="shared" si="0"/>
        <v>89.171079880345474</v>
      </c>
      <c r="E10">
        <f t="shared" si="3"/>
        <v>588.08050927688839</v>
      </c>
      <c r="F10">
        <f t="shared" si="4"/>
        <v>89.171079880345488</v>
      </c>
      <c r="G10">
        <f t="shared" si="5"/>
        <v>194.38062021591014</v>
      </c>
      <c r="H10">
        <f t="shared" si="6"/>
        <v>143.13908332532048</v>
      </c>
    </row>
    <row r="11" spans="1:25" x14ac:dyDescent="0.25">
      <c r="A11">
        <v>9</v>
      </c>
      <c r="B11">
        <f t="shared" si="1"/>
        <v>225</v>
      </c>
      <c r="C11" s="1">
        <f t="shared" si="2"/>
        <v>0.64185388617239469</v>
      </c>
      <c r="D11" s="2">
        <f t="shared" si="0"/>
        <v>97.373430826165105</v>
      </c>
      <c r="E11">
        <f t="shared" si="3"/>
        <v>642.17475965445465</v>
      </c>
      <c r="F11">
        <f t="shared" si="4"/>
        <v>97.373430826165105</v>
      </c>
      <c r="G11">
        <f t="shared" si="5"/>
        <v>206.10052408498905</v>
      </c>
      <c r="H11">
        <f t="shared" si="6"/>
        <v>154.68683748641604</v>
      </c>
    </row>
    <row r="12" spans="1:25" x14ac:dyDescent="0.25">
      <c r="A12">
        <v>10</v>
      </c>
      <c r="B12">
        <f t="shared" si="1"/>
        <v>250</v>
      </c>
      <c r="C12" s="1">
        <f t="shared" si="2"/>
        <v>0.69314718055994529</v>
      </c>
      <c r="D12" s="2">
        <f t="shared" si="0"/>
        <v>105.15495892857622</v>
      </c>
      <c r="E12">
        <f t="shared" si="3"/>
        <v>693.49369641689941</v>
      </c>
      <c r="F12">
        <f t="shared" si="4"/>
        <v>105.15495892857624</v>
      </c>
      <c r="G12">
        <f t="shared" si="5"/>
        <v>216.23384703198525</v>
      </c>
      <c r="H12">
        <f t="shared" si="6"/>
        <v>165.23201439372355</v>
      </c>
    </row>
    <row r="13" spans="1:25" x14ac:dyDescent="0.25">
      <c r="A13">
        <v>11</v>
      </c>
      <c r="B13">
        <f>(A13-A$12)+B$12</f>
        <v>251</v>
      </c>
      <c r="C13" s="1">
        <f t="shared" si="2"/>
        <v>0.74193734472937733</v>
      </c>
      <c r="D13" s="2">
        <f t="shared" si="0"/>
        <v>112.55674581200627</v>
      </c>
      <c r="E13">
        <f t="shared" si="3"/>
        <v>742.30825160460608</v>
      </c>
      <c r="F13">
        <f t="shared" si="4"/>
        <v>112.55674581200627</v>
      </c>
      <c r="G13">
        <f t="shared" si="5"/>
        <v>225.00863161218024</v>
      </c>
      <c r="H13">
        <f t="shared" si="6"/>
        <v>174.86701425793947</v>
      </c>
    </row>
    <row r="14" spans="1:25" x14ac:dyDescent="0.25">
      <c r="A14">
        <v>12</v>
      </c>
      <c r="B14">
        <f t="shared" ref="B14:B77" si="7">(A14-A$12)+B$12</f>
        <v>252</v>
      </c>
      <c r="C14" s="1">
        <f t="shared" si="2"/>
        <v>0.78845736036427028</v>
      </c>
      <c r="D14" s="2">
        <f t="shared" si="0"/>
        <v>119.61413632103516</v>
      </c>
      <c r="E14">
        <f t="shared" si="3"/>
        <v>788.8515233725908</v>
      </c>
      <c r="F14">
        <f t="shared" si="4"/>
        <v>119.61413632103518</v>
      </c>
      <c r="G14">
        <f t="shared" si="5"/>
        <v>232.62017749823363</v>
      </c>
      <c r="H14">
        <f t="shared" si="6"/>
        <v>183.67573522173615</v>
      </c>
    </row>
    <row r="15" spans="1:25" x14ac:dyDescent="0.25">
      <c r="A15">
        <v>13</v>
      </c>
      <c r="B15">
        <f t="shared" si="7"/>
        <v>253</v>
      </c>
      <c r="C15" s="1">
        <f t="shared" si="2"/>
        <v>0.83290912293510388</v>
      </c>
      <c r="D15" s="2">
        <f t="shared" si="0"/>
        <v>126.35775931848106</v>
      </c>
      <c r="E15">
        <f t="shared" si="3"/>
        <v>833.32550812225213</v>
      </c>
      <c r="F15">
        <f t="shared" si="4"/>
        <v>126.35775931848106</v>
      </c>
      <c r="G15">
        <f t="shared" si="5"/>
        <v>239.23574286255015</v>
      </c>
      <c r="H15">
        <f t="shared" si="6"/>
        <v>191.73435569832421</v>
      </c>
    </row>
    <row r="16" spans="1:25" x14ac:dyDescent="0.25">
      <c r="A16">
        <v>14</v>
      </c>
      <c r="B16">
        <f t="shared" si="7"/>
        <v>254</v>
      </c>
      <c r="C16" s="1">
        <f t="shared" si="2"/>
        <v>0.87546873735389985</v>
      </c>
      <c r="D16" s="2">
        <f t="shared" si="0"/>
        <v>132.81433107083126</v>
      </c>
      <c r="E16">
        <f t="shared" si="3"/>
        <v>875.90639880339984</v>
      </c>
      <c r="F16">
        <f t="shared" si="4"/>
        <v>132.81433107083126</v>
      </c>
      <c r="G16">
        <f t="shared" si="5"/>
        <v>244.99857071249704</v>
      </c>
      <c r="H16">
        <f t="shared" si="6"/>
        <v>199.11204472130183</v>
      </c>
    </row>
    <row r="17" spans="1:8" x14ac:dyDescent="0.25">
      <c r="A17">
        <v>15</v>
      </c>
      <c r="B17">
        <f t="shared" si="7"/>
        <v>255</v>
      </c>
      <c r="C17" s="1">
        <f t="shared" si="2"/>
        <v>0.91629073187415511</v>
      </c>
      <c r="D17" s="2">
        <f t="shared" si="0"/>
        <v>139.00729452441161</v>
      </c>
      <c r="E17">
        <f t="shared" si="3"/>
        <v>916.74880092078672</v>
      </c>
      <c r="F17">
        <f t="shared" si="4"/>
        <v>139.00729452441163</v>
      </c>
      <c r="G17">
        <f t="shared" si="5"/>
        <v>250.03133710499793</v>
      </c>
      <c r="H17">
        <f t="shared" si="6"/>
        <v>205.87160693000124</v>
      </c>
    </row>
    <row r="18" spans="1:8" x14ac:dyDescent="0.25">
      <c r="A18">
        <v>16</v>
      </c>
      <c r="B18">
        <f t="shared" si="7"/>
        <v>256</v>
      </c>
      <c r="C18" s="1">
        <f t="shared" si="2"/>
        <v>0.95551144502743635</v>
      </c>
      <c r="D18" s="2">
        <f t="shared" si="0"/>
        <v>144.95733312581089</v>
      </c>
      <c r="E18">
        <f t="shared" si="3"/>
        <v>955.98912116388931</v>
      </c>
      <c r="F18">
        <f t="shared" si="4"/>
        <v>144.95733312581092</v>
      </c>
      <c r="G18">
        <f t="shared" si="5"/>
        <v>254.43910424984895</v>
      </c>
      <c r="H18">
        <f t="shared" si="6"/>
        <v>212.07006820499905</v>
      </c>
    </row>
    <row r="19" spans="1:8" x14ac:dyDescent="0.25">
      <c r="A19">
        <v>17</v>
      </c>
      <c r="B19">
        <f t="shared" si="7"/>
        <v>257</v>
      </c>
      <c r="C19" s="1">
        <f t="shared" si="2"/>
        <v>0.99325177301028345</v>
      </c>
      <c r="D19" s="2">
        <f t="shared" si="0"/>
        <v>150.6827876184359</v>
      </c>
      <c r="E19">
        <f t="shared" si="3"/>
        <v>993.74831616727613</v>
      </c>
      <c r="F19">
        <f t="shared" si="4"/>
        <v>150.6827876184359</v>
      </c>
      <c r="G19">
        <f t="shared" si="5"/>
        <v>258.31184959222281</v>
      </c>
      <c r="H19">
        <f t="shared" si="6"/>
        <v>217.75920741500659</v>
      </c>
    </row>
    <row r="20" spans="1:8" x14ac:dyDescent="0.25">
      <c r="A20">
        <v>18</v>
      </c>
      <c r="B20">
        <f t="shared" si="7"/>
        <v>258</v>
      </c>
      <c r="C20" s="1">
        <f t="shared" si="2"/>
        <v>1.0296194171811581</v>
      </c>
      <c r="D20" s="2">
        <f t="shared" si="0"/>
        <v>156.19999700249207</v>
      </c>
      <c r="E20">
        <f t="shared" si="3"/>
        <v>1030.1341411311175</v>
      </c>
      <c r="F20">
        <f t="shared" si="4"/>
        <v>156.19999700249207</v>
      </c>
      <c r="G20">
        <f t="shared" si="5"/>
        <v>261.72663175731418</v>
      </c>
      <c r="H20">
        <f t="shared" si="6"/>
        <v>222.98603923382581</v>
      </c>
    </row>
    <row r="21" spans="1:8" x14ac:dyDescent="0.25">
      <c r="A21">
        <v>19</v>
      </c>
      <c r="B21">
        <f t="shared" si="7"/>
        <v>259</v>
      </c>
      <c r="C21" s="1">
        <f t="shared" si="2"/>
        <v>1.0647107369924282</v>
      </c>
      <c r="D21" s="2">
        <f t="shared" si="0"/>
        <v>161.52357963687965</v>
      </c>
      <c r="E21">
        <f t="shared" si="3"/>
        <v>1065.2430036794817</v>
      </c>
      <c r="F21">
        <f t="shared" si="4"/>
        <v>161.52357963687965</v>
      </c>
      <c r="G21">
        <f t="shared" si="5"/>
        <v>264.74944549821043</v>
      </c>
      <c r="H21">
        <f t="shared" si="6"/>
        <v>227.79325252977483</v>
      </c>
    </row>
    <row r="22" spans="1:8" x14ac:dyDescent="0.25">
      <c r="A22">
        <v>20</v>
      </c>
      <c r="B22">
        <f t="shared" si="7"/>
        <v>260</v>
      </c>
      <c r="C22" s="1">
        <f t="shared" si="2"/>
        <v>1.0986122886681098</v>
      </c>
      <c r="D22" s="2">
        <f t="shared" si="0"/>
        <v>166.66666666666666</v>
      </c>
      <c r="E22">
        <f t="shared" si="3"/>
        <v>1099.1615033072871</v>
      </c>
      <c r="F22">
        <f t="shared" si="4"/>
        <v>166.66666666666666</v>
      </c>
      <c r="G22">
        <f t="shared" si="5"/>
        <v>267.43681030140544</v>
      </c>
      <c r="H22">
        <f t="shared" si="6"/>
        <v>232.21960841568517</v>
      </c>
    </row>
    <row r="23" spans="1:8" x14ac:dyDescent="0.25">
      <c r="A23">
        <v>21</v>
      </c>
      <c r="B23">
        <f t="shared" si="7"/>
        <v>261</v>
      </c>
      <c r="C23" s="1">
        <f t="shared" si="2"/>
        <v>1.1314021114911006</v>
      </c>
      <c r="D23" s="2">
        <f t="shared" si="0"/>
        <v>171.64109716127169</v>
      </c>
      <c r="E23">
        <f t="shared" si="3"/>
        <v>1131.9677183105732</v>
      </c>
      <c r="F23">
        <f t="shared" si="4"/>
        <v>171.64109716127169</v>
      </c>
      <c r="G23">
        <f t="shared" si="5"/>
        <v>269.83713089267559</v>
      </c>
      <c r="H23">
        <f t="shared" si="6"/>
        <v>236.30030167139904</v>
      </c>
    </row>
    <row r="24" spans="1:8" x14ac:dyDescent="0.25">
      <c r="A24">
        <v>22</v>
      </c>
      <c r="B24">
        <f t="shared" si="7"/>
        <v>262</v>
      </c>
      <c r="C24" s="1">
        <f t="shared" si="2"/>
        <v>1.1631508098056809</v>
      </c>
      <c r="D24" s="2">
        <f t="shared" si="0"/>
        <v>176.45758226131707</v>
      </c>
      <c r="E24">
        <f t="shared" si="3"/>
        <v>1163.7322883299116</v>
      </c>
      <c r="F24">
        <f t="shared" si="4"/>
        <v>176.4575822613171</v>
      </c>
      <c r="G24">
        <f t="shared" si="5"/>
        <v>271.99186239496493</v>
      </c>
      <c r="H24">
        <f t="shared" si="6"/>
        <v>240.0672889091301</v>
      </c>
    </row>
    <row r="25" spans="1:8" x14ac:dyDescent="0.25">
      <c r="A25">
        <v>23</v>
      </c>
      <c r="B25">
        <f t="shared" si="7"/>
        <v>263</v>
      </c>
      <c r="C25" s="1">
        <f t="shared" si="2"/>
        <v>1.1939224684724346</v>
      </c>
      <c r="D25" s="2">
        <f t="shared" si="0"/>
        <v>181.12584405912557</v>
      </c>
      <c r="E25">
        <f t="shared" si="3"/>
        <v>1194.5193302629784</v>
      </c>
      <c r="F25">
        <f t="shared" si="4"/>
        <v>181.12584405912557</v>
      </c>
      <c r="G25">
        <f t="shared" si="5"/>
        <v>273.93650818728503</v>
      </c>
      <c r="H25">
        <f t="shared" si="6"/>
        <v>243.54958654192325</v>
      </c>
    </row>
    <row r="26" spans="1:8" x14ac:dyDescent="0.25">
      <c r="A26">
        <v>24</v>
      </c>
      <c r="B26">
        <f t="shared" si="7"/>
        <v>264</v>
      </c>
      <c r="C26" s="1">
        <f t="shared" si="2"/>
        <v>1.2237754316221157</v>
      </c>
      <c r="D26" s="2">
        <f t="shared" si="0"/>
        <v>185.65473374077311</v>
      </c>
      <c r="E26">
        <f t="shared" si="3"/>
        <v>1224.3872174077337</v>
      </c>
      <c r="F26">
        <f t="shared" si="4"/>
        <v>185.65473374077308</v>
      </c>
      <c r="G26">
        <f t="shared" si="5"/>
        <v>275.701474486226</v>
      </c>
      <c r="H26">
        <f t="shared" si="6"/>
        <v>246.77354133384958</v>
      </c>
    </row>
    <row r="27" spans="1:8" x14ac:dyDescent="0.25">
      <c r="A27">
        <v>25</v>
      </c>
      <c r="B27">
        <f t="shared" si="7"/>
        <v>265</v>
      </c>
      <c r="C27" s="1">
        <f t="shared" si="2"/>
        <v>1.2527629684953681</v>
      </c>
      <c r="D27" s="2">
        <f t="shared" si="0"/>
        <v>190.05233259832747</v>
      </c>
      <c r="E27">
        <f t="shared" si="3"/>
        <v>1253.389245635005</v>
      </c>
      <c r="F27">
        <f t="shared" si="4"/>
        <v>190.05233259832747</v>
      </c>
      <c r="G27">
        <f t="shared" si="5"/>
        <v>277.31280222253542</v>
      </c>
      <c r="H27">
        <f t="shared" si="6"/>
        <v>249.76307605489438</v>
      </c>
    </row>
    <row r="28" spans="1:8" x14ac:dyDescent="0.25">
      <c r="A28">
        <v>26</v>
      </c>
      <c r="B28">
        <f t="shared" si="7"/>
        <v>266</v>
      </c>
      <c r="C28" s="1">
        <f t="shared" si="2"/>
        <v>1.2809338454620642</v>
      </c>
      <c r="D28" s="2">
        <f t="shared" si="0"/>
        <v>194.32603880892168</v>
      </c>
      <c r="E28">
        <f t="shared" si="3"/>
        <v>1281.5742056937877</v>
      </c>
      <c r="F28">
        <f t="shared" si="4"/>
        <v>194.32603880892171</v>
      </c>
      <c r="G28">
        <f t="shared" si="5"/>
        <v>278.79279383133314</v>
      </c>
      <c r="H28">
        <f t="shared" si="6"/>
        <v>252.53991253133734</v>
      </c>
    </row>
    <row r="29" spans="1:8" x14ac:dyDescent="0.25">
      <c r="A29">
        <v>27</v>
      </c>
      <c r="B29">
        <f t="shared" si="7"/>
        <v>267</v>
      </c>
      <c r="C29" s="1">
        <f t="shared" si="2"/>
        <v>1.3083328196501789</v>
      </c>
      <c r="D29" s="2">
        <f t="shared" si="0"/>
        <v>198.48264232148136</v>
      </c>
      <c r="E29">
        <f t="shared" si="3"/>
        <v>1308.9868770868925</v>
      </c>
      <c r="F29">
        <f t="shared" si="4"/>
        <v>198.48264232148139</v>
      </c>
      <c r="G29">
        <f t="shared" si="5"/>
        <v>280.16055004476635</v>
      </c>
      <c r="H29">
        <f t="shared" si="6"/>
        <v>255.12377417163094</v>
      </c>
    </row>
    <row r="30" spans="1:8" x14ac:dyDescent="0.25">
      <c r="A30">
        <v>28</v>
      </c>
      <c r="B30">
        <f t="shared" si="7"/>
        <v>268</v>
      </c>
      <c r="C30" s="1">
        <f t="shared" si="2"/>
        <v>1.33500106673234</v>
      </c>
      <c r="D30" s="2">
        <f t="shared" si="0"/>
        <v>202.52838975474134</v>
      </c>
      <c r="E30">
        <f t="shared" si="3"/>
        <v>1335.6684560713541</v>
      </c>
      <c r="F30">
        <f t="shared" si="4"/>
        <v>202.52838975474134</v>
      </c>
      <c r="G30">
        <f t="shared" si="5"/>
        <v>281.43242960939165</v>
      </c>
      <c r="H30">
        <f t="shared" si="6"/>
        <v>257.5325698563891</v>
      </c>
    </row>
    <row r="31" spans="1:8" x14ac:dyDescent="0.25">
      <c r="A31">
        <v>29</v>
      </c>
      <c r="B31">
        <f t="shared" si="7"/>
        <v>269</v>
      </c>
      <c r="C31" s="1">
        <f t="shared" si="2"/>
        <v>1.3609765531356006</v>
      </c>
      <c r="D31" s="2">
        <f t="shared" si="0"/>
        <v>206.46904086390131</v>
      </c>
      <c r="E31">
        <f t="shared" si="3"/>
        <v>1361.6569280542769</v>
      </c>
      <c r="F31">
        <f t="shared" si="4"/>
        <v>206.46904086390131</v>
      </c>
      <c r="G31">
        <f t="shared" si="5"/>
        <v>282.62244299512042</v>
      </c>
      <c r="H31">
        <f t="shared" si="6"/>
        <v>259.78256090730906</v>
      </c>
    </row>
    <row r="32" spans="1:8" x14ac:dyDescent="0.25">
      <c r="A32">
        <v>30</v>
      </c>
      <c r="B32">
        <f t="shared" si="7"/>
        <v>270</v>
      </c>
      <c r="C32" s="1">
        <f t="shared" si="2"/>
        <v>1.3862943611198906</v>
      </c>
      <c r="D32" s="2">
        <f t="shared" si="0"/>
        <v>210.30991785715244</v>
      </c>
      <c r="E32">
        <f t="shared" si="3"/>
        <v>1386.9873928337988</v>
      </c>
      <c r="F32">
        <f t="shared" si="4"/>
        <v>210.30991785715247</v>
      </c>
      <c r="G32">
        <f t="shared" si="5"/>
        <v>283.74258957353948</v>
      </c>
      <c r="H32">
        <f t="shared" si="6"/>
        <v>261.88851269205918</v>
      </c>
    </row>
    <row r="33" spans="1:8" x14ac:dyDescent="0.25">
      <c r="A33">
        <v>31</v>
      </c>
      <c r="B33">
        <f t="shared" si="7"/>
        <v>271</v>
      </c>
      <c r="C33" s="1">
        <f t="shared" si="2"/>
        <v>1.410986973710262</v>
      </c>
      <c r="D33" s="2">
        <f t="shared" si="0"/>
        <v>214.05594862176176</v>
      </c>
      <c r="E33">
        <f t="shared" si="3"/>
        <v>1411.6923496737786</v>
      </c>
      <c r="F33">
        <f t="shared" si="4"/>
        <v>214.05594862176179</v>
      </c>
      <c r="G33">
        <f t="shared" si="5"/>
        <v>284.80314638254566</v>
      </c>
      <c r="H33">
        <f t="shared" si="6"/>
        <v>263.86383227889058</v>
      </c>
    </row>
    <row r="34" spans="1:8" x14ac:dyDescent="0.25">
      <c r="A34">
        <v>32</v>
      </c>
      <c r="B34">
        <f t="shared" si="7"/>
        <v>272</v>
      </c>
      <c r="C34" s="1">
        <f t="shared" si="2"/>
        <v>1.4350845252893227</v>
      </c>
      <c r="D34" s="2">
        <f t="shared" si="0"/>
        <v>217.71170474058252</v>
      </c>
      <c r="E34">
        <f t="shared" si="3"/>
        <v>1435.8019480215055</v>
      </c>
      <c r="F34">
        <f t="shared" si="4"/>
        <v>217.71170474058252</v>
      </c>
      <c r="G34">
        <f t="shared" si="5"/>
        <v>285.81291542876534</v>
      </c>
      <c r="H34">
        <f t="shared" si="6"/>
        <v>265.72069342463863</v>
      </c>
    </row>
    <row r="35" spans="1:8" x14ac:dyDescent="0.25">
      <c r="A35">
        <v>33</v>
      </c>
      <c r="B35">
        <f t="shared" si="7"/>
        <v>273</v>
      </c>
      <c r="C35" s="1">
        <f t="shared" si="2"/>
        <v>1.4586150226995167</v>
      </c>
      <c r="D35" s="2">
        <f t="shared" si="0"/>
        <v>221.2814350347158</v>
      </c>
      <c r="E35">
        <f t="shared" si="3"/>
        <v>1459.3442087205124</v>
      </c>
      <c r="F35">
        <f t="shared" si="4"/>
        <v>221.28143503471583</v>
      </c>
      <c r="G35">
        <f t="shared" si="5"/>
        <v>286.7794354811025</v>
      </c>
      <c r="H35">
        <f t="shared" si="6"/>
        <v>267.4701500616635</v>
      </c>
    </row>
    <row r="36" spans="1:8" x14ac:dyDescent="0.25">
      <c r="A36">
        <v>34</v>
      </c>
      <c r="B36">
        <f t="shared" si="7"/>
        <v>274</v>
      </c>
      <c r="C36" s="1">
        <f t="shared" si="2"/>
        <v>1.4816045409242156</v>
      </c>
      <c r="D36" s="2">
        <f t="shared" si="0"/>
        <v>224.76909524961138</v>
      </c>
      <c r="E36">
        <f t="shared" si="3"/>
        <v>1482.3452197894901</v>
      </c>
      <c r="F36">
        <f t="shared" si="4"/>
        <v>224.76909524961138</v>
      </c>
      <c r="G36">
        <f t="shared" si="5"/>
        <v>287.70916345395273</v>
      </c>
      <c r="H36">
        <f t="shared" si="6"/>
        <v>269.12223934202598</v>
      </c>
    </row>
    <row r="37" spans="1:8" x14ac:dyDescent="0.25">
      <c r="A37">
        <v>35</v>
      </c>
      <c r="B37">
        <f t="shared" si="7"/>
        <v>275</v>
      </c>
      <c r="C37" s="1">
        <f t="shared" si="2"/>
        <v>1.5040773967762742</v>
      </c>
      <c r="D37" s="2">
        <f t="shared" si="0"/>
        <v>228.17837440475708</v>
      </c>
      <c r="E37">
        <f t="shared" si="3"/>
        <v>1504.8293101976751</v>
      </c>
      <c r="F37">
        <f t="shared" si="4"/>
        <v>228.17837440475711</v>
      </c>
      <c r="G37">
        <f t="shared" si="5"/>
        <v>288.60762974654284</v>
      </c>
      <c r="H37">
        <f t="shared" si="6"/>
        <v>270.68607519981447</v>
      </c>
    </row>
    <row r="38" spans="1:8" x14ac:dyDescent="0.25">
      <c r="A38">
        <v>36</v>
      </c>
      <c r="B38">
        <f t="shared" si="7"/>
        <v>276</v>
      </c>
      <c r="C38" s="1">
        <f t="shared" si="2"/>
        <v>1.5260563034950492</v>
      </c>
      <c r="D38" s="2">
        <f t="shared" si="0"/>
        <v>231.51271824705728</v>
      </c>
      <c r="E38">
        <f t="shared" si="3"/>
        <v>1526.8192045391515</v>
      </c>
      <c r="F38">
        <f t="shared" si="4"/>
        <v>231.51271824705731</v>
      </c>
      <c r="G38">
        <f t="shared" si="5"/>
        <v>289.47957127790352</v>
      </c>
      <c r="H38">
        <f t="shared" si="6"/>
        <v>272.16993330411748</v>
      </c>
    </row>
    <row r="39" spans="1:8" x14ac:dyDescent="0.25">
      <c r="A39">
        <v>37</v>
      </c>
      <c r="B39">
        <f t="shared" si="7"/>
        <v>277</v>
      </c>
      <c r="C39" s="1">
        <f t="shared" si="2"/>
        <v>1.547562508716013</v>
      </c>
      <c r="D39" s="2">
        <f t="shared" si="0"/>
        <v>234.77535018172532</v>
      </c>
      <c r="E39">
        <f t="shared" si="3"/>
        <v>1548.3361610714398</v>
      </c>
      <c r="F39">
        <f t="shared" si="4"/>
        <v>234.77535018172532</v>
      </c>
      <c r="G39">
        <f t="shared" si="5"/>
        <v>290.32904542004184</v>
      </c>
      <c r="H39">
        <f t="shared" si="6"/>
        <v>273.58132819485121</v>
      </c>
    </row>
    <row r="40" spans="1:8" x14ac:dyDescent="0.25">
      <c r="A40">
        <v>38</v>
      </c>
      <c r="B40">
        <f t="shared" si="7"/>
        <v>278</v>
      </c>
      <c r="C40" s="1">
        <f t="shared" si="2"/>
        <v>1.5686159179138452</v>
      </c>
      <c r="D40" s="2">
        <f t="shared" si="0"/>
        <v>237.96928999940749</v>
      </c>
      <c r="E40">
        <f t="shared" si="3"/>
        <v>1569.4000952202994</v>
      </c>
      <c r="F40">
        <f t="shared" si="4"/>
        <v>237.96928999940752</v>
      </c>
      <c r="G40">
        <f t="shared" si="5"/>
        <v>291.15952757204315</v>
      </c>
      <c r="H40">
        <f t="shared" si="6"/>
        <v>274.92708332075597</v>
      </c>
    </row>
    <row r="41" spans="1:8" x14ac:dyDescent="0.25">
      <c r="A41">
        <v>39</v>
      </c>
      <c r="B41">
        <f t="shared" si="7"/>
        <v>279</v>
      </c>
      <c r="C41" s="1">
        <f t="shared" si="2"/>
        <v>1.589235205116581</v>
      </c>
      <c r="D41" s="2">
        <f t="shared" si="0"/>
        <v>241.0973706722433</v>
      </c>
      <c r="E41">
        <f t="shared" si="3"/>
        <v>1590.0296903492233</v>
      </c>
      <c r="F41">
        <f t="shared" si="4"/>
        <v>241.0973706722433</v>
      </c>
      <c r="G41">
        <f t="shared" si="5"/>
        <v>291.9739947240169</v>
      </c>
      <c r="H41">
        <f t="shared" si="6"/>
        <v>276.21339463268458</v>
      </c>
    </row>
    <row r="42" spans="1:8" x14ac:dyDescent="0.25">
      <c r="A42">
        <v>40</v>
      </c>
      <c r="B42">
        <f t="shared" si="7"/>
        <v>280</v>
      </c>
      <c r="C42" s="1">
        <f t="shared" si="2"/>
        <v>1.6094379124341003</v>
      </c>
      <c r="D42" s="2">
        <f t="shared" si="0"/>
        <v>244.16225345298781</v>
      </c>
      <c r="E42">
        <f t="shared" si="3"/>
        <v>1610.242497337686</v>
      </c>
      <c r="F42">
        <f t="shared" si="4"/>
        <v>244.16225345298784</v>
      </c>
      <c r="G42">
        <f t="shared" si="5"/>
        <v>292.77499702253107</v>
      </c>
      <c r="H42">
        <f t="shared" si="6"/>
        <v>277.44588832520691</v>
      </c>
    </row>
    <row r="43" spans="1:8" x14ac:dyDescent="0.25">
      <c r="A43">
        <v>41</v>
      </c>
      <c r="B43">
        <f t="shared" si="7"/>
        <v>281</v>
      </c>
      <c r="C43" s="1">
        <f t="shared" si="2"/>
        <v>1.62924053973028</v>
      </c>
      <c r="D43" s="2">
        <f t="shared" si="0"/>
        <v>247.16644147886353</v>
      </c>
      <c r="E43">
        <f t="shared" si="3"/>
        <v>1630.0550242981217</v>
      </c>
      <c r="F43">
        <f t="shared" si="4"/>
        <v>247.16644147886353</v>
      </c>
      <c r="G43">
        <f t="shared" si="5"/>
        <v>293.56471906034017</v>
      </c>
      <c r="H43">
        <f t="shared" si="6"/>
        <v>278.62967326498847</v>
      </c>
    </row>
    <row r="44" spans="1:8" x14ac:dyDescent="0.25">
      <c r="A44">
        <v>42</v>
      </c>
      <c r="B44">
        <f t="shared" si="7"/>
        <v>282</v>
      </c>
      <c r="C44" s="1">
        <f t="shared" si="2"/>
        <v>1.6486586255873816</v>
      </c>
      <c r="D44" s="2">
        <f t="shared" si="0"/>
        <v>250.11229205438713</v>
      </c>
      <c r="E44">
        <f t="shared" si="3"/>
        <v>1649.4828175807886</v>
      </c>
      <c r="F44">
        <f t="shared" si="4"/>
        <v>250.11229205438715</v>
      </c>
      <c r="G44">
        <f t="shared" si="5"/>
        <v>294.3450323658422</v>
      </c>
      <c r="H44">
        <f t="shared" si="6"/>
        <v>279.76938859485085</v>
      </c>
    </row>
    <row r="45" spans="1:8" x14ac:dyDescent="0.25">
      <c r="A45">
        <v>43</v>
      </c>
      <c r="B45">
        <f t="shared" si="7"/>
        <v>283</v>
      </c>
      <c r="C45" s="1">
        <f t="shared" si="2"/>
        <v>1.6677068205580761</v>
      </c>
      <c r="D45" s="2">
        <f t="shared" si="0"/>
        <v>253.00202776418081</v>
      </c>
      <c r="E45">
        <f t="shared" si="3"/>
        <v>1668.5405350624142</v>
      </c>
      <c r="F45">
        <f t="shared" si="4"/>
        <v>253.00202776418084</v>
      </c>
      <c r="G45">
        <f t="shared" si="5"/>
        <v>295.11754035584977</v>
      </c>
      <c r="H45">
        <f t="shared" si="6"/>
        <v>280.86924695743494</v>
      </c>
    </row>
    <row r="46" spans="1:8" x14ac:dyDescent="0.25">
      <c r="A46">
        <v>44</v>
      </c>
      <c r="B46">
        <f t="shared" si="7"/>
        <v>284</v>
      </c>
      <c r="C46" s="1">
        <f t="shared" si="2"/>
        <v>1.6863989535702288</v>
      </c>
      <c r="D46" s="2">
        <f t="shared" si="0"/>
        <v>255.83774654701213</v>
      </c>
      <c r="E46">
        <f t="shared" si="3"/>
        <v>1687.2420125841757</v>
      </c>
      <c r="F46">
        <f t="shared" si="4"/>
        <v>255.83774654701216</v>
      </c>
      <c r="G46">
        <f t="shared" si="5"/>
        <v>295.88361683382931</v>
      </c>
      <c r="H46">
        <f t="shared" si="6"/>
        <v>281.93307374154034</v>
      </c>
    </row>
    <row r="47" spans="1:8" x14ac:dyDescent="0.25">
      <c r="A47">
        <v>45</v>
      </c>
      <c r="B47">
        <f t="shared" si="7"/>
        <v>285</v>
      </c>
      <c r="C47" s="1">
        <f t="shared" si="2"/>
        <v>1.7047480922384253</v>
      </c>
      <c r="D47" s="2">
        <f t="shared" si="0"/>
        <v>258.62143084544675</v>
      </c>
      <c r="E47">
        <f t="shared" si="3"/>
        <v>1705.6003242933773</v>
      </c>
      <c r="F47">
        <f t="shared" si="4"/>
        <v>258.62143084544675</v>
      </c>
      <c r="G47">
        <f t="shared" si="5"/>
        <v>296.64443896038057</v>
      </c>
      <c r="H47">
        <f t="shared" si="6"/>
        <v>282.96434271712297</v>
      </c>
    </row>
    <row r="48" spans="1:8" x14ac:dyDescent="0.25">
      <c r="A48">
        <v>46</v>
      </c>
      <c r="B48">
        <f t="shared" si="7"/>
        <v>286</v>
      </c>
      <c r="C48" s="1">
        <f t="shared" si="2"/>
        <v>1.7227665977411035</v>
      </c>
      <c r="D48" s="2">
        <f t="shared" si="0"/>
        <v>261.35495593106828</v>
      </c>
      <c r="E48">
        <f t="shared" si="3"/>
        <v>1723.6278375480172</v>
      </c>
      <c r="F48">
        <f t="shared" si="4"/>
        <v>261.35495593106833</v>
      </c>
      <c r="G48">
        <f t="shared" si="5"/>
        <v>297.40101548965987</v>
      </c>
      <c r="H48">
        <f t="shared" si="6"/>
        <v>283.96620839125688</v>
      </c>
    </row>
    <row r="49" spans="1:8" x14ac:dyDescent="0.25">
      <c r="A49">
        <v>47</v>
      </c>
      <c r="B49">
        <f t="shared" si="7"/>
        <v>287</v>
      </c>
      <c r="C49" s="1">
        <f t="shared" si="2"/>
        <v>1.7404661748405046</v>
      </c>
      <c r="D49" s="2">
        <f t="shared" si="0"/>
        <v>264.04009749283176</v>
      </c>
      <c r="E49">
        <f t="shared" si="3"/>
        <v>1741.336262961742</v>
      </c>
      <c r="F49">
        <f t="shared" si="4"/>
        <v>264.04009749283182</v>
      </c>
      <c r="G49">
        <f t="shared" si="5"/>
        <v>298.1542109514848</v>
      </c>
      <c r="H49">
        <f t="shared" si="6"/>
        <v>284.94153538678916</v>
      </c>
    </row>
    <row r="50" spans="1:8" x14ac:dyDescent="0.25">
      <c r="A50">
        <v>48</v>
      </c>
      <c r="B50">
        <f t="shared" si="7"/>
        <v>288</v>
      </c>
      <c r="C50" s="1">
        <f t="shared" si="2"/>
        <v>1.7578579175523736</v>
      </c>
      <c r="D50" s="2">
        <f t="shared" si="0"/>
        <v>266.67853856545588</v>
      </c>
      <c r="E50">
        <f t="shared" si="3"/>
        <v>1758.7367000963811</v>
      </c>
      <c r="F50">
        <f t="shared" si="4"/>
        <v>266.67853856545588</v>
      </c>
      <c r="G50">
        <f t="shared" si="5"/>
        <v>298.90476636125953</v>
      </c>
      <c r="H50">
        <f t="shared" si="6"/>
        <v>285.89292511765103</v>
      </c>
    </row>
    <row r="51" spans="1:8" x14ac:dyDescent="0.25">
      <c r="A51">
        <v>49</v>
      </c>
      <c r="B51">
        <f t="shared" si="7"/>
        <v>289</v>
      </c>
      <c r="C51" s="1">
        <f t="shared" si="2"/>
        <v>1.7749523509116738</v>
      </c>
      <c r="D51" s="2">
        <f t="shared" si="0"/>
        <v>269.27187586555476</v>
      </c>
      <c r="E51">
        <f t="shared" si="3"/>
        <v>1775.8396792485387</v>
      </c>
      <c r="F51">
        <f t="shared" si="4"/>
        <v>269.27187586555482</v>
      </c>
      <c r="G51">
        <f t="shared" si="5"/>
        <v>299.65331695627236</v>
      </c>
      <c r="H51">
        <f t="shared" si="6"/>
        <v>286.82274000958006</v>
      </c>
    </row>
    <row r="52" spans="1:8" x14ac:dyDescent="0.25">
      <c r="A52">
        <v>50</v>
      </c>
      <c r="B52">
        <f t="shared" si="7"/>
        <v>290</v>
      </c>
      <c r="C52" s="1">
        <f t="shared" si="2"/>
        <v>1.791759469228055</v>
      </c>
      <c r="D52" s="2">
        <f t="shared" si="0"/>
        <v>271.82162559524289</v>
      </c>
      <c r="E52">
        <f t="shared" si="3"/>
        <v>1792.6551997241866</v>
      </c>
      <c r="F52">
        <f t="shared" si="4"/>
        <v>271.82162559524289</v>
      </c>
      <c r="G52">
        <f t="shared" si="5"/>
        <v>300.40040738533469</v>
      </c>
      <c r="H52">
        <f t="shared" si="6"/>
        <v>287.73312549211835</v>
      </c>
    </row>
    <row r="53" spans="1:8" x14ac:dyDescent="0.25">
      <c r="A53">
        <v>51</v>
      </c>
      <c r="B53">
        <f t="shared" si="7"/>
        <v>291</v>
      </c>
      <c r="C53" s="1">
        <f t="shared" si="2"/>
        <v>1.8082887711792655</v>
      </c>
      <c r="D53" s="2">
        <f t="shared" si="0"/>
        <v>274.32922876603476</v>
      </c>
      <c r="E53">
        <f t="shared" si="3"/>
        <v>1809.1927649496208</v>
      </c>
      <c r="F53">
        <f t="shared" si="4"/>
        <v>274.32922876603476</v>
      </c>
      <c r="G53">
        <f t="shared" si="5"/>
        <v>301.1465047174209</v>
      </c>
      <c r="H53">
        <f t="shared" si="6"/>
        <v>288.62602996696751</v>
      </c>
    </row>
    <row r="54" spans="1:8" x14ac:dyDescent="0.25">
      <c r="A54">
        <v>52</v>
      </c>
      <c r="B54">
        <f t="shared" si="7"/>
        <v>292</v>
      </c>
      <c r="C54" s="1">
        <f t="shared" si="2"/>
        <v>1.824549292051046</v>
      </c>
      <c r="D54" s="2">
        <f t="shared" si="0"/>
        <v>276.79605608984792</v>
      </c>
      <c r="E54">
        <f t="shared" si="3"/>
        <v>1825.4614147274729</v>
      </c>
      <c r="F54">
        <f t="shared" si="4"/>
        <v>276.79605608984798</v>
      </c>
      <c r="G54">
        <f t="shared" si="5"/>
        <v>301.8920095824696</v>
      </c>
      <c r="H54">
        <f t="shared" si="6"/>
        <v>289.50322293891111</v>
      </c>
    </row>
    <row r="55" spans="1:8" x14ac:dyDescent="0.25">
      <c r="A55">
        <v>53</v>
      </c>
      <c r="B55">
        <f t="shared" si="7"/>
        <v>293</v>
      </c>
      <c r="C55" s="1">
        <f t="shared" si="2"/>
        <v>1.8405496333974869</v>
      </c>
      <c r="D55" s="2">
        <f t="shared" si="0"/>
        <v>279.22341247867291</v>
      </c>
      <c r="E55">
        <f t="shared" si="3"/>
        <v>1841.4697549118932</v>
      </c>
      <c r="F55">
        <f t="shared" si="4"/>
        <v>279.22341247867291</v>
      </c>
      <c r="G55">
        <f t="shared" si="5"/>
        <v>302.63726571253801</v>
      </c>
      <c r="H55">
        <f t="shared" si="6"/>
        <v>290.36631147838017</v>
      </c>
    </row>
    <row r="56" spans="1:8" x14ac:dyDescent="0.25">
      <c r="A56">
        <v>54</v>
      </c>
      <c r="B56">
        <f t="shared" si="7"/>
        <v>294</v>
      </c>
      <c r="C56" s="1">
        <f t="shared" si="2"/>
        <v>1.8562979903656263</v>
      </c>
      <c r="D56" s="2">
        <f t="shared" si="0"/>
        <v>281.61254118989331</v>
      </c>
      <c r="E56">
        <f t="shared" si="3"/>
        <v>1857.225984746811</v>
      </c>
      <c r="F56">
        <f t="shared" si="4"/>
        <v>281.61254118989336</v>
      </c>
      <c r="G56">
        <f t="shared" si="5"/>
        <v>303.38256811299544</v>
      </c>
      <c r="H56">
        <f t="shared" si="6"/>
        <v>291.21675516917912</v>
      </c>
    </row>
    <row r="57" spans="1:8" x14ac:dyDescent="0.25">
      <c r="A57">
        <v>55</v>
      </c>
      <c r="B57">
        <f t="shared" si="7"/>
        <v>295</v>
      </c>
      <c r="C57" s="1">
        <f t="shared" si="2"/>
        <v>1.8718021769015913</v>
      </c>
      <c r="D57" s="2">
        <f t="shared" si="0"/>
        <v>283.9646276502225</v>
      </c>
      <c r="E57">
        <f t="shared" si="3"/>
        <v>1872.7379220846758</v>
      </c>
      <c r="F57">
        <f t="shared" si="4"/>
        <v>283.9646276502225</v>
      </c>
      <c r="G57">
        <f t="shared" si="5"/>
        <v>304.12817006046072</v>
      </c>
      <c r="H57">
        <f t="shared" si="6"/>
        <v>292.05587968076475</v>
      </c>
    </row>
    <row r="58" spans="1:8" x14ac:dyDescent="0.25">
      <c r="A58">
        <v>56</v>
      </c>
      <c r="B58">
        <f t="shared" si="7"/>
        <v>296</v>
      </c>
      <c r="C58" s="1">
        <f t="shared" si="2"/>
        <v>1.8870696490323797</v>
      </c>
      <c r="D58" s="2">
        <f t="shared" si="0"/>
        <v>286.28080298770175</v>
      </c>
      <c r="E58">
        <f t="shared" si="3"/>
        <v>1888.0130266798776</v>
      </c>
      <c r="F58">
        <f t="shared" si="4"/>
        <v>286.2808029877018</v>
      </c>
      <c r="G58">
        <f t="shared" si="5"/>
        <v>304.8742890959461</v>
      </c>
      <c r="H58">
        <f t="shared" si="6"/>
        <v>292.88488909164153</v>
      </c>
    </row>
    <row r="59" spans="1:8" x14ac:dyDescent="0.25">
      <c r="A59">
        <v>57</v>
      </c>
      <c r="B59">
        <f t="shared" si="7"/>
        <v>297</v>
      </c>
      <c r="C59" s="1">
        <f t="shared" si="2"/>
        <v>1.9021075263969205</v>
      </c>
      <c r="D59" s="2">
        <f t="shared" si="0"/>
        <v>288.56214729810324</v>
      </c>
      <c r="E59">
        <f t="shared" si="3"/>
        <v>1903.058421730572</v>
      </c>
      <c r="F59">
        <f t="shared" si="4"/>
        <v>288.56214729810324</v>
      </c>
      <c r="G59">
        <f t="shared" si="5"/>
        <v>305.62111215748007</v>
      </c>
      <c r="H59">
        <f t="shared" si="6"/>
        <v>293.70487707879352</v>
      </c>
    </row>
    <row r="60" spans="1:8" x14ac:dyDescent="0.25">
      <c r="A60">
        <v>58</v>
      </c>
      <c r="B60">
        <f t="shared" si="7"/>
        <v>298</v>
      </c>
      <c r="C60" s="1">
        <f t="shared" si="2"/>
        <v>1.9169226121820611</v>
      </c>
      <c r="D60" s="2">
        <f t="shared" si="0"/>
        <v>290.80969266934932</v>
      </c>
      <c r="E60">
        <f t="shared" si="3"/>
        <v>1917.8809138246334</v>
      </c>
      <c r="F60">
        <f t="shared" si="4"/>
        <v>290.80969266934937</v>
      </c>
      <c r="G60">
        <f t="shared" si="5"/>
        <v>306.36879997576733</v>
      </c>
      <c r="H60">
        <f t="shared" si="6"/>
        <v>294.51683707749766</v>
      </c>
    </row>
    <row r="61" spans="1:8" x14ac:dyDescent="0.25">
      <c r="A61">
        <v>59</v>
      </c>
      <c r="B61">
        <f t="shared" si="7"/>
        <v>299</v>
      </c>
      <c r="C61" s="1">
        <f t="shared" si="2"/>
        <v>1.9315214116032138</v>
      </c>
      <c r="D61" s="2">
        <f t="shared" si="0"/>
        <v>293.02442598514773</v>
      </c>
      <c r="E61">
        <f t="shared" si="3"/>
        <v>1932.4870114295395</v>
      </c>
      <c r="F61">
        <f t="shared" si="4"/>
        <v>293.02442598514773</v>
      </c>
      <c r="G61">
        <f t="shared" si="5"/>
        <v>307.11749083870211</v>
      </c>
      <c r="H61">
        <f t="shared" si="6"/>
        <v>295.32167150625838</v>
      </c>
    </row>
    <row r="62" spans="1:8" x14ac:dyDescent="0.25">
      <c r="A62">
        <v>60</v>
      </c>
      <c r="B62">
        <f t="shared" si="7"/>
        <v>300</v>
      </c>
      <c r="C62" s="1">
        <f t="shared" si="2"/>
        <v>1.9459101490553132</v>
      </c>
      <c r="D62" s="2">
        <f t="shared" si="0"/>
        <v>295.20729152690365</v>
      </c>
      <c r="E62">
        <f t="shared" si="3"/>
        <v>1946.8829420519044</v>
      </c>
      <c r="F62">
        <f t="shared" si="4"/>
        <v>295.2072915269037</v>
      </c>
      <c r="G62">
        <f t="shared" si="5"/>
        <v>307.86730381535921</v>
      </c>
      <c r="H62">
        <f t="shared" si="6"/>
        <v>296.120200142893</v>
      </c>
    </row>
    <row r="63" spans="1:8" x14ac:dyDescent="0.25">
      <c r="A63">
        <v>61</v>
      </c>
      <c r="B63">
        <f t="shared" si="7"/>
        <v>301</v>
      </c>
      <c r="C63" s="1">
        <f t="shared" si="2"/>
        <v>1.9600947840472698</v>
      </c>
      <c r="D63" s="2">
        <f t="shared" si="0"/>
        <v>297.35919339108074</v>
      </c>
      <c r="E63">
        <f t="shared" si="3"/>
        <v>1961.074668179896</v>
      </c>
      <c r="F63">
        <f t="shared" si="4"/>
        <v>297.35919339108074</v>
      </c>
      <c r="G63">
        <f t="shared" si="5"/>
        <v>308.6183415170712</v>
      </c>
      <c r="H63">
        <f t="shared" si="6"/>
        <v>296.91316772987244</v>
      </c>
    </row>
    <row r="64" spans="1:8" x14ac:dyDescent="0.25">
      <c r="A64">
        <v>62</v>
      </c>
      <c r="B64">
        <f t="shared" si="7"/>
        <v>302</v>
      </c>
      <c r="C64" s="1">
        <f t="shared" si="2"/>
        <v>1.9740810260220096</v>
      </c>
      <c r="D64" s="2">
        <f t="shared" si="0"/>
        <v>299.48099773749794</v>
      </c>
      <c r="E64">
        <f t="shared" si="3"/>
        <v>1975.0679021106871</v>
      </c>
      <c r="F64">
        <f t="shared" si="4"/>
        <v>299.48099773749794</v>
      </c>
      <c r="G64">
        <f t="shared" si="5"/>
        <v>309.37069246206164</v>
      </c>
      <c r="H64">
        <f t="shared" si="6"/>
        <v>297.70125087984184</v>
      </c>
    </row>
    <row r="65" spans="1:8" x14ac:dyDescent="0.25">
      <c r="A65">
        <v>63</v>
      </c>
      <c r="B65">
        <f t="shared" si="7"/>
        <v>303</v>
      </c>
      <c r="C65" s="1">
        <f t="shared" si="2"/>
        <v>1.9878743481543455</v>
      </c>
      <c r="D65" s="2">
        <f t="shared" si="0"/>
        <v>301.57353488255666</v>
      </c>
      <c r="E65">
        <f t="shared" si="3"/>
        <v>1988.8681197552214</v>
      </c>
      <c r="F65">
        <f t="shared" si="4"/>
        <v>301.57353488255666</v>
      </c>
      <c r="G65">
        <f t="shared" si="5"/>
        <v>310.1244331005563</v>
      </c>
      <c r="H65">
        <f t="shared" si="6"/>
        <v>298.48506434571578</v>
      </c>
    </row>
    <row r="66" spans="1:8" x14ac:dyDescent="0.25">
      <c r="A66">
        <v>64</v>
      </c>
      <c r="B66">
        <f t="shared" si="7"/>
        <v>304</v>
      </c>
      <c r="C66" s="1">
        <f t="shared" si="2"/>
        <v>2.0014800002101243</v>
      </c>
      <c r="D66" s="2">
        <f t="shared" ref="D66:D129" si="8">(B$262/C$262)*C66</f>
        <v>303.63760125005763</v>
      </c>
      <c r="E66">
        <f t="shared" si="3"/>
        <v>2002.4805735037919</v>
      </c>
      <c r="F66">
        <f t="shared" si="4"/>
        <v>303.63760125005763</v>
      </c>
      <c r="G66">
        <f t="shared" si="5"/>
        <v>310.8796295491228</v>
      </c>
      <c r="H66">
        <f t="shared" si="6"/>
        <v>299.2651667138187</v>
      </c>
    </row>
    <row r="67" spans="1:8" x14ac:dyDescent="0.25">
      <c r="A67">
        <v>65</v>
      </c>
      <c r="B67">
        <f t="shared" si="7"/>
        <v>305</v>
      </c>
      <c r="C67" s="1">
        <f t="shared" ref="C67:C130" si="9">LN(A67/10+1)</f>
        <v>2.0149030205422647</v>
      </c>
      <c r="D67" s="2">
        <f t="shared" si="8"/>
        <v>305.67396119107826</v>
      </c>
      <c r="E67">
        <f t="shared" ref="E67:E130" si="10">LOG(A67/10+1,1.001)</f>
        <v>2015.9103042280738</v>
      </c>
      <c r="F67">
        <f t="shared" ref="F67:F130" si="11">(B$262/E$262)*E67</f>
        <v>305.67396119107826</v>
      </c>
      <c r="G67">
        <f t="shared" ref="G67:G130" si="12">O$2*EXP(P$2*A67)+Q$2*EXP(R$2*A67)</f>
        <v>311.63633907598938</v>
      </c>
      <c r="H67">
        <f t="shared" ref="H67:H130" si="13">O$4*EXP(P$4*A67)+Q$4*EXP(R$4*A67)</f>
        <v>300.04206557315905</v>
      </c>
    </row>
    <row r="68" spans="1:8" x14ac:dyDescent="0.25">
      <c r="A68">
        <v>66</v>
      </c>
      <c r="B68">
        <f t="shared" si="7"/>
        <v>306</v>
      </c>
      <c r="C68" s="1">
        <f t="shared" si="9"/>
        <v>2.0281482472922852</v>
      </c>
      <c r="D68" s="2">
        <f t="shared" si="8"/>
        <v>307.68334868331755</v>
      </c>
      <c r="E68">
        <f t="shared" si="10"/>
        <v>2029.1621524882532</v>
      </c>
      <c r="F68">
        <f t="shared" si="11"/>
        <v>307.68334868331755</v>
      </c>
      <c r="G68">
        <f t="shared" si="12"/>
        <v>312.3946113730982</v>
      </c>
      <c r="H68">
        <f t="shared" si="13"/>
        <v>300.8162222090441</v>
      </c>
    </row>
    <row r="69" spans="1:8" x14ac:dyDescent="0.25">
      <c r="A69">
        <v>67</v>
      </c>
      <c r="B69">
        <f t="shared" si="7"/>
        <v>307</v>
      </c>
      <c r="C69" s="1">
        <f t="shared" si="9"/>
        <v>2.0412203288596382</v>
      </c>
      <c r="D69" s="2">
        <f t="shared" si="8"/>
        <v>309.66646891936261</v>
      </c>
      <c r="E69">
        <f t="shared" si="10"/>
        <v>2042.2407690075956</v>
      </c>
      <c r="F69">
        <f t="shared" si="11"/>
        <v>309.66646891936261</v>
      </c>
      <c r="G69">
        <f t="shared" si="12"/>
        <v>313.15448964551479</v>
      </c>
      <c r="H69">
        <f t="shared" si="13"/>
        <v>301.58805586480236</v>
      </c>
    </row>
    <row r="70" spans="1:8" x14ac:dyDescent="0.25">
      <c r="A70">
        <v>68</v>
      </c>
      <c r="B70">
        <f t="shared" si="7"/>
        <v>308</v>
      </c>
      <c r="C70" s="1">
        <f t="shared" si="9"/>
        <v>2.0541237336955462</v>
      </c>
      <c r="D70" s="2">
        <f t="shared" si="8"/>
        <v>311.6239997924776</v>
      </c>
      <c r="E70">
        <f t="shared" si="10"/>
        <v>2055.1506244711768</v>
      </c>
      <c r="F70">
        <f t="shared" si="11"/>
        <v>311.6239997924776</v>
      </c>
      <c r="G70">
        <f t="shared" si="12"/>
        <v>313.91601154441861</v>
      </c>
      <c r="H70">
        <f t="shared" si="13"/>
        <v>302.35794761135651</v>
      </c>
    </row>
    <row r="71" spans="1:8" x14ac:dyDescent="0.25">
      <c r="A71">
        <v>69</v>
      </c>
      <c r="B71">
        <f t="shared" si="7"/>
        <v>309</v>
      </c>
      <c r="C71" s="1">
        <f t="shared" si="9"/>
        <v>2.066862759472976</v>
      </c>
      <c r="D71" s="2">
        <f t="shared" si="8"/>
        <v>313.55659328774874</v>
      </c>
      <c r="E71">
        <f t="shared" si="10"/>
        <v>2067.8960187004413</v>
      </c>
      <c r="F71">
        <f t="shared" si="11"/>
        <v>313.55659328774874</v>
      </c>
      <c r="G71">
        <f t="shared" si="12"/>
        <v>314.67920996613458</v>
      </c>
      <c r="H71">
        <f t="shared" si="13"/>
        <v>303.12624386073014</v>
      </c>
    </row>
    <row r="72" spans="1:8" x14ac:dyDescent="0.25">
      <c r="A72">
        <v>70</v>
      </c>
      <c r="B72">
        <f t="shared" si="7"/>
        <v>310</v>
      </c>
      <c r="C72" s="1">
        <f t="shared" si="9"/>
        <v>2.0794415416798357</v>
      </c>
      <c r="D72" s="2">
        <f t="shared" si="8"/>
        <v>315.46487678572868</v>
      </c>
      <c r="E72">
        <f t="shared" si="10"/>
        <v>2080.481089250698</v>
      </c>
      <c r="F72">
        <f t="shared" si="11"/>
        <v>315.46487678572868</v>
      </c>
      <c r="G72">
        <f t="shared" si="12"/>
        <v>315.44411373643874</v>
      </c>
      <c r="H72">
        <f t="shared" si="13"/>
        <v>303.89325955625446</v>
      </c>
    </row>
    <row r="73" spans="1:8" x14ac:dyDescent="0.25">
      <c r="A73">
        <v>71</v>
      </c>
      <c r="B73">
        <f t="shared" si="7"/>
        <v>311</v>
      </c>
      <c r="C73" s="1">
        <f t="shared" si="9"/>
        <v>2.0918640616783932</v>
      </c>
      <c r="D73" s="2">
        <f t="shared" si="8"/>
        <v>317.34945428510258</v>
      </c>
      <c r="E73">
        <f t="shared" si="10"/>
        <v>2092.9098194745634</v>
      </c>
      <c r="F73">
        <f t="shared" si="11"/>
        <v>317.34945428510258</v>
      </c>
      <c r="G73">
        <f t="shared" si="12"/>
        <v>316.21074819661294</v>
      </c>
      <c r="H73">
        <f t="shared" si="13"/>
        <v>304.65928106922212</v>
      </c>
    </row>
    <row r="74" spans="1:8" x14ac:dyDescent="0.25">
      <c r="A74">
        <v>72</v>
      </c>
      <c r="B74">
        <f t="shared" si="7"/>
        <v>312</v>
      </c>
      <c r="C74" s="1">
        <f t="shared" si="9"/>
        <v>2.1041341542702074</v>
      </c>
      <c r="D74" s="2">
        <f t="shared" si="8"/>
        <v>319.21090755033799</v>
      </c>
      <c r="E74">
        <f t="shared" si="10"/>
        <v>2105.1860460906782</v>
      </c>
      <c r="F74">
        <f t="shared" si="11"/>
        <v>319.21090755033805</v>
      </c>
      <c r="G74">
        <f t="shared" si="12"/>
        <v>316.97913570535405</v>
      </c>
      <c r="H74">
        <f t="shared" si="13"/>
        <v>305.42456882900149</v>
      </c>
    </row>
    <row r="75" spans="1:8" x14ac:dyDescent="0.25">
      <c r="A75">
        <v>73</v>
      </c>
      <c r="B75">
        <f t="shared" si="7"/>
        <v>313</v>
      </c>
      <c r="C75" s="1">
        <f t="shared" si="9"/>
        <v>2.1162555148025524</v>
      </c>
      <c r="D75" s="2">
        <f t="shared" si="8"/>
        <v>321.0497971897758</v>
      </c>
      <c r="E75">
        <f t="shared" si="10"/>
        <v>2117.3134662936818</v>
      </c>
      <c r="F75">
        <f t="shared" si="11"/>
        <v>321.0497971897758</v>
      </c>
      <c r="G75">
        <f t="shared" si="12"/>
        <v>317.74929606862077</v>
      </c>
      <c r="H75">
        <f t="shared" si="13"/>
        <v>306.18935971113689</v>
      </c>
    </row>
    <row r="76" spans="1:8" x14ac:dyDescent="0.25">
      <c r="A76">
        <v>74</v>
      </c>
      <c r="B76">
        <f t="shared" si="7"/>
        <v>314</v>
      </c>
      <c r="C76" s="1">
        <f t="shared" si="9"/>
        <v>2.1282317058492679</v>
      </c>
      <c r="D76" s="2">
        <f t="shared" si="8"/>
        <v>322.8666636691587</v>
      </c>
      <c r="E76">
        <f t="shared" si="10"/>
        <v>2129.2956444384049</v>
      </c>
      <c r="F76">
        <f t="shared" si="11"/>
        <v>322.86666366915875</v>
      </c>
      <c r="G76">
        <f t="shared" si="12"/>
        <v>318.52124690776481</v>
      </c>
      <c r="H76">
        <f t="shared" si="13"/>
        <v>306.95386920570525</v>
      </c>
    </row>
    <row r="77" spans="1:8" x14ac:dyDescent="0.25">
      <c r="A77">
        <v>75</v>
      </c>
      <c r="B77">
        <f t="shared" si="7"/>
        <v>315</v>
      </c>
      <c r="C77" s="1">
        <f t="shared" si="9"/>
        <v>2.1400661634962708</v>
      </c>
      <c r="D77" s="2">
        <f t="shared" si="8"/>
        <v>324.66202826518469</v>
      </c>
      <c r="E77">
        <f t="shared" si="10"/>
        <v>2141.1360183285205</v>
      </c>
      <c r="F77">
        <f t="shared" si="11"/>
        <v>324.66202826518474</v>
      </c>
      <c r="G77">
        <f t="shared" si="12"/>
        <v>319.29500397480751</v>
      </c>
      <c r="H77">
        <f t="shared" si="13"/>
        <v>307.71829338614765</v>
      </c>
    </row>
    <row r="78" spans="1:8" x14ac:dyDescent="0.25">
      <c r="A78">
        <v>76</v>
      </c>
      <c r="B78">
        <f t="shared" ref="B78:B141" si="14">(A78-A$12)+B$12</f>
        <v>316</v>
      </c>
      <c r="C78" s="1">
        <f t="shared" si="9"/>
        <v>2.1517622032594619</v>
      </c>
      <c r="D78" s="2">
        <f t="shared" si="8"/>
        <v>326.43639396329201</v>
      </c>
      <c r="E78">
        <f t="shared" si="10"/>
        <v>2152.8379051374113</v>
      </c>
      <c r="F78">
        <f t="shared" si="11"/>
        <v>326.43639396329201</v>
      </c>
      <c r="G78">
        <f t="shared" si="12"/>
        <v>320.07058142245245</v>
      </c>
      <c r="H78">
        <f t="shared" si="13"/>
        <v>308.48281069693809</v>
      </c>
    </row>
    <row r="79" spans="1:8" x14ac:dyDescent="0.25">
      <c r="A79">
        <v>77</v>
      </c>
      <c r="B79">
        <f t="shared" si="14"/>
        <v>317</v>
      </c>
      <c r="C79" s="1">
        <f t="shared" si="9"/>
        <v>2.1633230256605378</v>
      </c>
      <c r="D79" s="2">
        <f t="shared" si="8"/>
        <v>328.1902463035463</v>
      </c>
      <c r="E79">
        <f t="shared" si="10"/>
        <v>2164.4045069867689</v>
      </c>
      <c r="F79">
        <f t="shared" si="11"/>
        <v>328.1902463035463</v>
      </c>
      <c r="G79">
        <f t="shared" si="12"/>
        <v>320.847992035331</v>
      </c>
      <c r="H79">
        <f t="shared" si="13"/>
        <v>309.24758357675677</v>
      </c>
    </row>
    <row r="80" spans="1:8" x14ac:dyDescent="0.25">
      <c r="A80">
        <v>78</v>
      </c>
      <c r="B80">
        <f t="shared" si="14"/>
        <v>318</v>
      </c>
      <c r="C80" s="1">
        <f t="shared" si="9"/>
        <v>2.174751721484161</v>
      </c>
      <c r="D80" s="2">
        <f t="shared" si="8"/>
        <v>329.92405417818765</v>
      </c>
      <c r="E80">
        <f t="shared" si="10"/>
        <v>2175.8389162063895</v>
      </c>
      <c r="F80">
        <f t="shared" si="11"/>
        <v>329.92405417818765</v>
      </c>
      <c r="G80">
        <f t="shared" si="12"/>
        <v>321.62724742804909</v>
      </c>
      <c r="H80">
        <f t="shared" si="13"/>
        <v>310.01275993230666</v>
      </c>
    </row>
    <row r="81" spans="1:8" x14ac:dyDescent="0.25">
      <c r="A81">
        <v>79</v>
      </c>
      <c r="B81">
        <f t="shared" si="14"/>
        <v>319</v>
      </c>
      <c r="C81" s="1">
        <f t="shared" si="9"/>
        <v>2.1860512767380942</v>
      </c>
      <c r="D81" s="2">
        <f t="shared" si="8"/>
        <v>331.6382705841155</v>
      </c>
      <c r="E81">
        <f t="shared" si="10"/>
        <v>2187.1441202967922</v>
      </c>
      <c r="F81">
        <f t="shared" si="11"/>
        <v>331.63827058411556</v>
      </c>
      <c r="G81">
        <f t="shared" si="12"/>
        <v>322.40835821480141</v>
      </c>
      <c r="H81">
        <f t="shared" si="13"/>
        <v>310.77847447651538</v>
      </c>
    </row>
    <row r="82" spans="1:8" x14ac:dyDescent="0.25">
      <c r="A82">
        <v>80</v>
      </c>
      <c r="B82">
        <f t="shared" si="14"/>
        <v>320</v>
      </c>
      <c r="C82" s="1">
        <f t="shared" si="9"/>
        <v>2.1972245773362196</v>
      </c>
      <c r="D82" s="2">
        <f t="shared" si="8"/>
        <v>333.33333333333331</v>
      </c>
      <c r="E82">
        <f t="shared" si="10"/>
        <v>2198.3230066145743</v>
      </c>
      <c r="F82">
        <f t="shared" si="11"/>
        <v>333.33333333333331</v>
      </c>
      <c r="G82">
        <f t="shared" si="12"/>
        <v>323.19133415463534</v>
      </c>
      <c r="H82">
        <f t="shared" si="13"/>
        <v>311.544849943602</v>
      </c>
    </row>
    <row r="83" spans="1:8" x14ac:dyDescent="0.25">
      <c r="A83">
        <v>81</v>
      </c>
      <c r="B83">
        <f t="shared" si="14"/>
        <v>321</v>
      </c>
      <c r="C83" s="1">
        <f t="shared" si="9"/>
        <v>2.2082744135228043</v>
      </c>
      <c r="D83" s="2">
        <f t="shared" si="8"/>
        <v>335.00966572413836</v>
      </c>
      <c r="E83">
        <f t="shared" si="10"/>
        <v>2209.3783667988941</v>
      </c>
      <c r="F83">
        <f t="shared" si="11"/>
        <v>335.00966572413836</v>
      </c>
      <c r="G83">
        <f t="shared" si="12"/>
        <v>323.97618427586093</v>
      </c>
      <c r="H83">
        <f t="shared" si="13"/>
        <v>312.31199819233871</v>
      </c>
    </row>
    <row r="84" spans="1:8" x14ac:dyDescent="0.25">
      <c r="A84">
        <v>82</v>
      </c>
      <c r="B84">
        <f t="shared" si="14"/>
        <v>322</v>
      </c>
      <c r="C84" s="1">
        <f t="shared" si="9"/>
        <v>2.2192034840549946</v>
      </c>
      <c r="D84" s="2">
        <f t="shared" si="8"/>
        <v>336.66767717563351</v>
      </c>
      <c r="E84">
        <f t="shared" si="10"/>
        <v>2220.3129009560507</v>
      </c>
      <c r="F84">
        <f t="shared" si="11"/>
        <v>336.66767717563351</v>
      </c>
      <c r="G84">
        <f t="shared" si="12"/>
        <v>324.76291698260218</v>
      </c>
      <c r="H84">
        <f t="shared" si="13"/>
        <v>313.08002120779634</v>
      </c>
    </row>
    <row r="85" spans="1:8" x14ac:dyDescent="0.25">
      <c r="A85">
        <v>83</v>
      </c>
      <c r="B85">
        <f t="shared" si="14"/>
        <v>323</v>
      </c>
      <c r="C85" s="1">
        <f t="shared" si="9"/>
        <v>2.2300144001592104</v>
      </c>
      <c r="D85" s="2">
        <f t="shared" si="8"/>
        <v>338.30776382793835</v>
      </c>
      <c r="E85">
        <f t="shared" si="10"/>
        <v>2231.1292216178604</v>
      </c>
      <c r="F85">
        <f t="shared" si="11"/>
        <v>338.30776382793835</v>
      </c>
      <c r="G85">
        <f t="shared" si="12"/>
        <v>325.55154014605182</v>
      </c>
      <c r="H85">
        <f t="shared" si="13"/>
        <v>313.84901201091338</v>
      </c>
    </row>
    <row r="86" spans="1:8" x14ac:dyDescent="0.25">
      <c r="A86">
        <v>84</v>
      </c>
      <c r="B86">
        <f t="shared" si="14"/>
        <v>324</v>
      </c>
      <c r="C86" s="1">
        <f t="shared" si="9"/>
        <v>2.2407096892759584</v>
      </c>
      <c r="D86" s="2">
        <f t="shared" si="8"/>
        <v>339.93030911030155</v>
      </c>
      <c r="E86">
        <f t="shared" si="10"/>
        <v>2241.8298574883393</v>
      </c>
      <c r="F86">
        <f t="shared" si="11"/>
        <v>339.93030911030155</v>
      </c>
      <c r="G86">
        <f t="shared" si="12"/>
        <v>326.34206118262887</v>
      </c>
      <c r="H86">
        <f t="shared" si="13"/>
        <v>314.61905548437289</v>
      </c>
    </row>
    <row r="87" spans="1:8" x14ac:dyDescent="0.25">
      <c r="A87">
        <v>85</v>
      </c>
      <c r="B87">
        <f t="shared" si="14"/>
        <v>325</v>
      </c>
      <c r="C87" s="1">
        <f t="shared" si="9"/>
        <v>2.2512917986064953</v>
      </c>
      <c r="D87" s="2">
        <f t="shared" si="8"/>
        <v>341.53568427915297</v>
      </c>
      <c r="E87">
        <f t="shared" si="10"/>
        <v>2252.4172569921411</v>
      </c>
      <c r="F87">
        <f t="shared" si="11"/>
        <v>341.53568427915303</v>
      </c>
      <c r="G87">
        <f t="shared" si="12"/>
        <v>327.1344871209165</v>
      </c>
      <c r="H87">
        <f t="shared" si="13"/>
        <v>315.39022912248515</v>
      </c>
    </row>
    <row r="88" spans="1:8" x14ac:dyDescent="0.25">
      <c r="A88">
        <v>86</v>
      </c>
      <c r="B88">
        <f t="shared" si="14"/>
        <v>326</v>
      </c>
      <c r="C88" s="1">
        <f t="shared" si="9"/>
        <v>2.2617630984737906</v>
      </c>
      <c r="D88" s="2">
        <f t="shared" si="8"/>
        <v>343.12424892798373</v>
      </c>
      <c r="E88">
        <f t="shared" si="10"/>
        <v>2262.8937916371988</v>
      </c>
      <c r="F88">
        <f t="shared" si="11"/>
        <v>343.12424892798379</v>
      </c>
      <c r="G88">
        <f t="shared" si="12"/>
        <v>327.92882465899356</v>
      </c>
      <c r="H88">
        <f t="shared" si="13"/>
        <v>316.16260371207193</v>
      </c>
    </row>
    <row r="89" spans="1:8" x14ac:dyDescent="0.25">
      <c r="A89">
        <v>87</v>
      </c>
      <c r="B89">
        <f t="shared" si="14"/>
        <v>327</v>
      </c>
      <c r="C89" s="1">
        <f t="shared" si="9"/>
        <v>2.2721258855093369</v>
      </c>
      <c r="D89" s="2">
        <f t="shared" si="8"/>
        <v>344.69635147080612</v>
      </c>
      <c r="E89">
        <f t="shared" si="10"/>
        <v>2273.2617592031297</v>
      </c>
      <c r="F89">
        <f t="shared" si="11"/>
        <v>344.69635147080612</v>
      </c>
      <c r="G89">
        <f t="shared" si="12"/>
        <v>328.72508021353735</v>
      </c>
      <c r="H89">
        <f t="shared" si="13"/>
        <v>316.93624395069935</v>
      </c>
    </row>
    <row r="90" spans="1:8" x14ac:dyDescent="0.25">
      <c r="A90">
        <v>88</v>
      </c>
      <c r="B90">
        <f t="shared" si="14"/>
        <v>328</v>
      </c>
      <c r="C90" s="1">
        <f t="shared" si="9"/>
        <v>2.2823823856765264</v>
      </c>
      <c r="D90" s="2">
        <f t="shared" si="8"/>
        <v>346.25232960081956</v>
      </c>
      <c r="E90">
        <f t="shared" si="10"/>
        <v>2283.5233867661227</v>
      </c>
      <c r="F90">
        <f t="shared" si="11"/>
        <v>346.25232960081956</v>
      </c>
      <c r="G90">
        <f t="shared" si="12"/>
        <v>329.52325996188125</v>
      </c>
      <c r="H90">
        <f t="shared" si="13"/>
        <v>317.71120900802555</v>
      </c>
    </row>
    <row r="91" spans="1:8" x14ac:dyDescent="0.25">
      <c r="A91">
        <v>89</v>
      </c>
      <c r="B91">
        <f t="shared" si="14"/>
        <v>329</v>
      </c>
      <c r="C91" s="1">
        <f t="shared" si="9"/>
        <v>2.2925347571405443</v>
      </c>
      <c r="D91" s="2">
        <f t="shared" si="8"/>
        <v>347.79251072579223</v>
      </c>
      <c r="E91">
        <f t="shared" si="10"/>
        <v>2293.6808335702658</v>
      </c>
      <c r="F91">
        <f t="shared" si="11"/>
        <v>347.79251072579228</v>
      </c>
      <c r="G91">
        <f t="shared" si="12"/>
        <v>330.32336987803575</v>
      </c>
      <c r="H91">
        <f t="shared" si="13"/>
        <v>318.48755303549649</v>
      </c>
    </row>
    <row r="92" spans="1:8" x14ac:dyDescent="0.25">
      <c r="A92">
        <v>90</v>
      </c>
      <c r="B92">
        <f t="shared" si="14"/>
        <v>330</v>
      </c>
      <c r="C92" s="1">
        <f t="shared" si="9"/>
        <v>2.3025850929940459</v>
      </c>
      <c r="D92" s="2">
        <f t="shared" si="8"/>
        <v>349.3172123815641</v>
      </c>
      <c r="E92">
        <f t="shared" si="10"/>
        <v>2303.7361937545857</v>
      </c>
      <c r="F92">
        <f t="shared" si="11"/>
        <v>349.3172123815641</v>
      </c>
      <c r="G92">
        <f t="shared" si="12"/>
        <v>331.12541576354317</v>
      </c>
      <c r="H92">
        <f t="shared" si="13"/>
        <v>319.2653256291444</v>
      </c>
    </row>
    <row r="93" spans="1:8" x14ac:dyDescent="0.25">
      <c r="A93">
        <v>91</v>
      </c>
      <c r="B93">
        <f t="shared" si="14"/>
        <v>331</v>
      </c>
      <c r="C93" s="1">
        <f t="shared" si="9"/>
        <v>2.3125354238472138</v>
      </c>
      <c r="D93" s="2">
        <f t="shared" si="8"/>
        <v>350.82674262497557</v>
      </c>
      <c r="E93">
        <f t="shared" si="10"/>
        <v>2313.6914989444012</v>
      </c>
      <c r="F93">
        <f t="shared" si="11"/>
        <v>350.82674262497557</v>
      </c>
      <c r="G93">
        <f t="shared" si="12"/>
        <v>331.929403273905</v>
      </c>
      <c r="H93">
        <f t="shared" si="13"/>
        <v>320.04457224980217</v>
      </c>
    </row>
    <row r="94" spans="1:8" x14ac:dyDescent="0.25">
      <c r="A94">
        <v>92</v>
      </c>
      <c r="B94">
        <f t="shared" si="14"/>
        <v>332</v>
      </c>
      <c r="C94" s="1">
        <f t="shared" si="9"/>
        <v>2.3223877202902252</v>
      </c>
      <c r="D94" s="2">
        <f t="shared" si="8"/>
        <v>352.32140040743974</v>
      </c>
      <c r="E94">
        <f t="shared" si="10"/>
        <v>2323.5487207150209</v>
      </c>
      <c r="F94">
        <f t="shared" si="11"/>
        <v>352.32140040743974</v>
      </c>
      <c r="G94">
        <f t="shared" si="12"/>
        <v>332.73533794121914</v>
      </c>
      <c r="H94">
        <f t="shared" si="13"/>
        <v>320.82533460465402</v>
      </c>
    </row>
    <row r="95" spans="1:8" x14ac:dyDescent="0.25">
      <c r="A95">
        <v>93</v>
      </c>
      <c r="B95">
        <f t="shared" si="14"/>
        <v>333</v>
      </c>
      <c r="C95" s="1">
        <f t="shared" si="9"/>
        <v>2.33214389523559</v>
      </c>
      <c r="D95" s="2">
        <f t="shared" si="8"/>
        <v>353.80147593029056</v>
      </c>
      <c r="E95">
        <f t="shared" si="10"/>
        <v>2333.3097729352512</v>
      </c>
      <c r="F95">
        <f t="shared" si="11"/>
        <v>353.80147593029062</v>
      </c>
      <c r="G95">
        <f t="shared" si="12"/>
        <v>333.54322519357061</v>
      </c>
      <c r="H95">
        <f t="shared" si="13"/>
        <v>321.60765099367933</v>
      </c>
    </row>
    <row r="96" spans="1:8" x14ac:dyDescent="0.25">
      <c r="A96">
        <v>94</v>
      </c>
      <c r="B96">
        <f t="shared" si="14"/>
        <v>334</v>
      </c>
      <c r="C96" s="1">
        <f t="shared" si="9"/>
        <v>2.341805806147327</v>
      </c>
      <c r="D96" s="2">
        <f t="shared" si="8"/>
        <v>355.26725098296339</v>
      </c>
      <c r="E96">
        <f t="shared" si="10"/>
        <v>2342.976513997688</v>
      </c>
      <c r="F96">
        <f t="shared" si="11"/>
        <v>355.26725098296339</v>
      </c>
      <c r="G96">
        <f t="shared" si="12"/>
        <v>334.35307037164256</v>
      </c>
      <c r="H96">
        <f t="shared" si="13"/>
        <v>322.39155662421945</v>
      </c>
    </row>
    <row r="97" spans="1:8" x14ac:dyDescent="0.25">
      <c r="A97">
        <v>95</v>
      </c>
      <c r="B97">
        <f t="shared" si="14"/>
        <v>335</v>
      </c>
      <c r="C97" s="1">
        <f t="shared" si="9"/>
        <v>2.3513752571634776</v>
      </c>
      <c r="D97" s="2">
        <f t="shared" si="8"/>
        <v>356.71899926499407</v>
      </c>
      <c r="E97">
        <f t="shared" si="10"/>
        <v>2352.5507489422921</v>
      </c>
      <c r="F97">
        <f t="shared" si="11"/>
        <v>356.71899926499412</v>
      </c>
      <c r="G97">
        <f t="shared" si="12"/>
        <v>335.16487874294586</v>
      </c>
      <c r="H97">
        <f t="shared" si="13"/>
        <v>323.1770838966026</v>
      </c>
    </row>
    <row r="98" spans="1:8" x14ac:dyDescent="0.25">
      <c r="A98">
        <v>96</v>
      </c>
      <c r="B98">
        <f t="shared" si="14"/>
        <v>336</v>
      </c>
      <c r="C98" s="1">
        <f t="shared" si="9"/>
        <v>2.3608540011180215</v>
      </c>
      <c r="D98" s="2">
        <f t="shared" si="8"/>
        <v>358.15698669275707</v>
      </c>
      <c r="E98">
        <f t="shared" si="10"/>
        <v>2362.0342314793133</v>
      </c>
      <c r="F98">
        <f t="shared" si="11"/>
        <v>358.15698669275707</v>
      </c>
      <c r="G98">
        <f t="shared" si="12"/>
        <v>335.97865551400946</v>
      </c>
      <c r="H98">
        <f t="shared" si="13"/>
        <v>323.96426266348789</v>
      </c>
    </row>
    <row r="99" spans="1:8" x14ac:dyDescent="0.25">
      <c r="A99">
        <v>97</v>
      </c>
      <c r="B99">
        <f t="shared" si="14"/>
        <v>337</v>
      </c>
      <c r="C99" s="1">
        <f t="shared" si="9"/>
        <v>2.3702437414678603</v>
      </c>
      <c r="D99" s="2">
        <f t="shared" si="8"/>
        <v>359.58147169180108</v>
      </c>
      <c r="E99">
        <f t="shared" si="10"/>
        <v>2371.4286659172408</v>
      </c>
      <c r="F99">
        <f t="shared" si="11"/>
        <v>359.58147169180108</v>
      </c>
      <c r="G99">
        <f t="shared" si="12"/>
        <v>336.79440584082516</v>
      </c>
      <c r="H99">
        <f t="shared" si="13"/>
        <v>324.75312046534833</v>
      </c>
    </row>
    <row r="100" spans="1:8" x14ac:dyDescent="0.25">
      <c r="A100">
        <v>98</v>
      </c>
      <c r="B100">
        <f t="shared" si="14"/>
        <v>338</v>
      </c>
      <c r="C100" s="1">
        <f t="shared" si="9"/>
        <v>2.379546134130174</v>
      </c>
      <c r="D100" s="2">
        <f t="shared" si="8"/>
        <v>360.99270547558837</v>
      </c>
      <c r="E100">
        <f t="shared" si="10"/>
        <v>2380.7357090010751</v>
      </c>
      <c r="F100">
        <f t="shared" si="11"/>
        <v>360.99270547558842</v>
      </c>
      <c r="G100">
        <f t="shared" si="12"/>
        <v>337.61213483779608</v>
      </c>
      <c r="H100">
        <f t="shared" si="13"/>
        <v>325.54368274428731</v>
      </c>
    </row>
    <row r="101" spans="1:8" x14ac:dyDescent="0.25">
      <c r="A101">
        <v>99</v>
      </c>
      <c r="B101">
        <f t="shared" si="14"/>
        <v>339</v>
      </c>
      <c r="C101" s="1">
        <f t="shared" si="9"/>
        <v>2.388762789235098</v>
      </c>
      <c r="D101" s="2">
        <f t="shared" si="8"/>
        <v>362.39093231138708</v>
      </c>
      <c r="E101">
        <f t="shared" si="10"/>
        <v>2389.9569716658816</v>
      </c>
      <c r="F101">
        <f t="shared" si="11"/>
        <v>362.39093231138708</v>
      </c>
      <c r="G101">
        <f t="shared" si="12"/>
        <v>338.43184758540463</v>
      </c>
      <c r="H101">
        <f t="shared" si="13"/>
        <v>326.33597303818379</v>
      </c>
    </row>
    <row r="102" spans="1:8" x14ac:dyDescent="0.25">
      <c r="A102">
        <v>100</v>
      </c>
      <c r="B102">
        <f t="shared" si="14"/>
        <v>340</v>
      </c>
      <c r="C102" s="1">
        <f t="shared" si="9"/>
        <v>2.3978952727983707</v>
      </c>
      <c r="D102" s="2">
        <f t="shared" si="8"/>
        <v>363.77638977402302</v>
      </c>
      <c r="E102">
        <f t="shared" si="10"/>
        <v>2399.0940207102767</v>
      </c>
      <c r="F102">
        <f t="shared" si="11"/>
        <v>363.77638977402302</v>
      </c>
      <c r="G102">
        <f t="shared" si="12"/>
        <v>339.2535491367837</v>
      </c>
      <c r="H102">
        <f t="shared" si="13"/>
        <v>327.13001315697397</v>
      </c>
    </row>
    <row r="103" spans="1:8" x14ac:dyDescent="0.25">
      <c r="A103">
        <v>101</v>
      </c>
      <c r="B103">
        <f t="shared" si="14"/>
        <v>341</v>
      </c>
      <c r="C103" s="1">
        <f t="shared" si="9"/>
        <v>2.4069451083182885</v>
      </c>
      <c r="D103" s="2">
        <f t="shared" si="8"/>
        <v>365.14930898814799</v>
      </c>
      <c r="E103">
        <f t="shared" si="10"/>
        <v>2408.1483803941792</v>
      </c>
      <c r="F103">
        <f t="shared" si="11"/>
        <v>365.14930898814799</v>
      </c>
      <c r="G103">
        <f t="shared" si="12"/>
        <v>340.07724452334855</v>
      </c>
      <c r="H103">
        <f t="shared" si="13"/>
        <v>327.92582334271589</v>
      </c>
    </row>
    <row r="104" spans="1:8" x14ac:dyDescent="0.25">
      <c r="A104">
        <v>102</v>
      </c>
      <c r="B104">
        <f t="shared" si="14"/>
        <v>342</v>
      </c>
      <c r="C104" s="1">
        <f t="shared" si="9"/>
        <v>2.4159137783010487</v>
      </c>
      <c r="D104" s="2">
        <f t="shared" si="8"/>
        <v>366.50991485964448</v>
      </c>
      <c r="E104">
        <f t="shared" si="10"/>
        <v>2417.1215339649161</v>
      </c>
      <c r="F104">
        <f t="shared" si="11"/>
        <v>366.50991485964448</v>
      </c>
      <c r="G104">
        <f t="shared" si="12"/>
        <v>340.90293875962362</v>
      </c>
      <c r="H104">
        <f t="shared" si="13"/>
        <v>328.72342241492697</v>
      </c>
    </row>
    <row r="105" spans="1:8" x14ac:dyDescent="0.25">
      <c r="A105">
        <v>103</v>
      </c>
      <c r="B105">
        <f t="shared" si="14"/>
        <v>343</v>
      </c>
      <c r="C105" s="1">
        <f t="shared" si="9"/>
        <v>2.4248027257182949</v>
      </c>
      <c r="D105" s="2">
        <f t="shared" si="8"/>
        <v>367.85842629674465</v>
      </c>
      <c r="E105">
        <f t="shared" si="10"/>
        <v>2426.0149251154967</v>
      </c>
      <c r="F105">
        <f t="shared" si="11"/>
        <v>367.85842629674465</v>
      </c>
      <c r="G105">
        <f t="shared" si="12"/>
        <v>341.73063684738116</v>
      </c>
      <c r="H105">
        <f t="shared" si="13"/>
        <v>329.52282790255123</v>
      </c>
    </row>
    <row r="106" spans="1:8" x14ac:dyDescent="0.25">
      <c r="A106">
        <v>104</v>
      </c>
      <c r="B106">
        <f t="shared" si="14"/>
        <v>344</v>
      </c>
      <c r="C106" s="1">
        <f t="shared" si="9"/>
        <v>2.4336133554004498</v>
      </c>
      <c r="D106" s="2">
        <f t="shared" si="8"/>
        <v>369.19505642140797</v>
      </c>
      <c r="E106">
        <f t="shared" si="10"/>
        <v>2434.8299593786414</v>
      </c>
      <c r="F106">
        <f t="shared" si="11"/>
        <v>369.19505642140803</v>
      </c>
      <c r="G106">
        <f t="shared" si="12"/>
        <v>342.56034377918911</v>
      </c>
      <c r="H106">
        <f t="shared" si="13"/>
        <v>330.32405616378514</v>
      </c>
    </row>
    <row r="107" spans="1:8" x14ac:dyDescent="0.25">
      <c r="A107">
        <v>105</v>
      </c>
      <c r="B107">
        <f t="shared" si="14"/>
        <v>345</v>
      </c>
      <c r="C107" s="1">
        <f t="shared" si="9"/>
        <v>2.4423470353692043</v>
      </c>
      <c r="D107" s="2">
        <f t="shared" si="8"/>
        <v>370.52001277146888</v>
      </c>
      <c r="E107">
        <f t="shared" si="10"/>
        <v>2443.5680054599379</v>
      </c>
      <c r="F107">
        <f t="shared" si="11"/>
        <v>370.52001277146888</v>
      </c>
      <c r="G107">
        <f t="shared" si="12"/>
        <v>343.39206454145443</v>
      </c>
      <c r="H107">
        <f t="shared" si="13"/>
        <v>331.12712249488061</v>
      </c>
    </row>
    <row r="108" spans="1:8" x14ac:dyDescent="0.25">
      <c r="A108">
        <v>106</v>
      </c>
      <c r="B108">
        <f t="shared" si="14"/>
        <v>346</v>
      </c>
      <c r="C108" s="1">
        <f t="shared" si="9"/>
        <v>2.451005098112319</v>
      </c>
      <c r="D108" s="2">
        <f t="shared" si="8"/>
        <v>371.83349749403214</v>
      </c>
      <c r="E108">
        <f t="shared" si="10"/>
        <v>2452.2303965132805</v>
      </c>
      <c r="F108">
        <f t="shared" si="11"/>
        <v>371.83349749403214</v>
      </c>
      <c r="G108">
        <f t="shared" si="12"/>
        <v>344.22580411703285</v>
      </c>
      <c r="H108">
        <f t="shared" si="13"/>
        <v>331.93204122893866</v>
      </c>
    </row>
    <row r="109" spans="1:8" x14ac:dyDescent="0.25">
      <c r="A109">
        <v>107</v>
      </c>
      <c r="B109">
        <f t="shared" si="14"/>
        <v>347</v>
      </c>
      <c r="C109" s="1">
        <f t="shared" si="9"/>
        <v>2.4595888418037104</v>
      </c>
      <c r="D109" s="2">
        <f t="shared" si="8"/>
        <v>373.13570753056797</v>
      </c>
      <c r="E109">
        <f t="shared" si="10"/>
        <v>2460.8184313615643</v>
      </c>
      <c r="F109">
        <f t="shared" si="11"/>
        <v>373.13570753056803</v>
      </c>
      <c r="G109">
        <f t="shared" si="12"/>
        <v>345.06156748746889</v>
      </c>
      <c r="H109">
        <f t="shared" si="13"/>
        <v>332.73882582561447</v>
      </c>
    </row>
    <row r="110" spans="1:8" x14ac:dyDescent="0.25">
      <c r="A110">
        <v>108</v>
      </c>
      <c r="B110">
        <f t="shared" si="14"/>
        <v>348</v>
      </c>
      <c r="C110" s="1">
        <f t="shared" si="9"/>
        <v>2.4680995314716192</v>
      </c>
      <c r="D110" s="2">
        <f t="shared" si="8"/>
        <v>374.42683479413103</v>
      </c>
      <c r="E110">
        <f t="shared" si="10"/>
        <v>2469.3333756654383</v>
      </c>
      <c r="F110">
        <f t="shared" si="11"/>
        <v>374.42683479413108</v>
      </c>
      <c r="G110">
        <f t="shared" si="12"/>
        <v>345.89935963491763</v>
      </c>
      <c r="H110">
        <f t="shared" si="13"/>
        <v>333.54748895257171</v>
      </c>
    </row>
    <row r="111" spans="1:8" x14ac:dyDescent="0.25">
      <c r="A111">
        <v>109</v>
      </c>
      <c r="B111">
        <f t="shared" si="14"/>
        <v>349</v>
      </c>
      <c r="C111" s="1">
        <f t="shared" si="9"/>
        <v>2.4765384001174837</v>
      </c>
      <c r="D111" s="2">
        <f t="shared" si="8"/>
        <v>375.70706633910055</v>
      </c>
      <c r="E111">
        <f t="shared" si="10"/>
        <v>2477.7764630427387</v>
      </c>
      <c r="F111">
        <f t="shared" si="11"/>
        <v>375.70706633910055</v>
      </c>
      <c r="G111">
        <f t="shared" si="12"/>
        <v>346.73918554379566</v>
      </c>
      <c r="H111">
        <f t="shared" si="13"/>
        <v>334.35804255944333</v>
      </c>
    </row>
    <row r="112" spans="1:8" x14ac:dyDescent="0.25">
      <c r="A112">
        <v>110</v>
      </c>
      <c r="B112">
        <f t="shared" si="14"/>
        <v>350</v>
      </c>
      <c r="C112" s="1">
        <f t="shared" si="9"/>
        <v>2.4849066497880004</v>
      </c>
      <c r="D112" s="2">
        <f t="shared" si="8"/>
        <v>376.9765845238191</v>
      </c>
      <c r="E112">
        <f t="shared" si="10"/>
        <v>2486.148896141086</v>
      </c>
      <c r="F112">
        <f t="shared" si="11"/>
        <v>376.97658452381916</v>
      </c>
      <c r="G112">
        <f t="shared" si="12"/>
        <v>347.58105020219813</v>
      </c>
      <c r="H112">
        <f t="shared" si="13"/>
        <v>335.17049794498928</v>
      </c>
    </row>
    <row r="113" spans="1:8" x14ac:dyDescent="0.25">
      <c r="A113">
        <v>111</v>
      </c>
      <c r="B113">
        <f t="shared" si="14"/>
        <v>351</v>
      </c>
      <c r="C113" s="1">
        <f t="shared" si="9"/>
        <v>2.4932054526026954</v>
      </c>
      <c r="D113" s="2">
        <f t="shared" si="8"/>
        <v>378.23556716648187</v>
      </c>
      <c r="E113">
        <f t="shared" si="10"/>
        <v>2494.4518476659678</v>
      </c>
      <c r="F113">
        <f t="shared" si="11"/>
        <v>378.23556716648187</v>
      </c>
      <c r="G113">
        <f t="shared" si="12"/>
        <v>348.4249586031176</v>
      </c>
      <c r="H113">
        <f t="shared" si="13"/>
        <v>335.98486581807816</v>
      </c>
    </row>
    <row r="114" spans="1:8" x14ac:dyDescent="0.25">
      <c r="A114">
        <v>112</v>
      </c>
      <c r="B114">
        <f t="shared" si="14"/>
        <v>352</v>
      </c>
      <c r="C114" s="1">
        <f t="shared" si="9"/>
        <v>2.5014359517392109</v>
      </c>
      <c r="D114" s="2">
        <f t="shared" si="8"/>
        <v>379.48418769461102</v>
      </c>
      <c r="E114">
        <f t="shared" si="10"/>
        <v>2502.6864613665202</v>
      </c>
      <c r="F114">
        <f t="shared" si="11"/>
        <v>379.48418769461102</v>
      </c>
      <c r="G114">
        <f t="shared" si="12"/>
        <v>349.27091574549166</v>
      </c>
      <c r="H114">
        <f t="shared" si="13"/>
        <v>336.80115635305924</v>
      </c>
    </row>
    <row r="115" spans="1:8" x14ac:dyDescent="0.25">
      <c r="A115">
        <v>113</v>
      </c>
      <c r="B115">
        <f t="shared" si="14"/>
        <v>353</v>
      </c>
      <c r="C115" s="1">
        <f t="shared" si="9"/>
        <v>2.5095992623783721</v>
      </c>
      <c r="D115" s="2">
        <f t="shared" si="8"/>
        <v>380.72261528842847</v>
      </c>
      <c r="E115">
        <f t="shared" si="10"/>
        <v>2510.8538529810662</v>
      </c>
      <c r="F115">
        <f t="shared" si="11"/>
        <v>380.72261528842853</v>
      </c>
      <c r="G115">
        <f t="shared" si="12"/>
        <v>350.11892663510389</v>
      </c>
      <c r="H115">
        <f t="shared" si="13"/>
        <v>337.61937924004195</v>
      </c>
    </row>
    <row r="116" spans="1:8" x14ac:dyDescent="0.25">
      <c r="A116">
        <v>114</v>
      </c>
      <c r="B116">
        <f t="shared" si="14"/>
        <v>354</v>
      </c>
      <c r="C116" s="1">
        <f t="shared" si="9"/>
        <v>2.5176964726109912</v>
      </c>
      <c r="D116" s="2">
        <f t="shared" si="8"/>
        <v>381.95101501842413</v>
      </c>
      <c r="E116">
        <f t="shared" si="10"/>
        <v>2518.955111144372</v>
      </c>
      <c r="F116">
        <f t="shared" si="11"/>
        <v>381.95101501842419</v>
      </c>
      <c r="G116">
        <f t="shared" si="12"/>
        <v>350.96899628536084</v>
      </c>
      <c r="H116">
        <f t="shared" si="13"/>
        <v>338.4395437305522</v>
      </c>
    </row>
    <row r="117" spans="1:8" x14ac:dyDescent="0.25">
      <c r="A117">
        <v>115</v>
      </c>
      <c r="B117">
        <f t="shared" si="14"/>
        <v>355</v>
      </c>
      <c r="C117" s="1">
        <f t="shared" si="9"/>
        <v>2.5257286443082556</v>
      </c>
      <c r="D117" s="2">
        <f t="shared" si="8"/>
        <v>383.16954797739947</v>
      </c>
      <c r="E117">
        <f t="shared" si="10"/>
        <v>2526.9912982584729</v>
      </c>
      <c r="F117">
        <f t="shared" si="11"/>
        <v>383.16954797739947</v>
      </c>
      <c r="G117">
        <f t="shared" si="12"/>
        <v>351.82112971796079</v>
      </c>
      <c r="H117">
        <f t="shared" si="13"/>
        <v>339.26165867898948</v>
      </c>
    </row>
    <row r="118" spans="1:8" x14ac:dyDescent="0.25">
      <c r="A118">
        <v>116</v>
      </c>
      <c r="B118">
        <f t="shared" si="14"/>
        <v>356</v>
      </c>
      <c r="C118" s="1">
        <f t="shared" si="9"/>
        <v>2.5336968139574321</v>
      </c>
      <c r="D118" s="2">
        <f t="shared" si="8"/>
        <v>384.37837140724912</v>
      </c>
      <c r="E118">
        <f t="shared" si="10"/>
        <v>2534.9634513287924</v>
      </c>
      <c r="F118">
        <f t="shared" si="11"/>
        <v>384.37837140724912</v>
      </c>
      <c r="G118">
        <f t="shared" si="12"/>
        <v>352.67533196347091</v>
      </c>
      <c r="H118">
        <f t="shared" si="13"/>
        <v>340.08573258027189</v>
      </c>
    </row>
    <row r="119" spans="1:8" x14ac:dyDescent="0.25">
      <c r="A119">
        <v>117</v>
      </c>
      <c r="B119">
        <f t="shared" si="14"/>
        <v>357</v>
      </c>
      <c r="C119" s="1">
        <f t="shared" si="9"/>
        <v>2.5416019934645457</v>
      </c>
      <c r="D119" s="2">
        <f t="shared" si="8"/>
        <v>385.57763882073266</v>
      </c>
      <c r="E119">
        <f t="shared" si="10"/>
        <v>2542.8725827672247</v>
      </c>
      <c r="F119">
        <f t="shared" si="11"/>
        <v>385.57763882073272</v>
      </c>
      <c r="G119">
        <f t="shared" si="12"/>
        <v>353.5316080618262</v>
      </c>
      <c r="H119">
        <f t="shared" si="13"/>
        <v>340.91177360402054</v>
      </c>
    </row>
    <row r="120" spans="1:8" x14ac:dyDescent="0.25">
      <c r="A120">
        <v>118</v>
      </c>
      <c r="B120">
        <f t="shared" si="14"/>
        <v>358</v>
      </c>
      <c r="C120" s="1">
        <f t="shared" si="9"/>
        <v>2.5494451709255714</v>
      </c>
      <c r="D120" s="2">
        <f t="shared" si="8"/>
        <v>386.76750011846951</v>
      </c>
      <c r="E120">
        <f t="shared" si="10"/>
        <v>2550.7196811637104</v>
      </c>
      <c r="F120">
        <f t="shared" si="11"/>
        <v>386.76750011846957</v>
      </c>
      <c r="G120">
        <f t="shared" si="12"/>
        <v>354.38996306276113</v>
      </c>
      <c r="H120">
        <f t="shared" si="13"/>
        <v>341.73978962560005</v>
      </c>
    </row>
    <row r="121" spans="1:8" x14ac:dyDescent="0.25">
      <c r="A121">
        <v>119</v>
      </c>
      <c r="B121">
        <f t="shared" si="14"/>
        <v>359</v>
      </c>
      <c r="C121" s="1">
        <f t="shared" si="9"/>
        <v>2.5572273113676265</v>
      </c>
      <c r="D121" s="2">
        <f t="shared" si="8"/>
        <v>387.94810170138248</v>
      </c>
      <c r="E121">
        <f t="shared" si="10"/>
        <v>2558.5057120277997</v>
      </c>
      <c r="F121">
        <f t="shared" si="11"/>
        <v>387.94810170138254</v>
      </c>
      <c r="G121">
        <f t="shared" si="12"/>
        <v>355.25040202618277</v>
      </c>
      <c r="H121">
        <f t="shared" si="13"/>
        <v>342.56978825430645</v>
      </c>
    </row>
    <row r="122" spans="1:8" x14ac:dyDescent="0.25">
      <c r="A122">
        <v>120</v>
      </c>
      <c r="B122">
        <f t="shared" si="14"/>
        <v>360</v>
      </c>
      <c r="C122" s="1">
        <f t="shared" si="9"/>
        <v>2.5649493574615367</v>
      </c>
      <c r="D122" s="2">
        <f t="shared" si="8"/>
        <v>389.11958657879876</v>
      </c>
      <c r="E122">
        <f t="shared" si="10"/>
        <v>2566.2316185015752</v>
      </c>
      <c r="F122">
        <f t="shared" si="11"/>
        <v>389.11958657879876</v>
      </c>
      <c r="G122">
        <f t="shared" si="12"/>
        <v>356.1129300224959</v>
      </c>
      <c r="H122">
        <f t="shared" si="13"/>
        <v>343.40177685896316</v>
      </c>
    </row>
    <row r="123" spans="1:8" x14ac:dyDescent="0.25">
      <c r="A123">
        <v>121</v>
      </c>
      <c r="B123">
        <f t="shared" si="14"/>
        <v>361</v>
      </c>
      <c r="C123" s="1">
        <f t="shared" si="9"/>
        <v>2.5726122302071057</v>
      </c>
      <c r="D123" s="2">
        <f t="shared" si="8"/>
        <v>390.28209447240982</v>
      </c>
      <c r="E123">
        <f t="shared" si="10"/>
        <v>2573.8983220452642</v>
      </c>
      <c r="F123">
        <f t="shared" si="11"/>
        <v>390.28209447240988</v>
      </c>
      <c r="G123">
        <f t="shared" si="12"/>
        <v>356.97755213288463</v>
      </c>
      <c r="H123">
        <f t="shared" si="13"/>
        <v>344.23576259116516</v>
      </c>
    </row>
    <row r="124" spans="1:8" x14ac:dyDescent="0.25">
      <c r="A124">
        <v>122</v>
      </c>
      <c r="B124">
        <f t="shared" si="14"/>
        <v>362</v>
      </c>
      <c r="C124" s="1">
        <f t="shared" si="9"/>
        <v>2.5802168295923251</v>
      </c>
      <c r="D124" s="2">
        <f t="shared" si="8"/>
        <v>391.43576191627801</v>
      </c>
      <c r="E124">
        <f t="shared" si="10"/>
        <v>2581.506723096777</v>
      </c>
      <c r="F124">
        <f t="shared" si="11"/>
        <v>391.43576191627801</v>
      </c>
      <c r="G124">
        <f t="shared" si="12"/>
        <v>357.84427344955878</v>
      </c>
      <c r="H124">
        <f t="shared" si="13"/>
        <v>345.07175240638645</v>
      </c>
    </row>
    <row r="125" spans="1:8" x14ac:dyDescent="0.25">
      <c r="A125">
        <v>123</v>
      </c>
      <c r="B125">
        <f t="shared" si="14"/>
        <v>363</v>
      </c>
      <c r="C125" s="1">
        <f t="shared" si="9"/>
        <v>2.5877640352277083</v>
      </c>
      <c r="D125" s="2">
        <f t="shared" si="8"/>
        <v>392.58072235306884</v>
      </c>
      <c r="E125">
        <f t="shared" si="10"/>
        <v>2589.0577017063592</v>
      </c>
      <c r="F125">
        <f t="shared" si="11"/>
        <v>392.58072235306884</v>
      </c>
      <c r="G125">
        <f t="shared" si="12"/>
        <v>358.7130990759689</v>
      </c>
      <c r="H125">
        <f t="shared" si="13"/>
        <v>345.9097530831483</v>
      </c>
    </row>
    <row r="126" spans="1:8" x14ac:dyDescent="0.25">
      <c r="A126">
        <v>124</v>
      </c>
      <c r="B126">
        <f t="shared" si="14"/>
        <v>364</v>
      </c>
      <c r="C126" s="1">
        <f t="shared" si="9"/>
        <v>2.5952547069568657</v>
      </c>
      <c r="D126" s="2">
        <f t="shared" si="8"/>
        <v>393.71710622667945</v>
      </c>
      <c r="E126">
        <f t="shared" si="10"/>
        <v>2596.5521181474714</v>
      </c>
      <c r="F126">
        <f t="shared" si="11"/>
        <v>393.7171062266795</v>
      </c>
      <c r="G126">
        <f t="shared" si="12"/>
        <v>359.58403412699454</v>
      </c>
      <c r="H126">
        <f t="shared" si="13"/>
        <v>346.74977124042613</v>
      </c>
    </row>
    <row r="127" spans="1:8" x14ac:dyDescent="0.25">
      <c r="A127">
        <v>125</v>
      </c>
      <c r="B127">
        <f t="shared" si="14"/>
        <v>365</v>
      </c>
      <c r="C127" s="1">
        <f t="shared" si="9"/>
        <v>2.6026896854443837</v>
      </c>
      <c r="D127" s="2">
        <f t="shared" si="8"/>
        <v>394.84504107142374</v>
      </c>
      <c r="E127">
        <f t="shared" si="10"/>
        <v>2603.9908135049623</v>
      </c>
      <c r="F127">
        <f t="shared" si="11"/>
        <v>394.84504107142379</v>
      </c>
      <c r="G127">
        <f t="shared" si="12"/>
        <v>360.45708372911031</v>
      </c>
      <c r="H127">
        <f t="shared" si="13"/>
        <v>347.59181335345738</v>
      </c>
    </row>
    <row r="128" spans="1:8" x14ac:dyDescent="0.25">
      <c r="A128">
        <v>126</v>
      </c>
      <c r="B128">
        <f t="shared" si="14"/>
        <v>366</v>
      </c>
      <c r="C128" s="1">
        <f t="shared" si="9"/>
        <v>2.6100697927420065</v>
      </c>
      <c r="D128" s="2">
        <f t="shared" si="8"/>
        <v>395.96465159792558</v>
      </c>
      <c r="E128">
        <f t="shared" si="10"/>
        <v>2611.3746102415325</v>
      </c>
      <c r="F128">
        <f t="shared" si="11"/>
        <v>395.96465159792558</v>
      </c>
      <c r="G128">
        <f t="shared" si="12"/>
        <v>361.33225302053228</v>
      </c>
      <c r="H128">
        <f t="shared" si="13"/>
        <v>348.43588576809833</v>
      </c>
    </row>
    <row r="129" spans="1:8" x14ac:dyDescent="0.25">
      <c r="A129">
        <v>127</v>
      </c>
      <c r="B129">
        <f t="shared" si="14"/>
        <v>367</v>
      </c>
      <c r="C129" s="1">
        <f t="shared" si="9"/>
        <v>2.6173958328340792</v>
      </c>
      <c r="D129" s="2">
        <f t="shared" si="8"/>
        <v>397.0760597758665</v>
      </c>
      <c r="E129">
        <f t="shared" si="10"/>
        <v>2618.704312743454</v>
      </c>
      <c r="F129">
        <f t="shared" si="11"/>
        <v>397.0760597758665</v>
      </c>
      <c r="G129">
        <f t="shared" si="12"/>
        <v>362.20954715134769</v>
      </c>
      <c r="H129">
        <f t="shared" si="13"/>
        <v>349.2819947138612</v>
      </c>
    </row>
    <row r="130" spans="1:8" x14ac:dyDescent="0.25">
      <c r="A130">
        <v>128</v>
      </c>
      <c r="B130">
        <f t="shared" si="14"/>
        <v>368</v>
      </c>
      <c r="C130" s="1">
        <f t="shared" si="9"/>
        <v>2.6246685921631592</v>
      </c>
      <c r="D130" s="2">
        <f t="shared" ref="D130:D193" si="15">(B$262/C$262)*C130</f>
        <v>398.17938491372399</v>
      </c>
      <c r="E130">
        <f t="shared" si="10"/>
        <v>2625.9807078464391</v>
      </c>
      <c r="F130">
        <f t="shared" si="11"/>
        <v>398.17938491372405</v>
      </c>
      <c r="G130">
        <f t="shared" si="12"/>
        <v>363.08897128363066</v>
      </c>
      <c r="H130">
        <f t="shared" si="13"/>
        <v>350.13014631575533</v>
      </c>
    </row>
    <row r="131" spans="1:8" x14ac:dyDescent="0.25">
      <c r="A131">
        <v>129</v>
      </c>
      <c r="B131">
        <f t="shared" si="14"/>
        <v>369</v>
      </c>
      <c r="C131" s="1">
        <f t="shared" ref="C131:C194" si="16">LN(A131/10+1)</f>
        <v>2.631888840136646</v>
      </c>
      <c r="D131" s="2">
        <f t="shared" si="15"/>
        <v>399.27474373563075</v>
      </c>
      <c r="E131">
        <f t="shared" ref="E131:E194" si="17">LOG(A131/10+1,1.001)</f>
        <v>2633.2045653425266</v>
      </c>
      <c r="F131">
        <f t="shared" ref="F131:F194" si="18">(B$262/E$262)*E131</f>
        <v>399.27474373563075</v>
      </c>
      <c r="G131">
        <f t="shared" ref="G131:G194" si="19">O$2*EXP(P$2*A131)+Q$2*EXP(R$2*A131)</f>
        <v>363.97053059154524</v>
      </c>
      <c r="H131">
        <f t="shared" ref="H131:H194" si="20">O$4*EXP(P$4*A131)+Q$4*EXP(R$4*A131)</f>
        <v>350.98034660504169</v>
      </c>
    </row>
    <row r="132" spans="1:8" x14ac:dyDescent="0.25">
      <c r="A132">
        <v>130</v>
      </c>
      <c r="B132">
        <f t="shared" si="14"/>
        <v>370</v>
      </c>
      <c r="C132" s="1">
        <f t="shared" si="16"/>
        <v>2.6390573296152584</v>
      </c>
      <c r="D132" s="2">
        <f t="shared" si="15"/>
        <v>400.36225045547985</v>
      </c>
      <c r="E132">
        <f t="shared" si="17"/>
        <v>2640.3766384688033</v>
      </c>
      <c r="F132">
        <f t="shared" si="18"/>
        <v>400.36225045547985</v>
      </c>
      <c r="G132">
        <f t="shared" si="19"/>
        <v>364.85423026143883</v>
      </c>
      <c r="H132">
        <f t="shared" si="20"/>
        <v>351.83260152899948</v>
      </c>
    </row>
    <row r="133" spans="1:8" x14ac:dyDescent="0.25">
      <c r="A133">
        <v>131</v>
      </c>
      <c r="B133">
        <f t="shared" si="14"/>
        <v>371</v>
      </c>
      <c r="C133" s="1">
        <f t="shared" si="16"/>
        <v>2.6461747973841225</v>
      </c>
      <c r="D133" s="2">
        <f t="shared" si="15"/>
        <v>401.44201684839192</v>
      </c>
      <c r="E133">
        <f t="shared" si="17"/>
        <v>2647.4976643787268</v>
      </c>
      <c r="F133">
        <f t="shared" si="18"/>
        <v>401.44201684839192</v>
      </c>
      <c r="G133">
        <f t="shared" si="19"/>
        <v>365.74007549192584</v>
      </c>
      <c r="H133">
        <f t="shared" si="20"/>
        <v>352.68691695979777</v>
      </c>
    </row>
    <row r="134" spans="1:8" x14ac:dyDescent="0.25">
      <c r="A134">
        <v>132</v>
      </c>
      <c r="B134">
        <f t="shared" si="14"/>
        <v>372</v>
      </c>
      <c r="C134" s="1">
        <f t="shared" si="16"/>
        <v>2.653241964607215</v>
      </c>
      <c r="D134" s="2">
        <f t="shared" si="15"/>
        <v>402.51415231965694</v>
      </c>
      <c r="E134">
        <f t="shared" si="17"/>
        <v>2654.5683645967952</v>
      </c>
      <c r="F134">
        <f t="shared" si="18"/>
        <v>402.51415231965694</v>
      </c>
      <c r="G134">
        <f t="shared" si="19"/>
        <v>366.6280714939644</v>
      </c>
      <c r="H134">
        <f t="shared" si="20"/>
        <v>353.5432987025535</v>
      </c>
    </row>
    <row r="135" spans="1:8" x14ac:dyDescent="0.25">
      <c r="A135">
        <v>133</v>
      </c>
      <c r="B135">
        <f t="shared" si="14"/>
        <v>373</v>
      </c>
      <c r="C135" s="1">
        <f t="shared" si="16"/>
        <v>2.6602595372658615</v>
      </c>
      <c r="D135" s="2">
        <f t="shared" si="15"/>
        <v>403.57876397125762</v>
      </c>
      <c r="E135">
        <f t="shared" si="17"/>
        <v>2661.5894454572663</v>
      </c>
      <c r="F135">
        <f t="shared" si="18"/>
        <v>403.57876397125762</v>
      </c>
      <c r="G135">
        <f t="shared" si="19"/>
        <v>367.51822349092623</v>
      </c>
      <c r="H135">
        <f t="shared" si="20"/>
        <v>354.40175250265014</v>
      </c>
    </row>
    <row r="136" spans="1:8" x14ac:dyDescent="0.25">
      <c r="A136">
        <v>134</v>
      </c>
      <c r="B136">
        <f t="shared" si="14"/>
        <v>374</v>
      </c>
      <c r="C136" s="1">
        <f t="shared" si="16"/>
        <v>2.6672282065819548</v>
      </c>
      <c r="D136" s="2">
        <f t="shared" si="15"/>
        <v>404.63595666607415</v>
      </c>
      <c r="E136">
        <f t="shared" si="17"/>
        <v>2668.5615985275863</v>
      </c>
      <c r="F136">
        <f t="shared" si="18"/>
        <v>404.63595666607415</v>
      </c>
      <c r="G136">
        <f t="shared" si="19"/>
        <v>368.41053671866098</v>
      </c>
      <c r="H136">
        <f t="shared" si="20"/>
        <v>355.26228405238652</v>
      </c>
    </row>
    <row r="137" spans="1:8" x14ac:dyDescent="0.25">
      <c r="A137">
        <v>135</v>
      </c>
      <c r="B137">
        <f t="shared" si="14"/>
        <v>375</v>
      </c>
      <c r="C137" s="1">
        <f t="shared" si="16"/>
        <v>2.6741486494265287</v>
      </c>
      <c r="D137" s="2">
        <f t="shared" si="15"/>
        <v>405.68583308986751</v>
      </c>
      <c r="E137">
        <f t="shared" si="17"/>
        <v>2675.4855010171677</v>
      </c>
      <c r="F137">
        <f t="shared" si="18"/>
        <v>405.68583308986751</v>
      </c>
      <c r="G137">
        <f t="shared" si="19"/>
        <v>369.30501642555561</v>
      </c>
      <c r="H137">
        <f t="shared" si="20"/>
        <v>356.12489899701586</v>
      </c>
    </row>
    <row r="138" spans="1:8" x14ac:dyDescent="0.25">
      <c r="A138">
        <v>136</v>
      </c>
      <c r="B138">
        <f t="shared" si="14"/>
        <v>376</v>
      </c>
      <c r="C138" s="1">
        <f t="shared" si="16"/>
        <v>2.6810215287142909</v>
      </c>
      <c r="D138" s="2">
        <f t="shared" si="15"/>
        <v>406.72849381113286</v>
      </c>
      <c r="E138">
        <f t="shared" si="17"/>
        <v>2682.3618161721211</v>
      </c>
      <c r="F138">
        <f t="shared" si="18"/>
        <v>406.72849381113292</v>
      </c>
      <c r="G138">
        <f t="shared" si="19"/>
        <v>370.20166787259052</v>
      </c>
      <c r="H138">
        <f t="shared" si="20"/>
        <v>356.98960294023243</v>
      </c>
    </row>
    <row r="139" spans="1:8" x14ac:dyDescent="0.25">
      <c r="A139">
        <v>137</v>
      </c>
      <c r="B139">
        <f t="shared" si="14"/>
        <v>377</v>
      </c>
      <c r="C139" s="1">
        <f t="shared" si="16"/>
        <v>2.6878474937846906</v>
      </c>
      <c r="D139" s="2">
        <f t="shared" si="15"/>
        <v>407.76403733890993</v>
      </c>
      <c r="E139">
        <f t="shared" si="17"/>
        <v>2689.1911936565102</v>
      </c>
      <c r="F139">
        <f t="shared" si="18"/>
        <v>407.76403733890993</v>
      </c>
      <c r="G139">
        <f t="shared" si="19"/>
        <v>371.10049633339105</v>
      </c>
      <c r="H139">
        <f t="shared" si="20"/>
        <v>357.85640144915635</v>
      </c>
    </row>
    <row r="140" spans="1:8" x14ac:dyDescent="0.25">
      <c r="A140">
        <v>138</v>
      </c>
      <c r="B140">
        <f t="shared" si="14"/>
        <v>378</v>
      </c>
      <c r="C140" s="1">
        <f t="shared" si="16"/>
        <v>2.6946271807700692</v>
      </c>
      <c r="D140" s="2">
        <f t="shared" si="15"/>
        <v>408.79256017863378</v>
      </c>
      <c r="E140">
        <f t="shared" si="17"/>
        <v>2695.9742699206909</v>
      </c>
      <c r="F140">
        <f t="shared" si="18"/>
        <v>408.79256017863383</v>
      </c>
      <c r="G140">
        <f t="shared" si="19"/>
        <v>372.00150709427663</v>
      </c>
      <c r="H140">
        <f t="shared" si="20"/>
        <v>358.72530005886148</v>
      </c>
    </row>
    <row r="141" spans="1:8" x14ac:dyDescent="0.25">
      <c r="A141">
        <v>139</v>
      </c>
      <c r="B141">
        <f t="shared" si="14"/>
        <v>379</v>
      </c>
      <c r="C141" s="1">
        <f t="shared" si="16"/>
        <v>2.7013612129514133</v>
      </c>
      <c r="D141" s="2">
        <f t="shared" si="15"/>
        <v>409.81415688610491</v>
      </c>
      <c r="E141">
        <f t="shared" si="17"/>
        <v>2702.7116685572373</v>
      </c>
      <c r="F141">
        <f t="shared" si="18"/>
        <v>409.81415688610497</v>
      </c>
      <c r="G141">
        <f t="shared" si="19"/>
        <v>372.90470545430787</v>
      </c>
      <c r="H141">
        <f t="shared" si="20"/>
        <v>359.59630427649097</v>
      </c>
    </row>
    <row r="142" spans="1:8" x14ac:dyDescent="0.25">
      <c r="A142">
        <v>140</v>
      </c>
      <c r="B142">
        <f t="shared" ref="B142:B205" si="21">(A142-A$12)+B$12</f>
        <v>380</v>
      </c>
      <c r="C142" s="1">
        <f t="shared" si="16"/>
        <v>2.7080502011022101</v>
      </c>
      <c r="D142" s="2">
        <f t="shared" si="15"/>
        <v>410.82892011965447</v>
      </c>
      <c r="E142">
        <f t="shared" si="17"/>
        <v>2709.4040006449732</v>
      </c>
      <c r="F142">
        <f t="shared" si="18"/>
        <v>410.82892011965453</v>
      </c>
      <c r="G142">
        <f t="shared" si="19"/>
        <v>373.81009672533048</v>
      </c>
      <c r="H142">
        <f t="shared" si="20"/>
        <v>360.46941958499553</v>
      </c>
    </row>
    <row r="143" spans="1:8" x14ac:dyDescent="0.25">
      <c r="A143">
        <v>141</v>
      </c>
      <c r="B143">
        <f t="shared" si="21"/>
        <v>381</v>
      </c>
      <c r="C143" s="1">
        <f t="shared" si="16"/>
        <v>2.7146947438208788</v>
      </c>
      <c r="D143" s="2">
        <f t="shared" si="15"/>
        <v>411.83694069057617</v>
      </c>
      <c r="E143">
        <f t="shared" si="17"/>
        <v>2716.0518650815666</v>
      </c>
      <c r="F143">
        <f t="shared" si="18"/>
        <v>411.83694069057617</v>
      </c>
      <c r="G143">
        <f t="shared" si="19"/>
        <v>374.71768623201791</v>
      </c>
      <c r="H143">
        <f t="shared" si="20"/>
        <v>361.34465144653137</v>
      </c>
    </row>
    <row r="144" spans="1:8" x14ac:dyDescent="0.25">
      <c r="A144">
        <v>142</v>
      </c>
      <c r="B144">
        <f t="shared" si="21"/>
        <v>382</v>
      </c>
      <c r="C144" s="1">
        <f t="shared" si="16"/>
        <v>2.7212954278522306</v>
      </c>
      <c r="D144" s="2">
        <f t="shared" si="15"/>
        <v>412.83830761189375</v>
      </c>
      <c r="E144">
        <f t="shared" si="17"/>
        <v>2722.6558489051527</v>
      </c>
      <c r="F144">
        <f t="shared" si="18"/>
        <v>412.83830761189381</v>
      </c>
      <c r="G144">
        <f t="shared" si="19"/>
        <v>375.62747931191291</v>
      </c>
      <c r="H144">
        <f t="shared" si="20"/>
        <v>362.22200530554863</v>
      </c>
    </row>
    <row r="145" spans="1:8" x14ac:dyDescent="0.25">
      <c r="A145">
        <v>143</v>
      </c>
      <c r="B145">
        <f t="shared" si="21"/>
        <v>383</v>
      </c>
      <c r="C145" s="1">
        <f t="shared" si="16"/>
        <v>2.7278528283983898</v>
      </c>
      <c r="D145" s="2">
        <f t="shared" si="15"/>
        <v>413.83310814553016</v>
      </c>
      <c r="E145">
        <f t="shared" si="17"/>
        <v>2729.2165276054088</v>
      </c>
      <c r="F145">
        <f t="shared" si="18"/>
        <v>413.83310814553022</v>
      </c>
      <c r="G145">
        <f t="shared" si="19"/>
        <v>376.53948131546656</v>
      </c>
      <c r="H145">
        <f t="shared" si="20"/>
        <v>363.10148659159717</v>
      </c>
    </row>
    <row r="146" spans="1:8" x14ac:dyDescent="0.25">
      <c r="A146">
        <v>144</v>
      </c>
      <c r="B146">
        <f t="shared" si="21"/>
        <v>384</v>
      </c>
      <c r="C146" s="1">
        <f t="shared" si="16"/>
        <v>2.7343675094195836</v>
      </c>
      <c r="D146" s="2">
        <f t="shared" si="15"/>
        <v>414.82142784793882</v>
      </c>
      <c r="E146">
        <f t="shared" si="17"/>
        <v>2735.7344654244953</v>
      </c>
      <c r="F146">
        <f t="shared" si="18"/>
        <v>414.82142784793888</v>
      </c>
      <c r="G146">
        <f t="shared" si="19"/>
        <v>377.45369760607736</v>
      </c>
      <c r="H146">
        <f t="shared" si="20"/>
        <v>363.98310072187832</v>
      </c>
    </row>
    <row r="147" spans="1:8" x14ac:dyDescent="0.25">
      <c r="A147">
        <v>145</v>
      </c>
      <c r="B147">
        <f t="shared" si="21"/>
        <v>385</v>
      </c>
      <c r="C147" s="1">
        <f t="shared" si="16"/>
        <v>2.7408400239252009</v>
      </c>
      <c r="D147" s="2">
        <f t="shared" si="15"/>
        <v>415.8033506142595</v>
      </c>
      <c r="E147">
        <f t="shared" si="17"/>
        <v>2742.2102156482592</v>
      </c>
      <c r="F147">
        <f t="shared" si="18"/>
        <v>415.80335061425956</v>
      </c>
      <c r="G147">
        <f t="shared" si="19"/>
        <v>378.37013356012864</v>
      </c>
      <c r="H147">
        <f t="shared" si="20"/>
        <v>364.86685310356404</v>
      </c>
    </row>
    <row r="148" spans="1:8" x14ac:dyDescent="0.25">
      <c r="A148">
        <v>146</v>
      </c>
      <c r="B148">
        <f t="shared" si="21"/>
        <v>386</v>
      </c>
      <c r="C148" s="1">
        <f t="shared" si="16"/>
        <v>2.7472709142554912</v>
      </c>
      <c r="D148" s="2">
        <f t="shared" si="15"/>
        <v>416.77895872105375</v>
      </c>
      <c r="E148">
        <f t="shared" si="17"/>
        <v>2748.6443208880755</v>
      </c>
      <c r="F148">
        <f t="shared" si="18"/>
        <v>416.77895872105375</v>
      </c>
      <c r="G148">
        <f t="shared" si="19"/>
        <v>379.2887945670256</v>
      </c>
      <c r="H148">
        <f t="shared" si="20"/>
        <v>365.75274913590584</v>
      </c>
    </row>
    <row r="149" spans="1:8" x14ac:dyDescent="0.25">
      <c r="A149">
        <v>147</v>
      </c>
      <c r="B149">
        <f t="shared" si="21"/>
        <v>387</v>
      </c>
      <c r="C149" s="1">
        <f t="shared" si="16"/>
        <v>2.7536607123542622</v>
      </c>
      <c r="D149" s="2">
        <f t="shared" si="15"/>
        <v>417.74833286767495</v>
      </c>
      <c r="E149">
        <f t="shared" si="17"/>
        <v>2755.0373133536796</v>
      </c>
      <c r="F149">
        <f t="shared" si="18"/>
        <v>417.74833286767495</v>
      </c>
      <c r="G149">
        <f t="shared" si="19"/>
        <v>380.20968602923125</v>
      </c>
      <c r="H149">
        <f t="shared" si="20"/>
        <v>366.64079421215217</v>
      </c>
    </row>
    <row r="150" spans="1:8" x14ac:dyDescent="0.25">
      <c r="A150">
        <v>148</v>
      </c>
      <c r="B150">
        <f t="shared" si="21"/>
        <v>388</v>
      </c>
      <c r="C150" s="1">
        <f t="shared" si="16"/>
        <v>2.760009940032921</v>
      </c>
      <c r="D150" s="2">
        <f t="shared" si="15"/>
        <v>418.71155221632495</v>
      </c>
      <c r="E150">
        <f t="shared" si="17"/>
        <v>2761.3897151173405</v>
      </c>
      <c r="F150">
        <f t="shared" si="18"/>
        <v>418.71155221632495</v>
      </c>
      <c r="G150">
        <f t="shared" si="19"/>
        <v>381.1328133623025</v>
      </c>
      <c r="H150">
        <f t="shared" si="20"/>
        <v>367.53099372129304</v>
      </c>
    </row>
    <row r="151" spans="1:8" x14ac:dyDescent="0.25">
      <c r="A151">
        <v>149</v>
      </c>
      <c r="B151">
        <f t="shared" si="21"/>
        <v>389</v>
      </c>
      <c r="C151" s="1">
        <f t="shared" si="16"/>
        <v>2.7663191092261861</v>
      </c>
      <c r="D151" s="2">
        <f t="shared" si="15"/>
        <v>419.66869443084749</v>
      </c>
      <c r="E151">
        <f t="shared" si="17"/>
        <v>2767.7020383697018</v>
      </c>
      <c r="F151">
        <f t="shared" si="18"/>
        <v>419.66869443084755</v>
      </c>
      <c r="G151">
        <f t="shared" si="19"/>
        <v>382.0581819949245</v>
      </c>
      <c r="H151">
        <f t="shared" si="20"/>
        <v>368.42335304964575</v>
      </c>
    </row>
    <row r="152" spans="1:8" x14ac:dyDescent="0.25">
      <c r="A152">
        <v>150</v>
      </c>
      <c r="B152">
        <f t="shared" si="21"/>
        <v>390</v>
      </c>
      <c r="C152" s="1">
        <f t="shared" si="16"/>
        <v>2.7725887222397811</v>
      </c>
      <c r="D152" s="2">
        <f t="shared" si="15"/>
        <v>420.61983571430488</v>
      </c>
      <c r="E152">
        <f t="shared" si="17"/>
        <v>2773.9747856675976</v>
      </c>
      <c r="F152">
        <f t="shared" si="18"/>
        <v>420.61983571430494</v>
      </c>
      <c r="G152">
        <f t="shared" si="19"/>
        <v>382.98579736894612</v>
      </c>
      <c r="H152">
        <f t="shared" si="20"/>
        <v>369.31787758229854</v>
      </c>
    </row>
    <row r="153" spans="1:8" x14ac:dyDescent="0.25">
      <c r="A153">
        <v>151</v>
      </c>
      <c r="B153">
        <f t="shared" si="21"/>
        <v>391</v>
      </c>
      <c r="C153" s="1">
        <f t="shared" si="16"/>
        <v>2.7788192719904172</v>
      </c>
      <c r="D153" s="2">
        <f t="shared" si="15"/>
        <v>421.56505084538475</v>
      </c>
      <c r="E153">
        <f t="shared" si="17"/>
        <v>2780.2084501741565</v>
      </c>
      <c r="F153">
        <f t="shared" si="18"/>
        <v>421.56505084538475</v>
      </c>
      <c r="G153">
        <f t="shared" si="19"/>
        <v>383.91566493941417</v>
      </c>
      <c r="H153">
        <f t="shared" si="20"/>
        <v>370.2145727044246</v>
      </c>
    </row>
    <row r="154" spans="1:8" x14ac:dyDescent="0.25">
      <c r="A154">
        <v>152</v>
      </c>
      <c r="B154">
        <f t="shared" si="21"/>
        <v>392</v>
      </c>
      <c r="C154" s="1">
        <f t="shared" si="16"/>
        <v>2.7850112422383382</v>
      </c>
      <c r="D154" s="2">
        <f t="shared" si="15"/>
        <v>422.50441321367873</v>
      </c>
      <c r="E154">
        <f t="shared" si="17"/>
        <v>2786.4035158914626</v>
      </c>
      <c r="F154">
        <f t="shared" si="18"/>
        <v>422.50441321367879</v>
      </c>
      <c r="G154">
        <f t="shared" si="19"/>
        <v>384.84779017460716</v>
      </c>
      <c r="H154">
        <f t="shared" si="20"/>
        <v>371.11344380247658</v>
      </c>
    </row>
    <row r="155" spans="1:8" x14ac:dyDescent="0.25">
      <c r="A155">
        <v>153</v>
      </c>
      <c r="B155">
        <f t="shared" si="21"/>
        <v>393</v>
      </c>
      <c r="C155" s="1">
        <f t="shared" si="16"/>
        <v>2.7911651078127169</v>
      </c>
      <c r="D155" s="2">
        <f t="shared" si="15"/>
        <v>423.43799485387672</v>
      </c>
      <c r="E155">
        <f t="shared" si="17"/>
        <v>2792.560457886063</v>
      </c>
      <c r="F155">
        <f t="shared" si="18"/>
        <v>423.43799485387672</v>
      </c>
      <c r="G155">
        <f t="shared" si="19"/>
        <v>385.78217855606977</v>
      </c>
      <c r="H155">
        <f t="shared" si="20"/>
        <v>372.01449626527597</v>
      </c>
    </row>
    <row r="156" spans="1:8" x14ac:dyDescent="0.25">
      <c r="A156">
        <v>154</v>
      </c>
      <c r="B156">
        <f t="shared" si="21"/>
        <v>394</v>
      </c>
      <c r="C156" s="1">
        <f t="shared" si="16"/>
        <v>2.7972813348301528</v>
      </c>
      <c r="D156" s="2">
        <f t="shared" si="15"/>
        <v>424.36586647891426</v>
      </c>
      <c r="E156">
        <f t="shared" si="17"/>
        <v>2798.6797425075774</v>
      </c>
      <c r="F156">
        <f t="shared" si="18"/>
        <v>424.36586647891426</v>
      </c>
      <c r="G156">
        <f t="shared" si="19"/>
        <v>386.71883557864629</v>
      </c>
      <c r="H156">
        <f t="shared" si="20"/>
        <v>372.91773548500385</v>
      </c>
    </row>
    <row r="157" spans="1:8" x14ac:dyDescent="0.25">
      <c r="A157">
        <v>155</v>
      </c>
      <c r="B157">
        <f t="shared" si="21"/>
        <v>395</v>
      </c>
      <c r="C157" s="1">
        <f t="shared" si="16"/>
        <v>2.8033603809065348</v>
      </c>
      <c r="D157" s="2">
        <f t="shared" si="15"/>
        <v>425.28809751211338</v>
      </c>
      <c r="E157">
        <f t="shared" si="17"/>
        <v>2804.7618276006642</v>
      </c>
      <c r="F157">
        <f t="shared" si="18"/>
        <v>425.28809751211338</v>
      </c>
      <c r="G157">
        <f t="shared" si="19"/>
        <v>387.65776675051427</v>
      </c>
      <c r="H157">
        <f t="shared" si="20"/>
        <v>373.82316685810383</v>
      </c>
    </row>
    <row r="158" spans="1:8" x14ac:dyDescent="0.25">
      <c r="A158">
        <v>156</v>
      </c>
      <c r="B158">
        <f t="shared" si="21"/>
        <v>396</v>
      </c>
      <c r="C158" s="1">
        <f t="shared" si="16"/>
        <v>2.8094026953624978</v>
      </c>
      <c r="D158" s="2">
        <f t="shared" si="15"/>
        <v>426.20475611835201</v>
      </c>
      <c r="E158">
        <f t="shared" si="17"/>
        <v>2810.8071627105815</v>
      </c>
      <c r="F158">
        <f t="shared" si="18"/>
        <v>426.20475611835207</v>
      </c>
      <c r="G158">
        <f t="shared" si="19"/>
        <v>388.59897759321819</v>
      </c>
      <c r="H158">
        <f t="shared" si="20"/>
        <v>374.73079578610515</v>
      </c>
    </row>
    <row r="159" spans="1:8" x14ac:dyDescent="0.25">
      <c r="A159">
        <v>157</v>
      </c>
      <c r="B159">
        <f t="shared" si="21"/>
        <v>397</v>
      </c>
      <c r="C159" s="1">
        <f t="shared" si="16"/>
        <v>2.8154087194227095</v>
      </c>
      <c r="D159" s="2">
        <f t="shared" si="15"/>
        <v>427.11590923429691</v>
      </c>
      <c r="E159">
        <f t="shared" si="17"/>
        <v>2816.8161892825719</v>
      </c>
      <c r="F159">
        <f t="shared" si="18"/>
        <v>427.11590923429696</v>
      </c>
      <c r="G159">
        <f t="shared" si="19"/>
        <v>389.54247364170249</v>
      </c>
      <c r="H159">
        <f t="shared" si="20"/>
        <v>375.64062767637211</v>
      </c>
    </row>
    <row r="160" spans="1:8" x14ac:dyDescent="0.25">
      <c r="A160">
        <v>158</v>
      </c>
      <c r="B160">
        <f t="shared" si="21"/>
        <v>398</v>
      </c>
      <c r="C160" s="1">
        <f t="shared" si="16"/>
        <v>2.8213788864092133</v>
      </c>
      <c r="D160" s="2">
        <f t="shared" si="15"/>
        <v>428.02162259773496</v>
      </c>
      <c r="E160">
        <f t="shared" si="17"/>
        <v>2822.7893408553041</v>
      </c>
      <c r="F160">
        <f t="shared" si="18"/>
        <v>428.02162259773496</v>
      </c>
      <c r="G160">
        <f t="shared" si="19"/>
        <v>390.48826044434543</v>
      </c>
      <c r="H160">
        <f t="shared" si="20"/>
        <v>376.55266794278884</v>
      </c>
    </row>
    <row r="161" spans="1:8" x14ac:dyDescent="0.25">
      <c r="A161">
        <v>159</v>
      </c>
      <c r="B161">
        <f t="shared" si="21"/>
        <v>399</v>
      </c>
      <c r="C161" s="1">
        <f t="shared" si="16"/>
        <v>2.8273136219290276</v>
      </c>
      <c r="D161" s="2">
        <f t="shared" si="15"/>
        <v>428.92196077603342</v>
      </c>
      <c r="E161">
        <f t="shared" si="17"/>
        <v>2828.7270432485648</v>
      </c>
      <c r="F161">
        <f t="shared" si="18"/>
        <v>428.92196077603336</v>
      </c>
      <c r="G161">
        <f t="shared" si="19"/>
        <v>391.43634356299208</v>
      </c>
      <c r="H161">
        <f t="shared" si="20"/>
        <v>377.46692200638267</v>
      </c>
    </row>
    <row r="162" spans="1:8" x14ac:dyDescent="0.25">
      <c r="A162">
        <v>160</v>
      </c>
      <c r="B162">
        <f t="shared" si="21"/>
        <v>400</v>
      </c>
      <c r="C162" s="1">
        <f t="shared" si="16"/>
        <v>2.8332133440562162</v>
      </c>
      <c r="D162" s="2">
        <f t="shared" si="15"/>
        <v>429.81698719376095</v>
      </c>
      <c r="E162">
        <f t="shared" si="17"/>
        <v>2834.6297147454197</v>
      </c>
      <c r="F162">
        <f t="shared" si="18"/>
        <v>429.81698719376095</v>
      </c>
      <c r="G162">
        <f t="shared" si="19"/>
        <v>392.38672857298781</v>
      </c>
      <c r="H162">
        <f t="shared" si="20"/>
        <v>378.38339529589393</v>
      </c>
    </row>
    <row r="163" spans="1:8" x14ac:dyDescent="0.25">
      <c r="A163">
        <v>161</v>
      </c>
      <c r="B163">
        <f t="shared" si="21"/>
        <v>401</v>
      </c>
      <c r="C163" s="1">
        <f t="shared" si="16"/>
        <v>2.8390784635086144</v>
      </c>
      <c r="D163" s="2">
        <f t="shared" si="15"/>
        <v>430.70676415949845</v>
      </c>
      <c r="E163">
        <f t="shared" si="17"/>
        <v>2840.4977662690294</v>
      </c>
      <c r="F163">
        <f t="shared" si="18"/>
        <v>430.7067641594985</v>
      </c>
      <c r="G163">
        <f t="shared" si="19"/>
        <v>393.33942106321138</v>
      </c>
      <c r="H163">
        <f t="shared" si="20"/>
        <v>379.30209324829627</v>
      </c>
    </row>
    <row r="164" spans="1:8" x14ac:dyDescent="0.25">
      <c r="A164">
        <v>162</v>
      </c>
      <c r="B164">
        <f t="shared" si="21"/>
        <v>402</v>
      </c>
      <c r="C164" s="1">
        <f t="shared" si="16"/>
        <v>2.8449093838194073</v>
      </c>
      <c r="D164" s="2">
        <f t="shared" si="15"/>
        <v>431.59135289186827</v>
      </c>
      <c r="E164">
        <f t="shared" si="17"/>
        <v>2846.331601554311</v>
      </c>
      <c r="F164">
        <f t="shared" si="18"/>
        <v>431.59135289186827</v>
      </c>
      <c r="G164">
        <f t="shared" si="19"/>
        <v>394.29442663610831</v>
      </c>
      <c r="H164">
        <f t="shared" si="20"/>
        <v>380.2230213092713</v>
      </c>
    </row>
    <row r="165" spans="1:8" x14ac:dyDescent="0.25">
      <c r="A165">
        <v>163</v>
      </c>
      <c r="B165">
        <f t="shared" si="21"/>
        <v>403</v>
      </c>
      <c r="C165" s="1">
        <f t="shared" si="16"/>
        <v>2.8507065015037334</v>
      </c>
      <c r="D165" s="2">
        <f t="shared" si="15"/>
        <v>432.47081354480923</v>
      </c>
      <c r="E165">
        <f t="shared" si="17"/>
        <v>2852.1316173146283</v>
      </c>
      <c r="F165">
        <f t="shared" si="18"/>
        <v>432.47081354480929</v>
      </c>
      <c r="G165">
        <f t="shared" si="19"/>
        <v>395.25175090772444</v>
      </c>
      <c r="H165">
        <f t="shared" si="20"/>
        <v>381.14618493364389</v>
      </c>
    </row>
    <row r="166" spans="1:8" x14ac:dyDescent="0.25">
      <c r="A166">
        <v>164</v>
      </c>
      <c r="B166">
        <f t="shared" si="21"/>
        <v>404</v>
      </c>
      <c r="C166" s="1">
        <f t="shared" si="16"/>
        <v>2.8564702062204832</v>
      </c>
      <c r="D166" s="2">
        <f t="shared" si="15"/>
        <v>433.34520523212251</v>
      </c>
      <c r="E166">
        <f t="shared" si="17"/>
        <v>2857.898203403668</v>
      </c>
      <c r="F166">
        <f t="shared" si="18"/>
        <v>433.34520523212251</v>
      </c>
      <c r="G166">
        <f t="shared" si="19"/>
        <v>396.21139950773909</v>
      </c>
      <c r="H166">
        <f t="shared" si="20"/>
        <v>382.07158958577918</v>
      </c>
    </row>
    <row r="167" spans="1:8" x14ac:dyDescent="0.25">
      <c r="A167">
        <v>165</v>
      </c>
      <c r="B167">
        <f t="shared" si="21"/>
        <v>405</v>
      </c>
      <c r="C167" s="1">
        <f t="shared" si="16"/>
        <v>2.8622008809294686</v>
      </c>
      <c r="D167" s="2">
        <f t="shared" si="15"/>
        <v>434.21458605131534</v>
      </c>
      <c r="E167">
        <f t="shared" si="17"/>
        <v>2863.631742972691</v>
      </c>
      <c r="F167">
        <f t="shared" si="18"/>
        <v>434.21458605131534</v>
      </c>
      <c r="G167">
        <f t="shared" si="19"/>
        <v>397.17337807949832</v>
      </c>
      <c r="H167">
        <f t="shared" si="20"/>
        <v>382.99924073994652</v>
      </c>
    </row>
    <row r="168" spans="1:8" x14ac:dyDescent="0.25">
      <c r="A168">
        <v>166</v>
      </c>
      <c r="B168">
        <f t="shared" si="21"/>
        <v>406</v>
      </c>
      <c r="C168" s="1">
        <f t="shared" si="16"/>
        <v>2.8678989020441064</v>
      </c>
      <c r="D168" s="2">
        <f t="shared" si="15"/>
        <v>435.07901310676385</v>
      </c>
      <c r="E168">
        <f t="shared" si="17"/>
        <v>2869.3326126232892</v>
      </c>
      <c r="F168">
        <f t="shared" si="18"/>
        <v>435.07901310676391</v>
      </c>
      <c r="G168">
        <f t="shared" si="19"/>
        <v>398.13769228004855</v>
      </c>
      <c r="H168">
        <f t="shared" si="20"/>
        <v>383.92914388065338</v>
      </c>
    </row>
    <row r="169" spans="1:8" x14ac:dyDescent="0.25">
      <c r="A169">
        <v>167</v>
      </c>
      <c r="B169">
        <f t="shared" si="21"/>
        <v>407</v>
      </c>
      <c r="C169" s="1">
        <f t="shared" si="16"/>
        <v>2.8735646395797834</v>
      </c>
      <c r="D169" s="2">
        <f t="shared" si="15"/>
        <v>435.93854253222139</v>
      </c>
      <c r="E169">
        <f t="shared" si="17"/>
        <v>2875.0011825558258</v>
      </c>
      <c r="F169">
        <f t="shared" si="18"/>
        <v>435.93854253222145</v>
      </c>
      <c r="G169">
        <f t="shared" si="19"/>
        <v>399.10434778016986</v>
      </c>
      <c r="H169">
        <f t="shared" si="20"/>
        <v>384.86130450295065</v>
      </c>
    </row>
    <row r="170" spans="1:8" x14ac:dyDescent="0.25">
      <c r="A170">
        <v>168</v>
      </c>
      <c r="B170">
        <f t="shared" si="21"/>
        <v>408</v>
      </c>
      <c r="C170" s="1">
        <f t="shared" si="16"/>
        <v>2.8791984572980396</v>
      </c>
      <c r="D170" s="2">
        <f t="shared" si="15"/>
        <v>436.79322951269177</v>
      </c>
      <c r="E170">
        <f t="shared" si="17"/>
        <v>2880.6378167136913</v>
      </c>
      <c r="F170">
        <f t="shared" si="18"/>
        <v>436.79322951269177</v>
      </c>
      <c r="G170">
        <f t="shared" si="19"/>
        <v>400.07335026440978</v>
      </c>
      <c r="H170">
        <f t="shared" si="20"/>
        <v>385.79572811271379</v>
      </c>
    </row>
    <row r="171" spans="1:8" x14ac:dyDescent="0.25">
      <c r="A171">
        <v>169</v>
      </c>
      <c r="B171">
        <f t="shared" si="21"/>
        <v>409</v>
      </c>
      <c r="C171" s="1">
        <f t="shared" si="16"/>
        <v>2.884800712846709</v>
      </c>
      <c r="D171" s="2">
        <f t="shared" si="15"/>
        <v>437.64312830568957</v>
      </c>
      <c r="E171">
        <f t="shared" si="17"/>
        <v>2886.2428729235144</v>
      </c>
      <c r="F171">
        <f t="shared" si="18"/>
        <v>437.64312830568957</v>
      </c>
      <c r="G171">
        <f t="shared" si="19"/>
        <v>401.0447054311166</v>
      </c>
      <c r="H171">
        <f t="shared" si="20"/>
        <v>386.73242022690044</v>
      </c>
    </row>
    <row r="172" spans="1:8" x14ac:dyDescent="0.25">
      <c r="A172">
        <v>170</v>
      </c>
      <c r="B172">
        <f t="shared" si="21"/>
        <v>410</v>
      </c>
      <c r="C172" s="1">
        <f t="shared" si="16"/>
        <v>2.8903717578961645</v>
      </c>
      <c r="D172" s="2">
        <f t="shared" si="15"/>
        <v>438.48829226190952</v>
      </c>
      <c r="E172">
        <f t="shared" si="17"/>
        <v>2891.8167030314735</v>
      </c>
      <c r="F172">
        <f t="shared" si="18"/>
        <v>438.48829226190952</v>
      </c>
      <c r="G172">
        <f t="shared" si="19"/>
        <v>402.01841899247313</v>
      </c>
      <c r="H172">
        <f t="shared" si="20"/>
        <v>387.67138637378775</v>
      </c>
    </row>
    <row r="173" spans="1:8" x14ac:dyDescent="0.25">
      <c r="A173">
        <v>171</v>
      </c>
      <c r="B173">
        <f t="shared" si="21"/>
        <v>411</v>
      </c>
      <c r="C173" s="1">
        <f t="shared" si="16"/>
        <v>2.8959119382717802</v>
      </c>
      <c r="D173" s="2">
        <f t="shared" si="15"/>
        <v>439.32877384532179</v>
      </c>
      <c r="E173">
        <f t="shared" si="17"/>
        <v>2897.3596530358268</v>
      </c>
      <c r="F173">
        <f t="shared" si="18"/>
        <v>439.32877384532185</v>
      </c>
      <c r="G173">
        <f t="shared" si="19"/>
        <v>402.99449667453018</v>
      </c>
      <c r="H173">
        <f t="shared" si="20"/>
        <v>388.61263209319083</v>
      </c>
    </row>
    <row r="174" spans="1:8" x14ac:dyDescent="0.25">
      <c r="A174">
        <v>172</v>
      </c>
      <c r="B174">
        <f t="shared" si="21"/>
        <v>412</v>
      </c>
      <c r="C174" s="1">
        <f t="shared" si="16"/>
        <v>2.9014215940827497</v>
      </c>
      <c r="D174" s="2">
        <f t="shared" si="15"/>
        <v>440.16462465271456</v>
      </c>
      <c r="E174">
        <f t="shared" si="17"/>
        <v>2902.8720632157938</v>
      </c>
      <c r="F174">
        <f t="shared" si="18"/>
        <v>440.16462465271462</v>
      </c>
      <c r="G174">
        <f t="shared" si="19"/>
        <v>403.97294421724098</v>
      </c>
      <c r="H174">
        <f t="shared" si="20"/>
        <v>389.55616293666424</v>
      </c>
    </row>
    <row r="175" spans="1:8" x14ac:dyDescent="0.25">
      <c r="A175">
        <v>173</v>
      </c>
      <c r="B175">
        <f t="shared" si="21"/>
        <v>413</v>
      </c>
      <c r="C175" s="1">
        <f t="shared" si="16"/>
        <v>2.9069010598473755</v>
      </c>
      <c r="D175" s="2">
        <f t="shared" si="15"/>
        <v>440.99589543270145</v>
      </c>
      <c r="E175">
        <f t="shared" si="17"/>
        <v>2908.3542682569082</v>
      </c>
      <c r="F175">
        <f t="shared" si="18"/>
        <v>440.99589543270145</v>
      </c>
      <c r="G175">
        <f t="shared" si="19"/>
        <v>404.95376737449408</v>
      </c>
      <c r="H175">
        <f t="shared" si="20"/>
        <v>390.50198446768786</v>
      </c>
    </row>
    <row r="176" spans="1:8" x14ac:dyDescent="0.25">
      <c r="A176">
        <v>174</v>
      </c>
      <c r="B176">
        <f t="shared" si="21"/>
        <v>414</v>
      </c>
      <c r="C176" s="1">
        <f t="shared" si="16"/>
        <v>2.91235066461494</v>
      </c>
      <c r="D176" s="2">
        <f t="shared" si="15"/>
        <v>441.82263610420978</v>
      </c>
      <c r="E176">
        <f t="shared" si="17"/>
        <v>2913.8065973729504</v>
      </c>
      <c r="F176">
        <f t="shared" si="18"/>
        <v>441.82263610420978</v>
      </c>
      <c r="G176">
        <f t="shared" si="19"/>
        <v>405.93697191414799</v>
      </c>
      <c r="H176">
        <f t="shared" si="20"/>
        <v>391.45010226183882</v>
      </c>
    </row>
    <row r="177" spans="1:8" x14ac:dyDescent="0.25">
      <c r="A177">
        <v>175</v>
      </c>
      <c r="B177">
        <f t="shared" si="21"/>
        <v>415</v>
      </c>
      <c r="C177" s="1">
        <f t="shared" si="16"/>
        <v>2.917770732084279</v>
      </c>
      <c r="D177" s="2">
        <f t="shared" si="15"/>
        <v>442.64489577446915</v>
      </c>
      <c r="E177">
        <f t="shared" si="17"/>
        <v>2919.2293744245781</v>
      </c>
      <c r="F177">
        <f t="shared" si="18"/>
        <v>442.64489577446921</v>
      </c>
      <c r="G177">
        <f t="shared" si="19"/>
        <v>406.92256361806477</v>
      </c>
      <c r="H177">
        <f t="shared" si="20"/>
        <v>392.40052190695036</v>
      </c>
    </row>
    <row r="178" spans="1:8" x14ac:dyDescent="0.25">
      <c r="A178">
        <v>176</v>
      </c>
      <c r="B178">
        <f t="shared" si="21"/>
        <v>416</v>
      </c>
      <c r="C178" s="1">
        <f t="shared" si="16"/>
        <v>2.9231615807191558</v>
      </c>
      <c r="D178" s="2">
        <f t="shared" si="15"/>
        <v>443.46272275651461</v>
      </c>
      <c r="E178">
        <f t="shared" si="17"/>
        <v>2924.62291803476</v>
      </c>
      <c r="F178">
        <f t="shared" si="18"/>
        <v>443.46272275651461</v>
      </c>
      <c r="G178">
        <f t="shared" si="19"/>
        <v>407.9105482821443</v>
      </c>
      <c r="H178">
        <f t="shared" si="20"/>
        <v>393.3532490032602</v>
      </c>
    </row>
    <row r="179" spans="1:8" x14ac:dyDescent="0.25">
      <c r="A179">
        <v>177</v>
      </c>
      <c r="B179">
        <f t="shared" si="21"/>
        <v>417</v>
      </c>
      <c r="C179" s="1">
        <f t="shared" si="16"/>
        <v>2.9285235238605409</v>
      </c>
      <c r="D179" s="2">
        <f t="shared" si="15"/>
        <v>444.27616458621986</v>
      </c>
      <c r="E179">
        <f t="shared" si="17"/>
        <v>2929.9875417011112</v>
      </c>
      <c r="F179">
        <f t="shared" si="18"/>
        <v>444.27616458621992</v>
      </c>
      <c r="G179">
        <f t="shared" si="19"/>
        <v>408.90093171635817</v>
      </c>
      <c r="H179">
        <f t="shared" si="20"/>
        <v>394.30828916354676</v>
      </c>
    </row>
    <row r="180" spans="1:8" x14ac:dyDescent="0.25">
      <c r="A180">
        <v>178</v>
      </c>
      <c r="B180">
        <f t="shared" si="21"/>
        <v>418</v>
      </c>
      <c r="C180" s="1">
        <f t="shared" si="16"/>
        <v>2.9338568698359038</v>
      </c>
      <c r="D180" s="2">
        <f t="shared" si="15"/>
        <v>445.08526803887781</v>
      </c>
      <c r="E180">
        <f t="shared" si="17"/>
        <v>2935.3235539052389</v>
      </c>
      <c r="F180">
        <f t="shared" si="18"/>
        <v>445.08526803887781</v>
      </c>
      <c r="G180">
        <f t="shared" si="19"/>
        <v>409.89371974478428</v>
      </c>
      <c r="H180">
        <f t="shared" si="20"/>
        <v>395.26564801325742</v>
      </c>
    </row>
    <row r="181" spans="1:8" x14ac:dyDescent="0.25">
      <c r="A181">
        <v>179</v>
      </c>
      <c r="B181">
        <f t="shared" si="21"/>
        <v>419</v>
      </c>
      <c r="C181" s="1">
        <f t="shared" si="16"/>
        <v>2.9391619220655967</v>
      </c>
      <c r="D181" s="2">
        <f t="shared" si="15"/>
        <v>445.89007914533954</v>
      </c>
      <c r="E181">
        <f t="shared" si="17"/>
        <v>2940.6312582191804</v>
      </c>
      <c r="F181">
        <f t="shared" si="18"/>
        <v>445.8900791453396</v>
      </c>
      <c r="G181">
        <f t="shared" si="19"/>
        <v>410.88891820564049</v>
      </c>
      <c r="H181">
        <f t="shared" si="20"/>
        <v>396.22533119062729</v>
      </c>
    </row>
    <row r="182" spans="1:8" x14ac:dyDescent="0.25">
      <c r="A182">
        <v>180</v>
      </c>
      <c r="B182">
        <f t="shared" si="21"/>
        <v>420</v>
      </c>
      <c r="C182" s="1">
        <f t="shared" si="16"/>
        <v>2.9444389791664403</v>
      </c>
      <c r="D182" s="2">
        <f t="shared" si="15"/>
        <v>446.69064320772912</v>
      </c>
      <c r="E182">
        <f t="shared" si="17"/>
        <v>2945.9109534090398</v>
      </c>
      <c r="F182">
        <f t="shared" si="18"/>
        <v>446.69064320772918</v>
      </c>
      <c r="G182">
        <f t="shared" si="19"/>
        <v>411.88653295131985</v>
      </c>
      <c r="H182">
        <f t="shared" si="20"/>
        <v>397.18734434679038</v>
      </c>
    </row>
    <row r="183" spans="1:8" x14ac:dyDescent="0.25">
      <c r="A183">
        <v>181</v>
      </c>
      <c r="B183">
        <f t="shared" si="21"/>
        <v>421</v>
      </c>
      <c r="C183" s="1">
        <f t="shared" si="16"/>
        <v>2.9496883350525844</v>
      </c>
      <c r="D183" s="2">
        <f t="shared" si="15"/>
        <v>447.48700481474464</v>
      </c>
      <c r="E183">
        <f t="shared" si="17"/>
        <v>2951.1629335358998</v>
      </c>
      <c r="F183">
        <f t="shared" si="18"/>
        <v>447.48700481474464</v>
      </c>
      <c r="G183">
        <f t="shared" si="19"/>
        <v>412.88656984842407</v>
      </c>
      <c r="H183">
        <f t="shared" si="20"/>
        <v>398.15169314588348</v>
      </c>
    </row>
    <row r="184" spans="1:8" x14ac:dyDescent="0.25">
      <c r="A184">
        <v>182</v>
      </c>
      <c r="B184">
        <f t="shared" si="21"/>
        <v>422</v>
      </c>
      <c r="C184" s="1">
        <f t="shared" si="16"/>
        <v>2.954910279033736</v>
      </c>
      <c r="D184" s="2">
        <f t="shared" si="15"/>
        <v>448.27920785655999</v>
      </c>
      <c r="E184">
        <f t="shared" si="17"/>
        <v>2956.3874880540984</v>
      </c>
      <c r="F184">
        <f t="shared" si="18"/>
        <v>448.27920785656005</v>
      </c>
      <c r="G184">
        <f t="shared" si="19"/>
        <v>413.88903477779883</v>
      </c>
      <c r="H184">
        <f t="shared" si="20"/>
        <v>399.11838326514408</v>
      </c>
    </row>
    <row r="185" spans="1:8" x14ac:dyDescent="0.25">
      <c r="A185">
        <v>183</v>
      </c>
      <c r="B185">
        <f t="shared" si="21"/>
        <v>423</v>
      </c>
      <c r="C185" s="1">
        <f t="shared" si="16"/>
        <v>2.9601050959108397</v>
      </c>
      <c r="D185" s="2">
        <f t="shared" si="15"/>
        <v>449.06729553934048</v>
      </c>
      <c r="E185">
        <f t="shared" si="17"/>
        <v>2961.584901906956</v>
      </c>
      <c r="F185">
        <f t="shared" si="18"/>
        <v>449.06729553934053</v>
      </c>
      <c r="G185">
        <f t="shared" si="19"/>
        <v>414.89393363456787</v>
      </c>
      <c r="H185">
        <f t="shared" si="20"/>
        <v>400.08742039500191</v>
      </c>
    </row>
    <row r="186" spans="1:8" x14ac:dyDescent="0.25">
      <c r="A186">
        <v>184</v>
      </c>
      <c r="B186">
        <f t="shared" si="21"/>
        <v>424</v>
      </c>
      <c r="C186" s="1">
        <f t="shared" si="16"/>
        <v>2.9652730660692823</v>
      </c>
      <c r="D186" s="2">
        <f t="shared" si="15"/>
        <v>449.85131039938238</v>
      </c>
      <c r="E186">
        <f t="shared" si="17"/>
        <v>2966.7554556200294</v>
      </c>
      <c r="F186">
        <f t="shared" si="18"/>
        <v>449.85131039938238</v>
      </c>
      <c r="G186">
        <f t="shared" si="19"/>
        <v>415.90127232816798</v>
      </c>
      <c r="H186">
        <f t="shared" si="20"/>
        <v>401.05881023916544</v>
      </c>
    </row>
    <row r="187" spans="1:8" x14ac:dyDescent="0.25">
      <c r="A187">
        <v>185</v>
      </c>
      <c r="B187">
        <f t="shared" si="21"/>
        <v>425</v>
      </c>
      <c r="C187" s="1">
        <f t="shared" si="16"/>
        <v>2.9704144655697009</v>
      </c>
      <c r="D187" s="2">
        <f t="shared" si="15"/>
        <v>450.63129431688913</v>
      </c>
      <c r="E187">
        <f t="shared" si="17"/>
        <v>2971.8994253919627</v>
      </c>
      <c r="F187">
        <f t="shared" si="18"/>
        <v>450.63129431688913</v>
      </c>
      <c r="G187">
        <f t="shared" si="19"/>
        <v>416.91105678238347</v>
      </c>
      <c r="H187">
        <f t="shared" si="20"/>
        <v>402.03255851470362</v>
      </c>
    </row>
    <row r="188" spans="1:8" x14ac:dyDescent="0.25">
      <c r="A188">
        <v>186</v>
      </c>
      <c r="B188">
        <f t="shared" si="21"/>
        <v>426</v>
      </c>
      <c r="C188" s="1">
        <f t="shared" si="16"/>
        <v>2.9755295662364718</v>
      </c>
      <c r="D188" s="2">
        <f t="shared" si="15"/>
        <v>451.40728852939577</v>
      </c>
      <c r="E188">
        <f t="shared" si="17"/>
        <v>2977.0170831830224</v>
      </c>
      <c r="F188">
        <f t="shared" si="18"/>
        <v>451.40728852939583</v>
      </c>
      <c r="G188">
        <f t="shared" si="19"/>
        <v>417.9232929353816</v>
      </c>
      <c r="H188">
        <f t="shared" si="20"/>
        <v>403.00867095212345</v>
      </c>
    </row>
    <row r="189" spans="1:8" x14ac:dyDescent="0.25">
      <c r="A189">
        <v>187</v>
      </c>
      <c r="B189">
        <f t="shared" si="21"/>
        <v>427</v>
      </c>
      <c r="C189" s="1">
        <f t="shared" si="16"/>
        <v>2.9806186357439426</v>
      </c>
      <c r="D189" s="2">
        <f t="shared" si="15"/>
        <v>452.17933364485089</v>
      </c>
      <c r="E189">
        <f t="shared" si="17"/>
        <v>2982.1086968013701</v>
      </c>
      <c r="F189">
        <f t="shared" si="18"/>
        <v>452.17933364485089</v>
      </c>
      <c r="G189">
        <f t="shared" si="19"/>
        <v>418.93798673974663</v>
      </c>
      <c r="H189">
        <f t="shared" si="20"/>
        <v>403.98715329544274</v>
      </c>
    </row>
    <row r="190" spans="1:8" x14ac:dyDescent="0.25">
      <c r="A190">
        <v>188</v>
      </c>
      <c r="B190">
        <f t="shared" si="21"/>
        <v>428</v>
      </c>
      <c r="C190" s="1">
        <f t="shared" si="16"/>
        <v>2.9856819377004897</v>
      </c>
      <c r="D190" s="2">
        <f t="shared" si="15"/>
        <v>452.94746965436849</v>
      </c>
      <c r="E190">
        <f t="shared" si="17"/>
        <v>2987.174529987165</v>
      </c>
      <c r="F190">
        <f t="shared" si="18"/>
        <v>452.94746965436849</v>
      </c>
      <c r="G190">
        <f t="shared" si="19"/>
        <v>419.95514416251552</v>
      </c>
      <c r="H190">
        <f t="shared" si="20"/>
        <v>404.96801130226038</v>
      </c>
    </row>
    <row r="191" spans="1:8" x14ac:dyDescent="0.25">
      <c r="A191">
        <v>189</v>
      </c>
      <c r="B191">
        <f t="shared" si="21"/>
        <v>429</v>
      </c>
      <c r="C191" s="1">
        <f t="shared" si="16"/>
        <v>2.9907197317304468</v>
      </c>
      <c r="D191" s="2">
        <f t="shared" si="15"/>
        <v>453.71173594465739</v>
      </c>
      <c r="E191">
        <f t="shared" si="17"/>
        <v>2992.2148424945312</v>
      </c>
      <c r="F191">
        <f t="shared" si="18"/>
        <v>453.71173594465739</v>
      </c>
      <c r="G191">
        <f t="shared" si="19"/>
        <v>420.974771185213</v>
      </c>
      <c r="H191">
        <f t="shared" si="20"/>
        <v>405.9512507438231</v>
      </c>
    </row>
    <row r="192" spans="1:8" x14ac:dyDescent="0.25">
      <c r="A192">
        <v>190</v>
      </c>
      <c r="B192">
        <f t="shared" si="21"/>
        <v>430</v>
      </c>
      <c r="C192" s="1">
        <f t="shared" si="16"/>
        <v>2.9957322735539909</v>
      </c>
      <c r="D192" s="2">
        <f t="shared" si="15"/>
        <v>454.47217131014025</v>
      </c>
      <c r="E192">
        <f t="shared" si="17"/>
        <v>2997.2298901714848</v>
      </c>
      <c r="F192">
        <f t="shared" si="18"/>
        <v>454.47217131014031</v>
      </c>
      <c r="G192">
        <f t="shared" si="19"/>
        <v>421.9968738038861</v>
      </c>
      <c r="H192">
        <f t="shared" si="20"/>
        <v>406.9368774050883</v>
      </c>
    </row>
    <row r="193" spans="1:8" x14ac:dyDescent="0.25">
      <c r="A193">
        <v>191</v>
      </c>
      <c r="B193">
        <f t="shared" si="21"/>
        <v>431</v>
      </c>
      <c r="C193" s="1">
        <f t="shared" si="16"/>
        <v>3.0007198150650303</v>
      </c>
      <c r="D193" s="2">
        <f t="shared" si="15"/>
        <v>455.22881396476993</v>
      </c>
      <c r="E193">
        <f t="shared" si="17"/>
        <v>3002.2199250378594</v>
      </c>
      <c r="F193">
        <f t="shared" si="18"/>
        <v>455.22881396476993</v>
      </c>
      <c r="G193">
        <f t="shared" si="19"/>
        <v>423.02145802914043</v>
      </c>
      <c r="H193">
        <f t="shared" si="20"/>
        <v>407.92489708478615</v>
      </c>
    </row>
    <row r="194" spans="1:8" x14ac:dyDescent="0.25">
      <c r="A194">
        <v>192</v>
      </c>
      <c r="B194">
        <f t="shared" si="21"/>
        <v>432</v>
      </c>
      <c r="C194" s="1">
        <f t="shared" si="16"/>
        <v>3.0056826044071592</v>
      </c>
      <c r="D194" s="2">
        <f t="shared" ref="D194:D257" si="22">(B$262/C$262)*C194</f>
        <v>455.98170155355177</v>
      </c>
      <c r="E194">
        <f t="shared" si="17"/>
        <v>3007.1851953613009</v>
      </c>
      <c r="F194">
        <f t="shared" si="18"/>
        <v>455.98170155355183</v>
      </c>
      <c r="G194">
        <f t="shared" si="19"/>
        <v>424.04852988617444</v>
      </c>
      <c r="H194">
        <f t="shared" si="20"/>
        <v>408.91531559547713</v>
      </c>
    </row>
    <row r="195" spans="1:8" x14ac:dyDescent="0.25">
      <c r="A195">
        <v>193</v>
      </c>
      <c r="B195">
        <f t="shared" si="21"/>
        <v>433</v>
      </c>
      <c r="C195" s="1">
        <f t="shared" ref="C195:C258" si="23">LN(A195/10+1)</f>
        <v>3.0106208860477417</v>
      </c>
      <c r="D195" s="2">
        <f t="shared" si="22"/>
        <v>456.73087116378338</v>
      </c>
      <c r="E195">
        <f t="shared" ref="E195:E258" si="24">LOG(A195/10+1,1.001)</f>
        <v>3012.1259457313863</v>
      </c>
      <c r="F195">
        <f t="shared" ref="F195:F258" si="25">(B$262/E$262)*E195</f>
        <v>456.73087116378338</v>
      </c>
      <c r="G195">
        <f t="shared" ref="G195:G258" si="26">O$2*EXP(P$2*A195)+Q$2*EXP(R$2*A195)</f>
        <v>425.07809541481589</v>
      </c>
      <c r="H195">
        <f t="shared" ref="H195:H258" si="27">O$4*EXP(P$4*A195)+Q$4*EXP(R$4*A195)</f>
        <v>409.90813876360932</v>
      </c>
    </row>
    <row r="196" spans="1:8" x14ac:dyDescent="0.25">
      <c r="A196">
        <v>194</v>
      </c>
      <c r="B196">
        <f t="shared" si="21"/>
        <v>434</v>
      </c>
      <c r="C196" s="1">
        <f t="shared" si="23"/>
        <v>3.0155349008501706</v>
      </c>
      <c r="D196" s="2">
        <f t="shared" si="22"/>
        <v>457.47635933601595</v>
      </c>
      <c r="E196">
        <f t="shared" si="24"/>
        <v>3017.0424171319205</v>
      </c>
      <c r="F196">
        <f t="shared" si="25"/>
        <v>457.476359336016</v>
      </c>
      <c r="G196">
        <f t="shared" si="26"/>
        <v>426.11016066955636</v>
      </c>
      <c r="H196">
        <f t="shared" si="27"/>
        <v>410.90337242957219</v>
      </c>
    </row>
    <row r="197" spans="1:8" x14ac:dyDescent="0.25">
      <c r="A197">
        <v>195</v>
      </c>
      <c r="B197">
        <f t="shared" si="21"/>
        <v>435</v>
      </c>
      <c r="C197" s="1">
        <f t="shared" si="23"/>
        <v>3.0204248861443626</v>
      </c>
      <c r="D197" s="2">
        <f t="shared" si="22"/>
        <v>458.21820207474963</v>
      </c>
      <c r="E197">
        <f t="shared" si="24"/>
        <v>3021.9348470114646</v>
      </c>
      <c r="F197">
        <f t="shared" si="25"/>
        <v>458.21820207474963</v>
      </c>
      <c r="G197">
        <f t="shared" si="26"/>
        <v>427.14473171958798</v>
      </c>
      <c r="H197">
        <f t="shared" si="27"/>
        <v>411.90102244774971</v>
      </c>
    </row>
    <row r="198" spans="1:8" x14ac:dyDescent="0.25">
      <c r="A198">
        <v>196</v>
      </c>
      <c r="B198">
        <f t="shared" si="21"/>
        <v>436</v>
      </c>
      <c r="C198" s="1">
        <f t="shared" si="23"/>
        <v>3.0252910757955354</v>
      </c>
      <c r="D198" s="2">
        <f t="shared" si="22"/>
        <v>458.95643485886677</v>
      </c>
      <c r="E198">
        <f t="shared" si="24"/>
        <v>3026.8034693521504</v>
      </c>
      <c r="F198">
        <f t="shared" si="25"/>
        <v>458.95643485886683</v>
      </c>
      <c r="G198">
        <f t="shared" si="26"/>
        <v>428.18181464883799</v>
      </c>
      <c r="H198">
        <f t="shared" si="27"/>
        <v>412.90109468657107</v>
      </c>
    </row>
    <row r="199" spans="1:8" x14ac:dyDescent="0.25">
      <c r="A199">
        <v>197</v>
      </c>
      <c r="B199">
        <f t="shared" si="21"/>
        <v>437</v>
      </c>
      <c r="C199" s="1">
        <f t="shared" si="23"/>
        <v>3.0301337002713233</v>
      </c>
      <c r="D199" s="2">
        <f t="shared" si="22"/>
        <v>459.69109265181436</v>
      </c>
      <c r="E199">
        <f t="shared" si="24"/>
        <v>3031.6485147368267</v>
      </c>
      <c r="F199">
        <f t="shared" si="25"/>
        <v>459.69109265181442</v>
      </c>
      <c r="G199">
        <f t="shared" si="26"/>
        <v>429.2214155560053</v>
      </c>
      <c r="H199">
        <f t="shared" si="27"/>
        <v>413.90359502856063</v>
      </c>
    </row>
    <row r="200" spans="1:8" x14ac:dyDescent="0.25">
      <c r="A200">
        <v>198</v>
      </c>
      <c r="B200">
        <f t="shared" si="21"/>
        <v>438</v>
      </c>
      <c r="C200" s="1">
        <f t="shared" si="23"/>
        <v>3.0349529867072724</v>
      </c>
      <c r="D200" s="2">
        <f t="shared" si="22"/>
        <v>460.4222099115396</v>
      </c>
      <c r="E200">
        <f t="shared" si="24"/>
        <v>3036.4702104145877</v>
      </c>
      <c r="F200">
        <f t="shared" si="25"/>
        <v>460.42220991153965</v>
      </c>
      <c r="G200">
        <f t="shared" si="26"/>
        <v>430.26354055459609</v>
      </c>
      <c r="H200">
        <f t="shared" si="27"/>
        <v>414.90852937038625</v>
      </c>
    </row>
    <row r="201" spans="1:8" x14ac:dyDescent="0.25">
      <c r="A201">
        <v>199</v>
      </c>
      <c r="B201">
        <f t="shared" si="21"/>
        <v>439</v>
      </c>
      <c r="C201" s="1">
        <f t="shared" si="23"/>
        <v>3.039749158970765</v>
      </c>
      <c r="D201" s="2">
        <f t="shared" si="22"/>
        <v>461.14982060018804</v>
      </c>
      <c r="E201">
        <f t="shared" si="24"/>
        <v>3041.2687803647314</v>
      </c>
      <c r="F201">
        <f t="shared" si="25"/>
        <v>461.14982060018809</v>
      </c>
      <c r="G201">
        <f t="shared" si="26"/>
        <v>431.30819577295966</v>
      </c>
      <c r="H201">
        <f t="shared" si="27"/>
        <v>415.91590362290594</v>
      </c>
    </row>
    <row r="202" spans="1:8" x14ac:dyDescent="0.25">
      <c r="A202">
        <v>200</v>
      </c>
      <c r="B202">
        <f t="shared" si="21"/>
        <v>440</v>
      </c>
      <c r="C202" s="1">
        <f t="shared" si="23"/>
        <v>3.044522437723423</v>
      </c>
      <c r="D202" s="2">
        <f t="shared" si="22"/>
        <v>461.87395819357033</v>
      </c>
      <c r="E202">
        <f t="shared" si="24"/>
        <v>3046.0444453591913</v>
      </c>
      <c r="F202">
        <f t="shared" si="25"/>
        <v>461.87395819357033</v>
      </c>
      <c r="G202">
        <f t="shared" si="26"/>
        <v>432.35538735432465</v>
      </c>
      <c r="H202">
        <f t="shared" si="27"/>
        <v>416.92572371121457</v>
      </c>
    </row>
    <row r="203" spans="1:8" x14ac:dyDescent="0.25">
      <c r="A203">
        <v>201</v>
      </c>
      <c r="B203">
        <f t="shared" si="21"/>
        <v>441</v>
      </c>
      <c r="C203" s="1">
        <f t="shared" si="23"/>
        <v>3.0492730404820207</v>
      </c>
      <c r="D203" s="2">
        <f t="shared" si="22"/>
        <v>462.59465569040321</v>
      </c>
      <c r="E203">
        <f t="shared" si="24"/>
        <v>3050.7974230234831</v>
      </c>
      <c r="F203">
        <f t="shared" si="25"/>
        <v>462.59465569040321</v>
      </c>
      <c r="G203">
        <f t="shared" si="26"/>
        <v>433.40512145683522</v>
      </c>
      <c r="H203">
        <f t="shared" si="27"/>
        <v>417.93799557468856</v>
      </c>
    </row>
    <row r="204" spans="1:8" x14ac:dyDescent="0.25">
      <c r="A204">
        <v>202</v>
      </c>
      <c r="B204">
        <f t="shared" si="21"/>
        <v>442</v>
      </c>
      <c r="C204" s="1">
        <f t="shared" si="23"/>
        <v>3.0540011816779669</v>
      </c>
      <c r="D204" s="2">
        <f t="shared" si="22"/>
        <v>463.31194562133328</v>
      </c>
      <c r="E204">
        <f t="shared" si="24"/>
        <v>3055.527927896213</v>
      </c>
      <c r="F204">
        <f t="shared" si="25"/>
        <v>463.31194562133334</v>
      </c>
      <c r="G204">
        <f t="shared" si="26"/>
        <v>434.45740425358696</v>
      </c>
      <c r="H204">
        <f t="shared" si="27"/>
        <v>418.95272516703017</v>
      </c>
    </row>
    <row r="205" spans="1:8" x14ac:dyDescent="0.25">
      <c r="A205">
        <v>203</v>
      </c>
      <c r="B205">
        <f t="shared" si="21"/>
        <v>443</v>
      </c>
      <c r="C205" s="1">
        <f t="shared" si="23"/>
        <v>3.0587070727153796</v>
      </c>
      <c r="D205" s="2">
        <f t="shared" si="22"/>
        <v>464.02586005774742</v>
      </c>
      <c r="E205">
        <f t="shared" si="24"/>
        <v>3060.2361714871831</v>
      </c>
      <c r="F205">
        <f t="shared" si="25"/>
        <v>464.02586005774742</v>
      </c>
      <c r="G205">
        <f t="shared" si="26"/>
        <v>435.51224193266336</v>
      </c>
      <c r="H205">
        <f t="shared" si="27"/>
        <v>419.96991845631129</v>
      </c>
    </row>
    <row r="206" spans="1:8" x14ac:dyDescent="0.25">
      <c r="A206">
        <v>204</v>
      </c>
      <c r="B206">
        <f t="shared" ref="B206:B269" si="28">(A206-A$12)+B$12</f>
        <v>444</v>
      </c>
      <c r="C206" s="1">
        <f t="shared" si="23"/>
        <v>3.0633909220278057</v>
      </c>
      <c r="D206" s="2">
        <f t="shared" si="22"/>
        <v>464.73643062037735</v>
      </c>
      <c r="E206">
        <f t="shared" si="24"/>
        <v>3064.9223623341404</v>
      </c>
      <c r="F206">
        <f t="shared" si="25"/>
        <v>464.73643062037735</v>
      </c>
      <c r="G206">
        <f t="shared" si="26"/>
        <v>436.56964069717247</v>
      </c>
      <c r="H206">
        <f t="shared" si="27"/>
        <v>420.98958142501596</v>
      </c>
    </row>
    <row r="207" spans="1:8" x14ac:dyDescent="0.25">
      <c r="A207">
        <v>205</v>
      </c>
      <c r="B207">
        <f t="shared" si="28"/>
        <v>445</v>
      </c>
      <c r="C207" s="1">
        <f t="shared" si="23"/>
        <v>3.068052935133617</v>
      </c>
      <c r="D207" s="2">
        <f t="shared" si="22"/>
        <v>465.44368848770364</v>
      </c>
      <c r="E207">
        <f t="shared" si="24"/>
        <v>3069.5867060581982</v>
      </c>
      <c r="F207">
        <f t="shared" si="25"/>
        <v>465.44368848770364</v>
      </c>
      <c r="G207">
        <f t="shared" si="26"/>
        <v>437.62960676528297</v>
      </c>
      <c r="H207">
        <f t="shared" si="27"/>
        <v>422.0117200700825</v>
      </c>
    </row>
    <row r="208" spans="1:8" x14ac:dyDescent="0.25">
      <c r="A208">
        <v>206</v>
      </c>
      <c r="B208">
        <f t="shared" si="28"/>
        <v>446</v>
      </c>
      <c r="C208" s="1">
        <f t="shared" si="23"/>
        <v>3.0726933146901194</v>
      </c>
      <c r="D208" s="2">
        <f t="shared" si="22"/>
        <v>466.14766440416457</v>
      </c>
      <c r="E208">
        <f t="shared" si="24"/>
        <v>3074.2294054179742</v>
      </c>
      <c r="F208">
        <f t="shared" si="25"/>
        <v>466.14766440416463</v>
      </c>
      <c r="G208">
        <f t="shared" si="26"/>
        <v>438.69214637026062</v>
      </c>
      <c r="H208">
        <f t="shared" si="27"/>
        <v>423.03634040294509</v>
      </c>
    </row>
    <row r="209" spans="1:8" x14ac:dyDescent="0.25">
      <c r="A209">
        <v>207</v>
      </c>
      <c r="B209">
        <f t="shared" si="28"/>
        <v>447</v>
      </c>
      <c r="C209" s="1">
        <f t="shared" si="23"/>
        <v>3.0773122605464138</v>
      </c>
      <c r="D209" s="2">
        <f t="shared" si="22"/>
        <v>466.84838868817536</v>
      </c>
      <c r="E209">
        <f t="shared" si="24"/>
        <v>3078.8506603624774</v>
      </c>
      <c r="F209">
        <f t="shared" si="25"/>
        <v>466.84838868817536</v>
      </c>
      <c r="G209">
        <f t="shared" si="26"/>
        <v>439.7572657605059</v>
      </c>
      <c r="H209">
        <f t="shared" si="27"/>
        <v>424.06344844957533</v>
      </c>
    </row>
    <row r="210" spans="1:8" x14ac:dyDescent="0.25">
      <c r="A210">
        <v>208</v>
      </c>
      <c r="B210">
        <f t="shared" si="28"/>
        <v>448</v>
      </c>
      <c r="C210" s="1">
        <f t="shared" si="23"/>
        <v>3.0819099697950434</v>
      </c>
      <c r="D210" s="2">
        <f t="shared" si="22"/>
        <v>467.54589123996328</v>
      </c>
      <c r="E210">
        <f t="shared" si="24"/>
        <v>3083.4506680827808</v>
      </c>
      <c r="F210">
        <f t="shared" si="25"/>
        <v>467.54589123996328</v>
      </c>
      <c r="G210">
        <f t="shared" si="26"/>
        <v>440.82497119958913</v>
      </c>
      <c r="H210">
        <f t="shared" si="27"/>
        <v>425.0930502505222</v>
      </c>
    </row>
    <row r="211" spans="1:8" x14ac:dyDescent="0.25">
      <c r="A211">
        <v>209</v>
      </c>
      <c r="B211">
        <f t="shared" si="28"/>
        <v>449</v>
      </c>
      <c r="C211" s="1">
        <f t="shared" si="23"/>
        <v>3.0864866368224551</v>
      </c>
      <c r="D211" s="2">
        <f t="shared" si="22"/>
        <v>468.24020154922329</v>
      </c>
      <c r="E211">
        <f t="shared" si="24"/>
        <v>3088.0296230625086</v>
      </c>
      <c r="F211">
        <f t="shared" si="25"/>
        <v>468.24020154922329</v>
      </c>
      <c r="G211">
        <f t="shared" si="26"/>
        <v>441.89526896628905</v>
      </c>
      <c r="H211">
        <f t="shared" si="27"/>
        <v>426.12515186095305</v>
      </c>
    </row>
    <row r="212" spans="1:8" x14ac:dyDescent="0.25">
      <c r="A212">
        <v>210</v>
      </c>
      <c r="B212">
        <f t="shared" si="28"/>
        <v>450</v>
      </c>
      <c r="C212" s="1">
        <f t="shared" si="23"/>
        <v>3.0910424533583161</v>
      </c>
      <c r="D212" s="2">
        <f t="shared" si="22"/>
        <v>468.93134870259922</v>
      </c>
      <c r="E212">
        <f t="shared" si="24"/>
        <v>3092.5877171271763</v>
      </c>
      <c r="F212">
        <f t="shared" si="25"/>
        <v>468.93134870259928</v>
      </c>
      <c r="G212">
        <f t="shared" si="26"/>
        <v>442.96816535462841</v>
      </c>
      <c r="H212">
        <f t="shared" si="27"/>
        <v>427.1597593506927</v>
      </c>
    </row>
    <row r="213" spans="1:8" x14ac:dyDescent="0.25">
      <c r="A213">
        <v>211</v>
      </c>
      <c r="B213">
        <f t="shared" si="28"/>
        <v>451</v>
      </c>
      <c r="C213" s="1">
        <f t="shared" si="23"/>
        <v>3.095577608523707</v>
      </c>
      <c r="D213" s="2">
        <f t="shared" si="22"/>
        <v>469.61936139099561</v>
      </c>
      <c r="E213">
        <f t="shared" si="24"/>
        <v>3097.1251394924097</v>
      </c>
      <c r="F213">
        <f t="shared" si="25"/>
        <v>469.61936139099566</v>
      </c>
      <c r="G213">
        <f t="shared" si="26"/>
        <v>444.04366667391173</v>
      </c>
      <c r="H213">
        <f t="shared" si="27"/>
        <v>428.19687880426414</v>
      </c>
    </row>
    <row r="214" spans="1:8" x14ac:dyDescent="0.25">
      <c r="A214">
        <v>212</v>
      </c>
      <c r="B214">
        <f t="shared" si="28"/>
        <v>452</v>
      </c>
      <c r="C214" s="1">
        <f t="shared" si="23"/>
        <v>3.1000922888782338</v>
      </c>
      <c r="D214" s="2">
        <f t="shared" si="22"/>
        <v>470.30426791672426</v>
      </c>
      <c r="E214">
        <f t="shared" si="24"/>
        <v>3101.6420768110788</v>
      </c>
      <c r="F214">
        <f t="shared" si="25"/>
        <v>470.30426791672426</v>
      </c>
      <c r="G214">
        <f t="shared" si="26"/>
        <v>445.12177924876198</v>
      </c>
      <c r="H214">
        <f t="shared" si="27"/>
        <v>429.23651632092657</v>
      </c>
    </row>
    <row r="215" spans="1:8" x14ac:dyDescent="0.25">
      <c r="A215">
        <v>213</v>
      </c>
      <c r="B215">
        <f t="shared" si="28"/>
        <v>453</v>
      </c>
      <c r="C215" s="1">
        <f t="shared" si="23"/>
        <v>3.1045866784660729</v>
      </c>
      <c r="D215" s="2">
        <f t="shared" si="22"/>
        <v>470.98609620048995</v>
      </c>
      <c r="E215">
        <f t="shared" si="24"/>
        <v>3106.1387132193672</v>
      </c>
      <c r="F215">
        <f t="shared" si="25"/>
        <v>470.98609620049001</v>
      </c>
      <c r="G215">
        <f t="shared" si="26"/>
        <v>446.20250941915805</v>
      </c>
      <c r="H215">
        <f t="shared" si="27"/>
        <v>430.27867801471558</v>
      </c>
    </row>
    <row r="216" spans="1:8" x14ac:dyDescent="0.25">
      <c r="A216">
        <v>214</v>
      </c>
      <c r="B216">
        <f t="shared" si="28"/>
        <v>454</v>
      </c>
      <c r="C216" s="1">
        <f t="shared" si="23"/>
        <v>3.1090609588609941</v>
      </c>
      <c r="D216" s="2">
        <f t="shared" si="22"/>
        <v>471.66487378822075</v>
      </c>
      <c r="E216">
        <f t="shared" si="24"/>
        <v>3110.6152303818158</v>
      </c>
      <c r="F216">
        <f t="shared" si="25"/>
        <v>471.6648737882208</v>
      </c>
      <c r="G216">
        <f t="shared" si="26"/>
        <v>447.28586354047189</v>
      </c>
      <c r="H216">
        <f t="shared" si="27"/>
        <v>431.32337001448133</v>
      </c>
    </row>
    <row r="217" spans="1:8" x14ac:dyDescent="0.25">
      <c r="A217">
        <v>215</v>
      </c>
      <c r="B217">
        <f t="shared" si="28"/>
        <v>455</v>
      </c>
      <c r="C217" s="1">
        <f t="shared" si="23"/>
        <v>3.1135153092103742</v>
      </c>
      <c r="D217" s="2">
        <f t="shared" si="22"/>
        <v>472.34062785774489</v>
      </c>
      <c r="E217">
        <f t="shared" si="24"/>
        <v>3115.0718075353607</v>
      </c>
      <c r="F217">
        <f t="shared" si="25"/>
        <v>472.34062785774489</v>
      </c>
      <c r="G217">
        <f t="shared" si="26"/>
        <v>448.37184798350592</v>
      </c>
      <c r="H217">
        <f t="shared" si="27"/>
        <v>432.37059846392782</v>
      </c>
    </row>
    <row r="218" spans="1:8" x14ac:dyDescent="0.25">
      <c r="A218">
        <v>216</v>
      </c>
      <c r="B218">
        <f t="shared" si="28"/>
        <v>456</v>
      </c>
      <c r="C218" s="1">
        <f t="shared" si="23"/>
        <v>3.1179499062782403</v>
      </c>
      <c r="D218" s="2">
        <f t="shared" si="22"/>
        <v>473.01338522532086</v>
      </c>
      <c r="E218">
        <f t="shared" si="24"/>
        <v>3119.5086215323963</v>
      </c>
      <c r="F218">
        <f t="shared" si="25"/>
        <v>473.01338522532092</v>
      </c>
      <c r="G218">
        <f t="shared" si="26"/>
        <v>449.46046913453068</v>
      </c>
      <c r="H218">
        <f t="shared" si="27"/>
        <v>433.42036952165085</v>
      </c>
    </row>
    <row r="219" spans="1:8" x14ac:dyDescent="0.25">
      <c r="A219">
        <v>217</v>
      </c>
      <c r="B219">
        <f t="shared" si="28"/>
        <v>457</v>
      </c>
      <c r="C219" s="1">
        <f t="shared" si="23"/>
        <v>3.122364924487357</v>
      </c>
      <c r="D219" s="2">
        <f t="shared" si="22"/>
        <v>473.6831723520225</v>
      </c>
      <c r="E219">
        <f t="shared" si="24"/>
        <v>3123.9258468828834</v>
      </c>
      <c r="F219">
        <f t="shared" si="25"/>
        <v>473.68317235202255</v>
      </c>
      <c r="G219">
        <f t="shared" si="26"/>
        <v>450.55173339532195</v>
      </c>
      <c r="H219">
        <f t="shared" si="27"/>
        <v>434.472689361177</v>
      </c>
    </row>
    <row r="220" spans="1:8" x14ac:dyDescent="0.25">
      <c r="A220">
        <v>218</v>
      </c>
      <c r="B220">
        <f t="shared" si="28"/>
        <v>458</v>
      </c>
      <c r="C220" s="1">
        <f t="shared" si="23"/>
        <v>3.1267605359603952</v>
      </c>
      <c r="D220" s="2">
        <f t="shared" si="22"/>
        <v>474.35001534998423</v>
      </c>
      <c r="E220">
        <f t="shared" si="24"/>
        <v>3128.3236557955406</v>
      </c>
      <c r="F220">
        <f t="shared" si="25"/>
        <v>474.35001534998423</v>
      </c>
      <c r="G220">
        <f t="shared" si="26"/>
        <v>451.64564718319883</v>
      </c>
      <c r="H220">
        <f t="shared" si="27"/>
        <v>435.5275641710013</v>
      </c>
    </row>
    <row r="221" spans="1:8" x14ac:dyDescent="0.25">
      <c r="A221">
        <v>219</v>
      </c>
      <c r="B221">
        <f t="shared" si="28"/>
        <v>459</v>
      </c>
      <c r="C221" s="1">
        <f t="shared" si="23"/>
        <v>3.1311369105601941</v>
      </c>
      <c r="D221" s="2">
        <f t="shared" si="22"/>
        <v>475.01393998850926</v>
      </c>
      <c r="E221">
        <f t="shared" si="24"/>
        <v>3132.7022182181245</v>
      </c>
      <c r="F221">
        <f t="shared" si="25"/>
        <v>475.01393998850932</v>
      </c>
      <c r="G221">
        <f t="shared" si="26"/>
        <v>452.74221693106119</v>
      </c>
      <c r="H221">
        <f t="shared" si="27"/>
        <v>436.58500015462613</v>
      </c>
    </row>
    <row r="222" spans="1:8" x14ac:dyDescent="0.25">
      <c r="A222">
        <v>220</v>
      </c>
      <c r="B222">
        <f t="shared" si="28"/>
        <v>460</v>
      </c>
      <c r="C222" s="1">
        <f t="shared" si="23"/>
        <v>3.1354942159291497</v>
      </c>
      <c r="D222" s="2">
        <f t="shared" si="22"/>
        <v>475.67497170004515</v>
      </c>
      <c r="E222">
        <f t="shared" si="24"/>
        <v>3137.0617018768376</v>
      </c>
      <c r="F222">
        <f t="shared" si="25"/>
        <v>475.67497170004515</v>
      </c>
      <c r="G222">
        <f t="shared" si="26"/>
        <v>453.84144908742775</v>
      </c>
      <c r="H222">
        <f t="shared" si="27"/>
        <v>437.64500353059884</v>
      </c>
    </row>
    <row r="223" spans="1:8" x14ac:dyDescent="0.25">
      <c r="A223">
        <v>221</v>
      </c>
      <c r="B223">
        <f t="shared" si="28"/>
        <v>461</v>
      </c>
      <c r="C223" s="1">
        <f t="shared" si="23"/>
        <v>3.1398326175277478</v>
      </c>
      <c r="D223" s="2">
        <f t="shared" si="22"/>
        <v>476.33313558602924</v>
      </c>
      <c r="E223">
        <f t="shared" si="24"/>
        <v>3141.4022723148828</v>
      </c>
      <c r="F223">
        <f t="shared" si="25"/>
        <v>476.3331355860293</v>
      </c>
      <c r="G223">
        <f t="shared" si="26"/>
        <v>454.94335011647371</v>
      </c>
      <c r="H223">
        <f t="shared" si="27"/>
        <v>438.7075805325498</v>
      </c>
    </row>
    <row r="224" spans="1:8" x14ac:dyDescent="0.25">
      <c r="A224">
        <v>222</v>
      </c>
      <c r="B224">
        <f t="shared" si="28"/>
        <v>462</v>
      </c>
      <c r="C224" s="1">
        <f t="shared" si="23"/>
        <v>3.1441522786722644</v>
      </c>
      <c r="D224" s="2">
        <f t="shared" si="22"/>
        <v>476.98845642260835</v>
      </c>
      <c r="E224">
        <f t="shared" si="24"/>
        <v>3145.7240929301802</v>
      </c>
      <c r="F224">
        <f t="shared" si="25"/>
        <v>476.98845642260841</v>
      </c>
      <c r="G224">
        <f t="shared" si="26"/>
        <v>456.04792649806899</v>
      </c>
      <c r="H224">
        <f t="shared" si="27"/>
        <v>439.77273740923079</v>
      </c>
    </row>
    <row r="225" spans="1:8" x14ac:dyDescent="0.25">
      <c r="A225">
        <v>223</v>
      </c>
      <c r="B225">
        <f t="shared" si="28"/>
        <v>463</v>
      </c>
      <c r="C225" s="1">
        <f t="shared" si="23"/>
        <v>3.1484533605716547</v>
      </c>
      <c r="D225" s="2">
        <f t="shared" si="22"/>
        <v>477.64095866623501</v>
      </c>
      <c r="E225">
        <f t="shared" si="24"/>
        <v>3150.0273250122764</v>
      </c>
      <c r="F225">
        <f t="shared" si="25"/>
        <v>477.64095866623506</v>
      </c>
      <c r="G225">
        <f t="shared" si="26"/>
        <v>457.15518472781628</v>
      </c>
      <c r="H225">
        <f t="shared" si="27"/>
        <v>440.84048042455265</v>
      </c>
    </row>
    <row r="226" spans="1:8" x14ac:dyDescent="0.25">
      <c r="A226">
        <v>224</v>
      </c>
      <c r="B226">
        <f t="shared" si="28"/>
        <v>464</v>
      </c>
      <c r="C226" s="1">
        <f t="shared" si="23"/>
        <v>3.1527360223636558</v>
      </c>
      <c r="D226" s="2">
        <f t="shared" si="22"/>
        <v>478.29066645914423</v>
      </c>
      <c r="E226">
        <f t="shared" si="24"/>
        <v>3154.3121277784635</v>
      </c>
      <c r="F226">
        <f t="shared" si="25"/>
        <v>478.29066645914423</v>
      </c>
      <c r="G226">
        <f t="shared" si="26"/>
        <v>458.26513131708913</v>
      </c>
      <c r="H226">
        <f t="shared" si="27"/>
        <v>441.91081585762333</v>
      </c>
    </row>
    <row r="227" spans="1:8" x14ac:dyDescent="0.25">
      <c r="A227">
        <v>225</v>
      </c>
      <c r="B227">
        <f t="shared" si="28"/>
        <v>465</v>
      </c>
      <c r="C227" s="1">
        <f t="shared" si="23"/>
        <v>3.1570004211501135</v>
      </c>
      <c r="D227" s="2">
        <f t="shared" si="22"/>
        <v>478.93760363471318</v>
      </c>
      <c r="E227">
        <f t="shared" si="24"/>
        <v>3158.5786584091261</v>
      </c>
      <c r="F227">
        <f t="shared" si="25"/>
        <v>478.93760363471318</v>
      </c>
      <c r="G227">
        <f t="shared" si="26"/>
        <v>459.37777279307056</v>
      </c>
      <c r="H227">
        <f t="shared" si="27"/>
        <v>442.98375000278588</v>
      </c>
    </row>
    <row r="228" spans="1:8" x14ac:dyDescent="0.25">
      <c r="A228">
        <v>226</v>
      </c>
      <c r="B228">
        <f t="shared" si="28"/>
        <v>466</v>
      </c>
      <c r="C228" s="1">
        <f t="shared" si="23"/>
        <v>3.1612467120315646</v>
      </c>
      <c r="D228" s="2">
        <f t="shared" si="22"/>
        <v>479.58179372270729</v>
      </c>
      <c r="E228">
        <f t="shared" si="24"/>
        <v>3162.8270720823375</v>
      </c>
      <c r="F228">
        <f t="shared" si="25"/>
        <v>479.58179372270729</v>
      </c>
      <c r="G228">
        <f t="shared" si="26"/>
        <v>460.49311569879092</v>
      </c>
      <c r="H228">
        <f t="shared" si="27"/>
        <v>444.05928916965627</v>
      </c>
    </row>
    <row r="229" spans="1:8" x14ac:dyDescent="0.25">
      <c r="A229">
        <v>227</v>
      </c>
      <c r="B229">
        <f t="shared" si="28"/>
        <v>467</v>
      </c>
      <c r="C229" s="1">
        <f t="shared" si="23"/>
        <v>3.1654750481410856</v>
      </c>
      <c r="D229" s="2">
        <f t="shared" si="22"/>
        <v>480.22325995441537</v>
      </c>
      <c r="E229">
        <f t="shared" si="24"/>
        <v>3167.0575220077285</v>
      </c>
      <c r="F229">
        <f t="shared" si="25"/>
        <v>480.22325995441543</v>
      </c>
      <c r="G229">
        <f t="shared" si="26"/>
        <v>461.61116659316684</v>
      </c>
      <c r="H229">
        <f t="shared" si="27"/>
        <v>445.13743968316135</v>
      </c>
    </row>
    <row r="230" spans="1:8" x14ac:dyDescent="0.25">
      <c r="A230">
        <v>228</v>
      </c>
      <c r="B230">
        <f t="shared" si="28"/>
        <v>468</v>
      </c>
      <c r="C230" s="1">
        <f t="shared" si="23"/>
        <v>3.1696855806774291</v>
      </c>
      <c r="D230" s="2">
        <f t="shared" si="22"/>
        <v>480.86202526767681</v>
      </c>
      <c r="E230">
        <f t="shared" si="24"/>
        <v>3171.2701594596383</v>
      </c>
      <c r="F230">
        <f t="shared" si="25"/>
        <v>480.86202526767681</v>
      </c>
      <c r="G230">
        <f t="shared" si="26"/>
        <v>462.73193205103956</v>
      </c>
      <c r="H230">
        <f t="shared" si="27"/>
        <v>446.21820788357712</v>
      </c>
    </row>
    <row r="231" spans="1:8" x14ac:dyDescent="0.25">
      <c r="A231">
        <v>229</v>
      </c>
      <c r="B231">
        <f t="shared" si="28"/>
        <v>469</v>
      </c>
      <c r="C231" s="1">
        <f t="shared" si="23"/>
        <v>3.1738784589374651</v>
      </c>
      <c r="D231" s="2">
        <f t="shared" si="22"/>
        <v>481.49811231180274</v>
      </c>
      <c r="E231">
        <f t="shared" si="24"/>
        <v>3175.4651338095728</v>
      </c>
      <c r="F231">
        <f t="shared" si="25"/>
        <v>481.49811231180274</v>
      </c>
      <c r="G231">
        <f t="shared" si="26"/>
        <v>463.8554186632137</v>
      </c>
      <c r="H231">
        <f t="shared" si="27"/>
        <v>447.30160012656603</v>
      </c>
    </row>
    <row r="232" spans="1:8" x14ac:dyDescent="0.25">
      <c r="A232">
        <v>230</v>
      </c>
      <c r="B232">
        <f t="shared" si="28"/>
        <v>470</v>
      </c>
      <c r="C232" s="1">
        <f t="shared" si="23"/>
        <v>3.1780538303479458</v>
      </c>
      <c r="D232" s="2">
        <f t="shared" si="22"/>
        <v>482.13154345239536</v>
      </c>
      <c r="E232">
        <f t="shared" si="24"/>
        <v>3179.6425925579856</v>
      </c>
      <c r="F232">
        <f t="shared" si="25"/>
        <v>482.13154345239542</v>
      </c>
      <c r="G232">
        <f t="shared" si="26"/>
        <v>464.98163303649585</v>
      </c>
      <c r="H232">
        <f t="shared" si="27"/>
        <v>448.38762278321553</v>
      </c>
    </row>
    <row r="233" spans="1:8" x14ac:dyDescent="0.25">
      <c r="A233">
        <v>231</v>
      </c>
      <c r="B233">
        <f t="shared" si="28"/>
        <v>471</v>
      </c>
      <c r="C233" s="1">
        <f t="shared" si="23"/>
        <v>3.1822118404966093</v>
      </c>
      <c r="D233" s="2">
        <f t="shared" si="22"/>
        <v>482.76234077606637</v>
      </c>
      <c r="E233">
        <f t="shared" si="24"/>
        <v>3183.802681365396</v>
      </c>
      <c r="F233">
        <f t="shared" si="25"/>
        <v>482.76234077606637</v>
      </c>
      <c r="G233">
        <f t="shared" si="26"/>
        <v>466.11058179373401</v>
      </c>
      <c r="H233">
        <f t="shared" si="27"/>
        <v>449.47628224007622</v>
      </c>
    </row>
    <row r="234" spans="1:8" x14ac:dyDescent="0.25">
      <c r="A234">
        <v>232</v>
      </c>
      <c r="B234">
        <f t="shared" si="28"/>
        <v>472</v>
      </c>
      <c r="C234" s="1">
        <f t="shared" si="23"/>
        <v>3.1863526331626408</v>
      </c>
      <c r="D234" s="2">
        <f t="shared" si="22"/>
        <v>483.39052609505814</v>
      </c>
      <c r="E234">
        <f t="shared" si="24"/>
        <v>3187.9455440828674</v>
      </c>
      <c r="F234">
        <f t="shared" si="25"/>
        <v>483.39052609505814</v>
      </c>
      <c r="G234">
        <f t="shared" si="26"/>
        <v>467.24227157385531</v>
      </c>
      <c r="H234">
        <f t="shared" si="27"/>
        <v>450.56758489919929</v>
      </c>
    </row>
    <row r="235" spans="1:8" x14ac:dyDescent="0.25">
      <c r="A235">
        <v>233</v>
      </c>
      <c r="B235">
        <f t="shared" si="28"/>
        <v>473</v>
      </c>
      <c r="C235" s="1">
        <f t="shared" si="23"/>
        <v>3.1904763503465028</v>
      </c>
      <c r="D235" s="2">
        <f t="shared" si="22"/>
        <v>484.01612095176921</v>
      </c>
      <c r="E235">
        <f t="shared" si="24"/>
        <v>3192.0713227818505</v>
      </c>
      <c r="F235">
        <f t="shared" si="25"/>
        <v>484.01612095176927</v>
      </c>
      <c r="G235">
        <f t="shared" si="26"/>
        <v>468.37670903190639</v>
      </c>
      <c r="H235">
        <f t="shared" si="27"/>
        <v>451.66153717817525</v>
      </c>
    </row>
    <row r="236" spans="1:8" x14ac:dyDescent="0.25">
      <c r="A236">
        <v>234</v>
      </c>
      <c r="B236">
        <f t="shared" si="28"/>
        <v>474</v>
      </c>
      <c r="C236" s="1">
        <f t="shared" si="23"/>
        <v>3.1945831322991562</v>
      </c>
      <c r="D236" s="2">
        <f t="shared" si="22"/>
        <v>484.63914662318723</v>
      </c>
      <c r="E236">
        <f t="shared" si="24"/>
        <v>3196.1801577834199</v>
      </c>
      <c r="F236">
        <f t="shared" si="25"/>
        <v>484.63914662318729</v>
      </c>
      <c r="G236">
        <f t="shared" si="26"/>
        <v>469.51390083909183</v>
      </c>
      <c r="H236">
        <f t="shared" si="27"/>
        <v>452.75814551017163</v>
      </c>
    </row>
    <row r="237" spans="1:8" x14ac:dyDescent="0.25">
      <c r="A237">
        <v>235</v>
      </c>
      <c r="B237">
        <f t="shared" si="28"/>
        <v>475</v>
      </c>
      <c r="C237" s="1">
        <f t="shared" si="23"/>
        <v>3.1986731175506815</v>
      </c>
      <c r="D237" s="2">
        <f t="shared" si="22"/>
        <v>485.25962412523114</v>
      </c>
      <c r="E237">
        <f t="shared" si="24"/>
        <v>3200.2721876869095</v>
      </c>
      <c r="F237">
        <f t="shared" si="25"/>
        <v>485.2596241252312</v>
      </c>
      <c r="G237">
        <f t="shared" si="26"/>
        <v>470.65385368281341</v>
      </c>
      <c r="H237">
        <f t="shared" si="27"/>
        <v>453.85741634397152</v>
      </c>
    </row>
    <row r="238" spans="1:8" x14ac:dyDescent="0.25">
      <c r="A238">
        <v>236</v>
      </c>
      <c r="B238">
        <f t="shared" si="28"/>
        <v>476</v>
      </c>
      <c r="C238" s="1">
        <f t="shared" si="23"/>
        <v>3.202746442938317</v>
      </c>
      <c r="D238" s="2">
        <f t="shared" si="22"/>
        <v>485.87757421700462</v>
      </c>
      <c r="E238">
        <f t="shared" si="24"/>
        <v>3204.3475493979649</v>
      </c>
      <c r="F238">
        <f t="shared" si="25"/>
        <v>485.87757421700462</v>
      </c>
      <c r="G238">
        <f t="shared" si="26"/>
        <v>471.79657426670968</v>
      </c>
      <c r="H238">
        <f t="shared" si="27"/>
        <v>454.95935614401185</v>
      </c>
    </row>
    <row r="239" spans="1:8" x14ac:dyDescent="0.25">
      <c r="A239">
        <v>237</v>
      </c>
      <c r="B239">
        <f t="shared" si="28"/>
        <v>477</v>
      </c>
      <c r="C239" s="1">
        <f t="shared" si="23"/>
        <v>3.2068032436339315</v>
      </c>
      <c r="D239" s="2">
        <f t="shared" si="22"/>
        <v>486.49301740496384</v>
      </c>
      <c r="E239">
        <f t="shared" si="24"/>
        <v>3208.4063781560299</v>
      </c>
      <c r="F239">
        <f t="shared" si="25"/>
        <v>486.49301740496384</v>
      </c>
      <c r="G239">
        <f t="shared" si="26"/>
        <v>472.9420693106951</v>
      </c>
      <c r="H239">
        <f t="shared" si="27"/>
        <v>456.06397139042144</v>
      </c>
    </row>
    <row r="240" spans="1:8" x14ac:dyDescent="0.25">
      <c r="A240">
        <v>238</v>
      </c>
      <c r="B240">
        <f t="shared" si="28"/>
        <v>478</v>
      </c>
      <c r="C240" s="1">
        <f t="shared" si="23"/>
        <v>3.2108436531709366</v>
      </c>
      <c r="D240" s="2">
        <f t="shared" si="22"/>
        <v>487.10597394700039</v>
      </c>
      <c r="E240">
        <f t="shared" si="24"/>
        <v>3212.4488075612717</v>
      </c>
      <c r="F240">
        <f t="shared" si="25"/>
        <v>487.10597394700045</v>
      </c>
      <c r="G240">
        <f t="shared" si="26"/>
        <v>474.09034555099993</v>
      </c>
      <c r="H240">
        <f t="shared" si="27"/>
        <v>457.17126857905959</v>
      </c>
    </row>
    <row r="241" spans="1:8" x14ac:dyDescent="0.25">
      <c r="A241">
        <v>239</v>
      </c>
      <c r="B241">
        <f t="shared" si="28"/>
        <v>479</v>
      </c>
      <c r="C241" s="1">
        <f t="shared" si="23"/>
        <v>3.2148678034706619</v>
      </c>
      <c r="D241" s="2">
        <f t="shared" si="22"/>
        <v>487.71646385644243</v>
      </c>
      <c r="E241">
        <f t="shared" si="24"/>
        <v>3216.474969600969</v>
      </c>
      <c r="F241">
        <f t="shared" si="25"/>
        <v>487.71646385644243</v>
      </c>
      <c r="G241">
        <f t="shared" si="26"/>
        <v>475.24140974020912</v>
      </c>
      <c r="H241">
        <f t="shared" si="27"/>
        <v>458.2812542215546</v>
      </c>
    </row>
    <row r="242" spans="1:8" x14ac:dyDescent="0.25">
      <c r="A242">
        <v>240</v>
      </c>
      <c r="B242">
        <f t="shared" si="28"/>
        <v>480</v>
      </c>
      <c r="C242" s="1">
        <f t="shared" si="23"/>
        <v>3.2188758248682006</v>
      </c>
      <c r="D242" s="2">
        <f t="shared" si="22"/>
        <v>488.32450690597562</v>
      </c>
      <c r="E242">
        <f t="shared" si="24"/>
        <v>3220.484994675372</v>
      </c>
      <c r="F242">
        <f t="shared" si="25"/>
        <v>488.32450690597568</v>
      </c>
      <c r="G242">
        <f t="shared" si="26"/>
        <v>476.39526864730311</v>
      </c>
      <c r="H242">
        <f t="shared" si="27"/>
        <v>459.39393484534219</v>
      </c>
    </row>
    <row r="243" spans="1:8" x14ac:dyDescent="0.25">
      <c r="A243">
        <v>241</v>
      </c>
      <c r="B243">
        <f t="shared" si="28"/>
        <v>481</v>
      </c>
      <c r="C243" s="1">
        <f t="shared" si="23"/>
        <v>3.2228678461377385</v>
      </c>
      <c r="D243" s="2">
        <f t="shared" si="22"/>
        <v>488.93012263148597</v>
      </c>
      <c r="E243">
        <f t="shared" si="24"/>
        <v>3224.4790116230429</v>
      </c>
      <c r="F243">
        <f t="shared" si="25"/>
        <v>488.93012263148603</v>
      </c>
      <c r="G243">
        <f t="shared" si="26"/>
        <v>477.55192905769655</v>
      </c>
      <c r="H243">
        <f t="shared" si="27"/>
        <v>460.50931699370392</v>
      </c>
    </row>
    <row r="244" spans="1:8" x14ac:dyDescent="0.25">
      <c r="A244">
        <v>242</v>
      </c>
      <c r="B244">
        <f t="shared" si="28"/>
        <v>482</v>
      </c>
      <c r="C244" s="1">
        <f t="shared" si="23"/>
        <v>3.2268439945173775</v>
      </c>
      <c r="D244" s="2">
        <f t="shared" si="22"/>
        <v>489.53333033582533</v>
      </c>
      <c r="E244">
        <f t="shared" si="24"/>
        <v>3228.4571477456921</v>
      </c>
      <c r="F244">
        <f t="shared" si="25"/>
        <v>489.53333033582538</v>
      </c>
      <c r="G244">
        <f t="shared" si="26"/>
        <v>478.71139777327909</v>
      </c>
      <c r="H244">
        <f t="shared" si="27"/>
        <v>461.62740722580656</v>
      </c>
    </row>
    <row r="245" spans="1:8" x14ac:dyDescent="0.25">
      <c r="A245">
        <v>243</v>
      </c>
      <c r="B245">
        <f t="shared" si="28"/>
        <v>483</v>
      </c>
      <c r="C245" s="1">
        <f t="shared" si="23"/>
        <v>3.2308043957334744</v>
      </c>
      <c r="D245" s="2">
        <f t="shared" si="22"/>
        <v>490.13414909250406</v>
      </c>
      <c r="E245">
        <f t="shared" si="24"/>
        <v>3232.4195288325286</v>
      </c>
      <c r="F245">
        <f t="shared" si="25"/>
        <v>490.13414909250406</v>
      </c>
      <c r="G245">
        <f t="shared" si="26"/>
        <v>479.87368161245473</v>
      </c>
      <c r="H245">
        <f t="shared" si="27"/>
        <v>462.74821211673981</v>
      </c>
    </row>
    <row r="246" spans="1:8" x14ac:dyDescent="0.25">
      <c r="A246">
        <v>244</v>
      </c>
      <c r="B246">
        <f t="shared" si="28"/>
        <v>484</v>
      </c>
      <c r="C246" s="1">
        <f t="shared" si="23"/>
        <v>3.2347491740244907</v>
      </c>
      <c r="D246" s="2">
        <f t="shared" si="22"/>
        <v>490.73259774930887</v>
      </c>
      <c r="E246">
        <f t="shared" si="24"/>
        <v>3236.3662791841239</v>
      </c>
      <c r="F246">
        <f t="shared" si="25"/>
        <v>490.73259774930892</v>
      </c>
      <c r="G246">
        <f t="shared" si="26"/>
        <v>481.03878741018224</v>
      </c>
      <c r="H246">
        <f t="shared" si="27"/>
        <v>463.8717382575561</v>
      </c>
    </row>
    <row r="247" spans="1:8" x14ac:dyDescent="0.25">
      <c r="A247">
        <v>245</v>
      </c>
      <c r="B247">
        <f t="shared" si="28"/>
        <v>485</v>
      </c>
      <c r="C247" s="1">
        <f t="shared" si="23"/>
        <v>3.2386784521643803</v>
      </c>
      <c r="D247" s="2">
        <f t="shared" si="22"/>
        <v>491.32869493185132</v>
      </c>
      <c r="E247">
        <f t="shared" si="24"/>
        <v>3240.2975216358077</v>
      </c>
      <c r="F247">
        <f t="shared" si="25"/>
        <v>491.32869493185137</v>
      </c>
      <c r="G247">
        <f t="shared" si="26"/>
        <v>482.20672201801523</v>
      </c>
      <c r="H247">
        <f t="shared" si="27"/>
        <v>464.99799225530882</v>
      </c>
    </row>
    <row r="248" spans="1:8" x14ac:dyDescent="0.25">
      <c r="A248">
        <v>246</v>
      </c>
      <c r="B248">
        <f t="shared" si="28"/>
        <v>486</v>
      </c>
      <c r="C248" s="1">
        <f t="shared" si="23"/>
        <v>3.2425923514855168</v>
      </c>
      <c r="D248" s="2">
        <f t="shared" si="22"/>
        <v>491.92245904704578</v>
      </c>
      <c r="E248">
        <f t="shared" si="24"/>
        <v>3244.2133775806096</v>
      </c>
      <c r="F248">
        <f t="shared" si="25"/>
        <v>491.92245904704578</v>
      </c>
      <c r="G248">
        <f t="shared" si="26"/>
        <v>483.37749230414249</v>
      </c>
      <c r="H248">
        <f t="shared" si="27"/>
        <v>466.12698073309161</v>
      </c>
    </row>
    <row r="249" spans="1:8" x14ac:dyDescent="0.25">
      <c r="A249">
        <v>247</v>
      </c>
      <c r="B249">
        <f t="shared" si="28"/>
        <v>487</v>
      </c>
      <c r="C249" s="1">
        <f t="shared" si="23"/>
        <v>3.2464909919011742</v>
      </c>
      <c r="D249" s="2">
        <f t="shared" si="22"/>
        <v>492.51390828651978</v>
      </c>
      <c r="E249">
        <f t="shared" si="24"/>
        <v>3248.1139669917511</v>
      </c>
      <c r="F249">
        <f t="shared" si="25"/>
        <v>492.51390828651984</v>
      </c>
      <c r="G249">
        <f t="shared" si="26"/>
        <v>484.55110515342841</v>
      </c>
      <c r="H249">
        <f t="shared" si="27"/>
        <v>467.25871033007735</v>
      </c>
    </row>
    <row r="250" spans="1:8" x14ac:dyDescent="0.25">
      <c r="A250">
        <v>248</v>
      </c>
      <c r="B250">
        <f t="shared" si="28"/>
        <v>488</v>
      </c>
      <c r="C250" s="1">
        <f t="shared" si="23"/>
        <v>3.2503744919275719</v>
      </c>
      <c r="D250" s="2">
        <f t="shared" si="22"/>
        <v>493.10306062995869</v>
      </c>
      <c r="E250">
        <f t="shared" si="24"/>
        <v>3251.9994084446989</v>
      </c>
      <c r="F250">
        <f t="shared" si="25"/>
        <v>493.10306062995875</v>
      </c>
      <c r="G250">
        <f t="shared" si="26"/>
        <v>485.72756746745347</v>
      </c>
      <c r="H250">
        <f t="shared" si="27"/>
        <v>468.39318770155739</v>
      </c>
    </row>
    <row r="251" spans="1:8" x14ac:dyDescent="0.25">
      <c r="A251">
        <v>249</v>
      </c>
      <c r="B251">
        <f t="shared" si="28"/>
        <v>489</v>
      </c>
      <c r="C251" s="1">
        <f t="shared" si="23"/>
        <v>3.2542429687054919</v>
      </c>
      <c r="D251" s="2">
        <f t="shared" si="22"/>
        <v>493.68993384838501</v>
      </c>
      <c r="E251">
        <f t="shared" si="24"/>
        <v>3255.8698191387966</v>
      </c>
      <c r="F251">
        <f t="shared" si="25"/>
        <v>493.68993384838507</v>
      </c>
      <c r="G251">
        <f t="shared" si="26"/>
        <v>486.90688616455475</v>
      </c>
      <c r="H251">
        <f t="shared" si="27"/>
        <v>469.53041951898069</v>
      </c>
    </row>
    <row r="252" spans="1:8" x14ac:dyDescent="0.25">
      <c r="A252">
        <v>250</v>
      </c>
      <c r="B252">
        <f t="shared" si="28"/>
        <v>490</v>
      </c>
      <c r="C252" s="1">
        <f t="shared" si="23"/>
        <v>3.2580965380214821</v>
      </c>
      <c r="D252" s="2">
        <f t="shared" si="22"/>
        <v>494.27454550737497</v>
      </c>
      <c r="E252">
        <f t="shared" si="24"/>
        <v>3259.7253149184749</v>
      </c>
      <c r="F252">
        <f t="shared" si="25"/>
        <v>494.27454550737502</v>
      </c>
      <c r="G252">
        <f t="shared" si="26"/>
        <v>488.08906817986673</v>
      </c>
      <c r="H252">
        <f t="shared" si="27"/>
        <v>470.67041246999332</v>
      </c>
    </row>
    <row r="253" spans="1:8" x14ac:dyDescent="0.25">
      <c r="A253">
        <v>251</v>
      </c>
      <c r="B253">
        <f t="shared" si="28"/>
        <v>491</v>
      </c>
      <c r="C253" s="1">
        <f t="shared" si="23"/>
        <v>3.2619353143286478</v>
      </c>
      <c r="D253" s="2">
        <f t="shared" si="22"/>
        <v>494.85691297021299</v>
      </c>
      <c r="E253">
        <f t="shared" si="24"/>
        <v>3263.5660102940565</v>
      </c>
      <c r="F253">
        <f t="shared" si="25"/>
        <v>494.85691297021305</v>
      </c>
      <c r="G253">
        <f t="shared" si="26"/>
        <v>489.2741204653617</v>
      </c>
      <c r="H253">
        <f t="shared" si="27"/>
        <v>471.81317325847755</v>
      </c>
    </row>
    <row r="254" spans="1:8" x14ac:dyDescent="0.25">
      <c r="A254">
        <v>252</v>
      </c>
      <c r="B254">
        <f t="shared" si="28"/>
        <v>492</v>
      </c>
      <c r="C254" s="1">
        <f t="shared" si="23"/>
        <v>3.2657594107670511</v>
      </c>
      <c r="D254" s="2">
        <f t="shared" si="22"/>
        <v>495.43705340098609</v>
      </c>
      <c r="E254">
        <f t="shared" si="24"/>
        <v>3267.3920184621638</v>
      </c>
      <c r="F254">
        <f t="shared" si="25"/>
        <v>495.43705340098614</v>
      </c>
      <c r="G254">
        <f t="shared" si="26"/>
        <v>490.4620499898914</v>
      </c>
      <c r="H254">
        <f t="shared" si="27"/>
        <v>472.95870860459155</v>
      </c>
    </row>
    <row r="255" spans="1:8" x14ac:dyDescent="0.25">
      <c r="A255">
        <v>253</v>
      </c>
      <c r="B255">
        <f t="shared" si="28"/>
        <v>493</v>
      </c>
      <c r="C255" s="1">
        <f t="shared" si="23"/>
        <v>3.2695689391837188</v>
      </c>
      <c r="D255" s="2">
        <f t="shared" si="22"/>
        <v>496.01498376761953</v>
      </c>
      <c r="E255">
        <f t="shared" si="24"/>
        <v>3271.2034513257381</v>
      </c>
      <c r="F255">
        <f t="shared" si="25"/>
        <v>496.01498376761953</v>
      </c>
      <c r="G255">
        <f t="shared" si="26"/>
        <v>491.65286373922726</v>
      </c>
      <c r="H255">
        <f t="shared" si="27"/>
        <v>474.10702524480917</v>
      </c>
    </row>
    <row r="256" spans="1:8" x14ac:dyDescent="0.25">
      <c r="A256">
        <v>254</v>
      </c>
      <c r="B256">
        <f t="shared" si="28"/>
        <v>494</v>
      </c>
      <c r="C256" s="1">
        <f t="shared" si="23"/>
        <v>3.2733640101522705</v>
      </c>
      <c r="D256" s="2">
        <f t="shared" si="22"/>
        <v>496.59072084485427</v>
      </c>
      <c r="E256">
        <f t="shared" si="24"/>
        <v>3275.0004195136767</v>
      </c>
      <c r="F256">
        <f t="shared" si="25"/>
        <v>496.59072084485427</v>
      </c>
      <c r="G256">
        <f t="shared" si="26"/>
        <v>492.84656871610184</v>
      </c>
      <c r="H256">
        <f t="shared" si="27"/>
        <v>475.25812993195922</v>
      </c>
    </row>
    <row r="257" spans="1:8" x14ac:dyDescent="0.25">
      <c r="A257">
        <v>255</v>
      </c>
      <c r="B257">
        <f t="shared" si="28"/>
        <v>495</v>
      </c>
      <c r="C257" s="1">
        <f t="shared" si="23"/>
        <v>3.2771447329921766</v>
      </c>
      <c r="D257" s="2">
        <f t="shared" si="22"/>
        <v>497.16428121716865</v>
      </c>
      <c r="E257">
        <f t="shared" si="24"/>
        <v>3278.7830324001002</v>
      </c>
      <c r="F257">
        <f t="shared" si="25"/>
        <v>497.16428121716871</v>
      </c>
      <c r="G257">
        <f t="shared" si="26"/>
        <v>494.04317194024981</v>
      </c>
      <c r="H257">
        <f t="shared" si="27"/>
        <v>476.41202943526537</v>
      </c>
    </row>
    <row r="258" spans="1:8" x14ac:dyDescent="0.25">
      <c r="A258">
        <v>256</v>
      </c>
      <c r="B258">
        <f t="shared" si="28"/>
        <v>496</v>
      </c>
      <c r="C258" s="1">
        <f t="shared" si="23"/>
        <v>3.2809112157876537</v>
      </c>
      <c r="D258" s="2">
        <f t="shared" ref="D258:D261" si="29">(B$262/C$262)*C258</f>
        <v>497.73568128164504</v>
      </c>
      <c r="E258">
        <f t="shared" si="24"/>
        <v>3282.5513981232589</v>
      </c>
      <c r="F258">
        <f t="shared" si="25"/>
        <v>497.7356812816451</v>
      </c>
      <c r="G258">
        <f t="shared" si="26"/>
        <v>495.24268044844951</v>
      </c>
      <c r="H258">
        <f t="shared" si="27"/>
        <v>477.5687305403863</v>
      </c>
    </row>
    <row r="259" spans="1:8" x14ac:dyDescent="0.25">
      <c r="A259">
        <v>257</v>
      </c>
      <c r="B259">
        <f t="shared" si="28"/>
        <v>497</v>
      </c>
      <c r="C259" s="1">
        <f t="shared" ref="C259:C262" si="30">LN(A259/10+1)</f>
        <v>3.2846635654062037</v>
      </c>
      <c r="D259" s="2">
        <f t="shared" si="29"/>
        <v>498.30493725078213</v>
      </c>
      <c r="E259">
        <f t="shared" ref="E259:E262" si="31">LOG(A259/10+1,1.001)</f>
        <v>3286.3056236040788</v>
      </c>
      <c r="F259">
        <f t="shared" ref="F259:F261" si="32">(B$262/E$262)*E259</f>
        <v>498.30493725078219</v>
      </c>
      <c r="G259">
        <f>O$2*EXP(P$2*A259)+Q$2*EXP(R$2*A259)</f>
        <v>496.4451012945641</v>
      </c>
      <c r="H259">
        <f t="shared" ref="H259:H262" si="33">O$4*EXP(P$4*A259)+Q$4*EXP(R$4*A259)</f>
        <v>478.72824004945517</v>
      </c>
    </row>
    <row r="260" spans="1:8" x14ac:dyDescent="0.25">
      <c r="A260">
        <v>258</v>
      </c>
      <c r="B260">
        <f t="shared" si="28"/>
        <v>498</v>
      </c>
      <c r="C260" s="1">
        <f t="shared" si="30"/>
        <v>3.2884018875168111</v>
      </c>
      <c r="D260" s="2">
        <f t="shared" si="29"/>
        <v>498.87206515525571</v>
      </c>
      <c r="E260">
        <f t="shared" si="31"/>
        <v>3290.0458145643706</v>
      </c>
      <c r="F260">
        <f t="shared" si="32"/>
        <v>498.87206515525571</v>
      </c>
      <c r="G260">
        <f>O$2*EXP(P$2*A260)+Q$2*EXP(R$2*A260)</f>
        <v>497.65044154958321</v>
      </c>
      <c r="H260">
        <f t="shared" si="33"/>
        <v>479.89056478112002</v>
      </c>
    </row>
    <row r="261" spans="1:8" x14ac:dyDescent="0.25">
      <c r="A261">
        <v>259</v>
      </c>
      <c r="B261">
        <f t="shared" si="28"/>
        <v>499</v>
      </c>
      <c r="C261" s="1">
        <f t="shared" si="30"/>
        <v>3.2921262866077932</v>
      </c>
      <c r="D261" s="2">
        <f t="shared" si="29"/>
        <v>499.43708084662654</v>
      </c>
      <c r="E261">
        <f t="shared" si="31"/>
        <v>3293.7720755446871</v>
      </c>
      <c r="F261">
        <f t="shared" si="32"/>
        <v>499.43708084662654</v>
      </c>
      <c r="G261">
        <f>O$2*EXP(P$2*A261)+Q$2*EXP(R$2*A261)</f>
        <v>498.85870830166431</v>
      </c>
      <c r="H261">
        <f t="shared" si="33"/>
        <v>481.05571157058387</v>
      </c>
    </row>
    <row r="262" spans="1:8" x14ac:dyDescent="0.25">
      <c r="A262">
        <v>260</v>
      </c>
      <c r="B262">
        <f t="shared" si="28"/>
        <v>500</v>
      </c>
      <c r="C262" s="1">
        <f t="shared" si="30"/>
        <v>3.2958368660043291</v>
      </c>
      <c r="D262" s="2">
        <f>(B$262/C$262)*C262</f>
        <v>499.99999999999994</v>
      </c>
      <c r="E262">
        <f t="shared" si="31"/>
        <v>3297.4845099218614</v>
      </c>
      <c r="F262">
        <f>(B$262/E$262)*E262</f>
        <v>500</v>
      </c>
      <c r="G262">
        <f>O$2*EXP(P$2*A262)+Q$2*EXP(R$2*A262)</f>
        <v>500.06990865617445</v>
      </c>
      <c r="H262">
        <f t="shared" si="33"/>
        <v>482.22368726964464</v>
      </c>
    </row>
    <row r="263" spans="1:8" x14ac:dyDescent="0.25">
      <c r="A263">
        <v>261</v>
      </c>
      <c r="B263">
        <f t="shared" si="28"/>
        <v>501</v>
      </c>
      <c r="C263" s="1">
        <f t="shared" ref="C263:C277" si="34">LN(A263/10+1)</f>
        <v>3.2995337278856551</v>
      </c>
      <c r="D263" s="2">
        <f t="shared" ref="D263:D276" si="35">(B$262/C$262)*C263</f>
        <v>500.56083811663405</v>
      </c>
      <c r="E263">
        <f t="shared" ref="E263:E277" si="36">LOG(A263/10+1,1.001)</f>
        <v>3301.1832199262108</v>
      </c>
      <c r="F263">
        <f t="shared" ref="F263:F276" si="37">(B$262/E$262)*E263</f>
        <v>500.56083811663405</v>
      </c>
      <c r="G263">
        <f t="shared" ref="G263:G276" si="38">O$2*EXP(P$2*A263)+Q$2*EXP(R$2*A263)</f>
        <v>501.28404973573237</v>
      </c>
      <c r="H263">
        <f t="shared" ref="H263:H277" si="39">O$4*EXP(P$4*A263)+Q$4*EXP(R$4*A263)</f>
        <v>483.39449874673591</v>
      </c>
    </row>
    <row r="264" spans="1:8" x14ac:dyDescent="0.25">
      <c r="A264">
        <v>262</v>
      </c>
      <c r="B264">
        <f t="shared" si="28"/>
        <v>502</v>
      </c>
      <c r="C264" s="1">
        <f t="shared" si="34"/>
        <v>3.3032169733019514</v>
      </c>
      <c r="D264" s="2">
        <f t="shared" si="35"/>
        <v>501.11961052650173</v>
      </c>
      <c r="E264">
        <f t="shared" si="36"/>
        <v>3304.8683066584317</v>
      </c>
      <c r="F264">
        <f t="shared" si="37"/>
        <v>501.11961052650179</v>
      </c>
      <c r="G264">
        <f t="shared" si="38"/>
        <v>502.50113868024977</v>
      </c>
      <c r="H264">
        <f t="shared" si="39"/>
        <v>484.56815288696703</v>
      </c>
    </row>
    <row r="265" spans="1:8" x14ac:dyDescent="0.25">
      <c r="A265">
        <v>263</v>
      </c>
      <c r="B265">
        <f t="shared" si="28"/>
        <v>503</v>
      </c>
      <c r="C265" s="1">
        <f t="shared" si="34"/>
        <v>3.3068867021909143</v>
      </c>
      <c r="D265" s="2">
        <f t="shared" si="35"/>
        <v>501.67633239080504</v>
      </c>
      <c r="E265">
        <f t="shared" si="36"/>
        <v>3308.5398701061818</v>
      </c>
      <c r="F265">
        <f t="shared" si="37"/>
        <v>501.6763323908051</v>
      </c>
      <c r="G265">
        <f t="shared" si="38"/>
        <v>503.721182646974</v>
      </c>
      <c r="H265">
        <f t="shared" si="39"/>
        <v>485.74465659216384</v>
      </c>
    </row>
    <row r="266" spans="1:8" x14ac:dyDescent="0.25">
      <c r="A266">
        <v>264</v>
      </c>
      <c r="B266">
        <f t="shared" si="28"/>
        <v>504</v>
      </c>
      <c r="C266" s="1">
        <f t="shared" si="34"/>
        <v>3.3105430133940246</v>
      </c>
      <c r="D266" s="2">
        <f t="shared" si="35"/>
        <v>502.23101870444276</v>
      </c>
      <c r="E266">
        <f t="shared" si="36"/>
        <v>3312.1980091603536</v>
      </c>
      <c r="F266">
        <f t="shared" si="37"/>
        <v>502.23101870444276</v>
      </c>
      <c r="G266">
        <f t="shared" si="38"/>
        <v>504.94418881052957</v>
      </c>
      <c r="H266">
        <f t="shared" si="39"/>
        <v>486.92401678090914</v>
      </c>
    </row>
    <row r="267" spans="1:8" x14ac:dyDescent="0.25">
      <c r="A267">
        <v>265</v>
      </c>
      <c r="B267">
        <f t="shared" si="28"/>
        <v>505</v>
      </c>
      <c r="C267" s="1">
        <f t="shared" si="34"/>
        <v>3.3141860046725258</v>
      </c>
      <c r="D267" s="2">
        <f t="shared" si="35"/>
        <v>502.78368429843459</v>
      </c>
      <c r="E267">
        <f t="shared" si="36"/>
        <v>3315.8428216310635</v>
      </c>
      <c r="F267">
        <f t="shared" si="37"/>
        <v>502.78368429843465</v>
      </c>
      <c r="G267">
        <f t="shared" si="38"/>
        <v>506.17016436296063</v>
      </c>
      <c r="H267">
        <f t="shared" si="39"/>
        <v>488.10624038858339</v>
      </c>
    </row>
    <row r="268" spans="1:8" x14ac:dyDescent="0.25">
      <c r="A268">
        <v>266</v>
      </c>
      <c r="B268">
        <f t="shared" si="28"/>
        <v>506</v>
      </c>
      <c r="C268" s="1">
        <f t="shared" si="34"/>
        <v>3.3178157727231046</v>
      </c>
      <c r="D268" s="2">
        <f t="shared" si="35"/>
        <v>503.3343438423002</v>
      </c>
      <c r="E268">
        <f t="shared" si="36"/>
        <v>3319.4744042633383</v>
      </c>
      <c r="F268">
        <f t="shared" si="37"/>
        <v>503.33434384230026</v>
      </c>
      <c r="G268">
        <f t="shared" si="38"/>
        <v>507.39911651377315</v>
      </c>
      <c r="H268">
        <f t="shared" si="39"/>
        <v>489.29133436740551</v>
      </c>
    </row>
    <row r="269" spans="1:8" x14ac:dyDescent="0.25">
      <c r="A269">
        <v>267</v>
      </c>
      <c r="B269">
        <f t="shared" si="28"/>
        <v>507</v>
      </c>
      <c r="C269" s="1">
        <f t="shared" si="34"/>
        <v>3.3214324131932926</v>
      </c>
      <c r="D269" s="2">
        <f t="shared" si="35"/>
        <v>503.88301184639545</v>
      </c>
      <c r="E269">
        <f t="shared" si="36"/>
        <v>3323.0928527525257</v>
      </c>
      <c r="F269">
        <f t="shared" si="37"/>
        <v>503.88301184639545</v>
      </c>
      <c r="G269">
        <f t="shared" si="38"/>
        <v>508.63105248997749</v>
      </c>
      <c r="H269">
        <f t="shared" si="39"/>
        <v>490.47930568647394</v>
      </c>
    </row>
    <row r="270" spans="1:8" x14ac:dyDescent="0.25">
      <c r="A270">
        <v>268</v>
      </c>
      <c r="B270">
        <f t="shared" ref="B270:B277" si="40">(A270-A$12)+B$12</f>
        <v>508</v>
      </c>
      <c r="C270" s="1">
        <f t="shared" si="34"/>
        <v>3.3250360206965914</v>
      </c>
      <c r="D270" s="2">
        <f t="shared" si="35"/>
        <v>504.42970266420701</v>
      </c>
      <c r="E270">
        <f t="shared" si="36"/>
        <v>3326.6982617594263</v>
      </c>
      <c r="F270">
        <f t="shared" si="37"/>
        <v>504.42970266420707</v>
      </c>
      <c r="G270">
        <f t="shared" si="38"/>
        <v>509.86597953613068</v>
      </c>
      <c r="H270">
        <f t="shared" si="39"/>
        <v>491.67016133180755</v>
      </c>
    </row>
    <row r="271" spans="1:8" x14ac:dyDescent="0.25">
      <c r="A271">
        <v>269</v>
      </c>
      <c r="B271">
        <f t="shared" si="40"/>
        <v>509</v>
      </c>
      <c r="C271" s="1">
        <f t="shared" si="34"/>
        <v>3.3286266888273199</v>
      </c>
      <c r="D271" s="2">
        <f t="shared" si="35"/>
        <v>504.97443049460497</v>
      </c>
      <c r="E271">
        <f t="shared" si="36"/>
        <v>3330.2907249251475</v>
      </c>
      <c r="F271">
        <f t="shared" si="37"/>
        <v>504.97443049460503</v>
      </c>
      <c r="G271">
        <f t="shared" si="38"/>
        <v>511.10390491437903</v>
      </c>
      <c r="H271">
        <f t="shared" si="39"/>
        <v>492.86390830638658</v>
      </c>
    </row>
    <row r="272" spans="1:8" x14ac:dyDescent="0.25">
      <c r="A272">
        <v>270</v>
      </c>
      <c r="B272">
        <f t="shared" si="40"/>
        <v>510</v>
      </c>
      <c r="C272" s="1">
        <f t="shared" si="34"/>
        <v>3.3322045101752038</v>
      </c>
      <c r="D272" s="2">
        <f t="shared" si="35"/>
        <v>505.51720938405612</v>
      </c>
      <c r="E272">
        <f t="shared" si="36"/>
        <v>3333.870334885703</v>
      </c>
      <c r="F272">
        <f t="shared" si="37"/>
        <v>505.51720938405617</v>
      </c>
      <c r="G272">
        <f t="shared" si="38"/>
        <v>512.34483590450122</v>
      </c>
      <c r="H272">
        <f t="shared" si="39"/>
        <v>494.06055363019419</v>
      </c>
    </row>
    <row r="273" spans="1:8" x14ac:dyDescent="0.25">
      <c r="A273">
        <v>271</v>
      </c>
      <c r="B273">
        <f t="shared" si="40"/>
        <v>511</v>
      </c>
      <c r="C273" s="1">
        <f t="shared" si="34"/>
        <v>3.3357695763396999</v>
      </c>
      <c r="D273" s="2">
        <f t="shared" si="35"/>
        <v>506.05805322879689</v>
      </c>
      <c r="E273">
        <f t="shared" si="36"/>
        <v>3337.4371832863412</v>
      </c>
      <c r="F273">
        <f t="shared" si="37"/>
        <v>506.05805322879689</v>
      </c>
      <c r="G273">
        <f t="shared" si="38"/>
        <v>513.5887798039505</v>
      </c>
      <c r="H273">
        <f t="shared" si="39"/>
        <v>495.26010434025721</v>
      </c>
    </row>
    <row r="274" spans="1:8" x14ac:dyDescent="0.25">
      <c r="A274">
        <v>272</v>
      </c>
      <c r="B274">
        <f t="shared" si="40"/>
        <v>512</v>
      </c>
      <c r="C274" s="1">
        <f t="shared" si="34"/>
        <v>3.3393219779440679</v>
      </c>
      <c r="D274" s="2">
        <f t="shared" si="35"/>
        <v>506.59697577696818</v>
      </c>
      <c r="E274">
        <f t="shared" si="36"/>
        <v>3340.9913607956264</v>
      </c>
      <c r="F274">
        <f t="shared" si="37"/>
        <v>506.59697577696824</v>
      </c>
      <c r="G274">
        <f t="shared" si="38"/>
        <v>514.83574392789797</v>
      </c>
      <c r="H274">
        <f t="shared" si="39"/>
        <v>496.46256749068812</v>
      </c>
    </row>
    <row r="275" spans="1:8" x14ac:dyDescent="0.25">
      <c r="A275">
        <v>273</v>
      </c>
      <c r="B275">
        <f t="shared" si="40"/>
        <v>513</v>
      </c>
      <c r="C275" s="1">
        <f t="shared" si="34"/>
        <v>3.3428618046491918</v>
      </c>
      <c r="D275" s="2">
        <f t="shared" si="35"/>
        <v>507.13399063071233</v>
      </c>
      <c r="E275">
        <f t="shared" si="36"/>
        <v>3344.5329571192651</v>
      </c>
      <c r="F275">
        <f t="shared" si="37"/>
        <v>507.13399063071239</v>
      </c>
      <c r="G275">
        <f t="shared" si="38"/>
        <v>516.08573560927584</v>
      </c>
      <c r="H275">
        <f t="shared" si="39"/>
        <v>497.66795015272629</v>
      </c>
    </row>
    <row r="276" spans="1:8" x14ac:dyDescent="0.25">
      <c r="A276">
        <v>274</v>
      </c>
      <c r="B276">
        <f t="shared" si="40"/>
        <v>514</v>
      </c>
      <c r="C276" s="1">
        <f t="shared" si="34"/>
        <v>3.3463891451671604</v>
      </c>
      <c r="D276" s="2">
        <f t="shared" si="35"/>
        <v>507.66911124823321</v>
      </c>
      <c r="E276">
        <f t="shared" si="36"/>
        <v>3348.0620610136948</v>
      </c>
      <c r="F276">
        <f t="shared" si="37"/>
        <v>507.66911124823326</v>
      </c>
      <c r="G276">
        <f t="shared" si="38"/>
        <v>517.33876219881984</v>
      </c>
      <c r="H276">
        <f t="shared" si="39"/>
        <v>498.87625941477938</v>
      </c>
    </row>
    <row r="277" spans="1:8" x14ac:dyDescent="0.25">
      <c r="A277">
        <v>275</v>
      </c>
      <c r="B277">
        <f t="shared" si="40"/>
        <v>515</v>
      </c>
      <c r="C277" s="1">
        <f t="shared" si="34"/>
        <v>3.3499040872746049</v>
      </c>
      <c r="D277" s="2">
        <f>(B$262/C$262)*C277</f>
        <v>508.2023509458196</v>
      </c>
      <c r="E277">
        <f t="shared" si="36"/>
        <v>3351.5787602994278</v>
      </c>
      <c r="F277">
        <f>(B$262/E$262)*E277</f>
        <v>508.2023509458196</v>
      </c>
      <c r="G277">
        <f>O$2*EXP(P$2*A277)+Q$2*EXP(R$2*A277)</f>
        <v>518.59483106511334</v>
      </c>
      <c r="H277">
        <f t="shared" si="39"/>
        <v>500.08750238246546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0984-5659-4F53-A919-3253EDA5BBB9}">
  <dimension ref="A1:D52"/>
  <sheetViews>
    <sheetView workbookViewId="0">
      <selection activeCell="D2" sqref="D2:D8"/>
    </sheetView>
  </sheetViews>
  <sheetFormatPr defaultRowHeight="13.8" x14ac:dyDescent="0.25"/>
  <sheetData>
    <row r="1" spans="1:4" x14ac:dyDescent="0.25">
      <c r="A1" t="s">
        <v>1</v>
      </c>
      <c r="B1" t="s">
        <v>0</v>
      </c>
    </row>
    <row r="2" spans="1:4" x14ac:dyDescent="0.25">
      <c r="A2">
        <v>0</v>
      </c>
      <c r="B2">
        <v>0</v>
      </c>
      <c r="D2" t="s">
        <v>8</v>
      </c>
    </row>
    <row r="3" spans="1:4" x14ac:dyDescent="0.25">
      <c r="A3">
        <v>1</v>
      </c>
      <c r="B3">
        <v>10</v>
      </c>
      <c r="D3" t="s">
        <v>9</v>
      </c>
    </row>
    <row r="4" spans="1:4" x14ac:dyDescent="0.25">
      <c r="A4">
        <v>2</v>
      </c>
      <c r="B4">
        <v>20</v>
      </c>
      <c r="D4" t="s">
        <v>10</v>
      </c>
    </row>
    <row r="5" spans="1:4" x14ac:dyDescent="0.25">
      <c r="A5">
        <v>3</v>
      </c>
      <c r="B5">
        <v>30</v>
      </c>
      <c r="D5" t="s">
        <v>15</v>
      </c>
    </row>
    <row r="6" spans="1:4" x14ac:dyDescent="0.25">
      <c r="A6">
        <v>4</v>
      </c>
      <c r="B6">
        <v>40</v>
      </c>
      <c r="D6" t="s">
        <v>16</v>
      </c>
    </row>
    <row r="7" spans="1:4" x14ac:dyDescent="0.25">
      <c r="A7">
        <v>5</v>
      </c>
      <c r="B7">
        <v>50</v>
      </c>
      <c r="D7" t="s">
        <v>17</v>
      </c>
    </row>
    <row r="8" spans="1:4" x14ac:dyDescent="0.25">
      <c r="A8">
        <v>6</v>
      </c>
      <c r="B8">
        <v>60</v>
      </c>
      <c r="D8" t="s">
        <v>18</v>
      </c>
    </row>
    <row r="9" spans="1:4" x14ac:dyDescent="0.25">
      <c r="A9">
        <v>7</v>
      </c>
      <c r="B9">
        <v>70</v>
      </c>
    </row>
    <row r="10" spans="1:4" x14ac:dyDescent="0.25">
      <c r="A10">
        <v>8</v>
      </c>
      <c r="B10">
        <v>80</v>
      </c>
    </row>
    <row r="11" spans="1:4" x14ac:dyDescent="0.25">
      <c r="A11">
        <v>9</v>
      </c>
      <c r="B11">
        <v>90</v>
      </c>
    </row>
    <row r="12" spans="1:4" x14ac:dyDescent="0.25">
      <c r="A12">
        <v>10</v>
      </c>
      <c r="B12">
        <v>100</v>
      </c>
    </row>
    <row r="13" spans="1:4" x14ac:dyDescent="0.25">
      <c r="A13">
        <v>11</v>
      </c>
      <c r="B13">
        <v>110</v>
      </c>
    </row>
    <row r="14" spans="1:4" x14ac:dyDescent="0.25">
      <c r="A14">
        <v>12</v>
      </c>
      <c r="B14">
        <v>120</v>
      </c>
    </row>
    <row r="15" spans="1:4" x14ac:dyDescent="0.25">
      <c r="A15">
        <v>13</v>
      </c>
      <c r="B15">
        <v>130</v>
      </c>
    </row>
    <row r="16" spans="1:4" x14ac:dyDescent="0.25">
      <c r="A16">
        <v>14</v>
      </c>
      <c r="B16">
        <v>140</v>
      </c>
    </row>
    <row r="17" spans="1:2" x14ac:dyDescent="0.25">
      <c r="A17">
        <v>15</v>
      </c>
      <c r="B17">
        <v>150</v>
      </c>
    </row>
    <row r="18" spans="1:2" x14ac:dyDescent="0.25">
      <c r="A18">
        <v>16</v>
      </c>
      <c r="B18">
        <v>160</v>
      </c>
    </row>
    <row r="19" spans="1:2" x14ac:dyDescent="0.25">
      <c r="A19">
        <v>17</v>
      </c>
      <c r="B19">
        <v>170</v>
      </c>
    </row>
    <row r="20" spans="1:2" x14ac:dyDescent="0.25">
      <c r="A20">
        <v>18</v>
      </c>
      <c r="B20">
        <v>180</v>
      </c>
    </row>
    <row r="21" spans="1:2" x14ac:dyDescent="0.25">
      <c r="A21">
        <v>19</v>
      </c>
      <c r="B21">
        <v>190</v>
      </c>
    </row>
    <row r="22" spans="1:2" x14ac:dyDescent="0.25">
      <c r="A22">
        <v>20</v>
      </c>
      <c r="B22">
        <v>200</v>
      </c>
    </row>
    <row r="23" spans="1:2" x14ac:dyDescent="0.25">
      <c r="A23">
        <v>21</v>
      </c>
      <c r="B23">
        <v>210</v>
      </c>
    </row>
    <row r="24" spans="1:2" x14ac:dyDescent="0.25">
      <c r="A24">
        <v>22</v>
      </c>
      <c r="B24">
        <v>220</v>
      </c>
    </row>
    <row r="25" spans="1:2" x14ac:dyDescent="0.25">
      <c r="A25">
        <v>23</v>
      </c>
      <c r="B25">
        <v>230</v>
      </c>
    </row>
    <row r="26" spans="1:2" x14ac:dyDescent="0.25">
      <c r="A26">
        <v>24</v>
      </c>
      <c r="B26">
        <v>240</v>
      </c>
    </row>
    <row r="27" spans="1:2" x14ac:dyDescent="0.25">
      <c r="A27">
        <v>25</v>
      </c>
      <c r="B27">
        <v>250</v>
      </c>
    </row>
    <row r="28" spans="1:2" x14ac:dyDescent="0.25">
      <c r="A28">
        <v>35</v>
      </c>
      <c r="B28">
        <v>260</v>
      </c>
    </row>
    <row r="29" spans="1:2" x14ac:dyDescent="0.25">
      <c r="A29">
        <v>45</v>
      </c>
      <c r="B29">
        <v>270</v>
      </c>
    </row>
    <row r="30" spans="1:2" x14ac:dyDescent="0.25">
      <c r="A30">
        <v>55</v>
      </c>
      <c r="B30">
        <v>280</v>
      </c>
    </row>
    <row r="31" spans="1:2" x14ac:dyDescent="0.25">
      <c r="A31">
        <v>65</v>
      </c>
      <c r="B31">
        <v>290</v>
      </c>
    </row>
    <row r="32" spans="1:2" x14ac:dyDescent="0.25">
      <c r="A32">
        <v>75</v>
      </c>
      <c r="B32">
        <v>300</v>
      </c>
    </row>
    <row r="33" spans="1:2" x14ac:dyDescent="0.25">
      <c r="A33">
        <v>85</v>
      </c>
      <c r="B33">
        <v>310</v>
      </c>
    </row>
    <row r="34" spans="1:2" x14ac:dyDescent="0.25">
      <c r="A34">
        <v>95</v>
      </c>
      <c r="B34">
        <v>320</v>
      </c>
    </row>
    <row r="35" spans="1:2" x14ac:dyDescent="0.25">
      <c r="A35">
        <v>105</v>
      </c>
      <c r="B35">
        <v>330</v>
      </c>
    </row>
    <row r="36" spans="1:2" x14ac:dyDescent="0.25">
      <c r="A36">
        <v>115</v>
      </c>
      <c r="B36">
        <v>340</v>
      </c>
    </row>
    <row r="37" spans="1:2" x14ac:dyDescent="0.25">
      <c r="A37">
        <v>125</v>
      </c>
      <c r="B37">
        <v>350</v>
      </c>
    </row>
    <row r="38" spans="1:2" x14ac:dyDescent="0.25">
      <c r="A38">
        <v>135</v>
      </c>
      <c r="B38">
        <v>360</v>
      </c>
    </row>
    <row r="39" spans="1:2" x14ac:dyDescent="0.25">
      <c r="A39">
        <v>145</v>
      </c>
      <c r="B39">
        <v>370</v>
      </c>
    </row>
    <row r="40" spans="1:2" x14ac:dyDescent="0.25">
      <c r="A40">
        <v>155</v>
      </c>
      <c r="B40">
        <v>380</v>
      </c>
    </row>
    <row r="41" spans="1:2" x14ac:dyDescent="0.25">
      <c r="A41">
        <v>165</v>
      </c>
      <c r="B41">
        <v>390</v>
      </c>
    </row>
    <row r="42" spans="1:2" x14ac:dyDescent="0.25">
      <c r="A42">
        <v>175</v>
      </c>
      <c r="B42">
        <v>400</v>
      </c>
    </row>
    <row r="43" spans="1:2" x14ac:dyDescent="0.25">
      <c r="A43">
        <v>185</v>
      </c>
      <c r="B43">
        <v>410</v>
      </c>
    </row>
    <row r="44" spans="1:2" x14ac:dyDescent="0.25">
      <c r="A44">
        <v>195</v>
      </c>
      <c r="B44">
        <v>420</v>
      </c>
    </row>
    <row r="45" spans="1:2" x14ac:dyDescent="0.25">
      <c r="A45">
        <v>205</v>
      </c>
      <c r="B45">
        <v>430</v>
      </c>
    </row>
    <row r="46" spans="1:2" x14ac:dyDescent="0.25">
      <c r="A46">
        <v>215</v>
      </c>
      <c r="B46">
        <v>440</v>
      </c>
    </row>
    <row r="47" spans="1:2" x14ac:dyDescent="0.25">
      <c r="A47">
        <v>225</v>
      </c>
      <c r="B47">
        <v>450</v>
      </c>
    </row>
    <row r="48" spans="1:2" x14ac:dyDescent="0.25">
      <c r="A48">
        <v>235</v>
      </c>
      <c r="B48">
        <v>460</v>
      </c>
    </row>
    <row r="49" spans="1:2" x14ac:dyDescent="0.25">
      <c r="A49">
        <v>245</v>
      </c>
      <c r="B49">
        <v>470</v>
      </c>
    </row>
    <row r="50" spans="1:2" x14ac:dyDescent="0.25">
      <c r="A50">
        <v>255</v>
      </c>
      <c r="B50">
        <v>480</v>
      </c>
    </row>
    <row r="51" spans="1:2" x14ac:dyDescent="0.25">
      <c r="A51">
        <v>265</v>
      </c>
      <c r="B51">
        <v>490</v>
      </c>
    </row>
    <row r="52" spans="1:2" x14ac:dyDescent="0.25">
      <c r="A52">
        <v>275</v>
      </c>
      <c r="B5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拐点10</vt:lpstr>
      <vt:lpstr>拐点25</vt:lpstr>
      <vt:lpstr>PID</vt:lpstr>
      <vt:lpstr>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Optical Moe</dc:creator>
  <cp:lastModifiedBy>Optical Moe</cp:lastModifiedBy>
  <dcterms:created xsi:type="dcterms:W3CDTF">2020-03-30T13:42:08Z</dcterms:created>
  <dcterms:modified xsi:type="dcterms:W3CDTF">2020-04-10T03:16:04Z</dcterms:modified>
</cp:coreProperties>
</file>