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300" windowWidth="9720" windowHeight="6456"/>
  </bookViews>
  <sheets>
    <sheet name="Лист3 (2)" sheetId="4" r:id="rId1"/>
    <sheet name="ср из" sheetId="5" r:id="rId2"/>
    <sheet name="Лист1 (2)" sheetId="6" r:id="rId3"/>
  </sheets>
  <definedNames>
    <definedName name="_xlnm._FilterDatabase" localSheetId="0" hidden="1">'Лист3 (2)'!$H$1:$H$144</definedName>
  </definedNames>
  <calcPr calcId="124519"/>
</workbook>
</file>

<file path=xl/calcChain.xml><?xml version="1.0" encoding="utf-8"?>
<calcChain xmlns="http://schemas.openxmlformats.org/spreadsheetml/2006/main">
  <c r="K1" i="4"/>
  <c r="M131" s="1"/>
  <c r="M73" l="1"/>
  <c r="M132"/>
  <c r="M88"/>
  <c r="M89"/>
  <c r="M130"/>
  <c r="M119"/>
  <c r="M30"/>
  <c r="M31"/>
  <c r="M126"/>
  <c r="M44"/>
  <c r="M127"/>
  <c r="M128"/>
  <c r="M105"/>
  <c r="M59"/>
  <c r="M58"/>
  <c r="M125"/>
  <c r="M135"/>
  <c r="M136"/>
  <c r="M134"/>
  <c r="M138"/>
  <c r="M129"/>
  <c r="M6"/>
  <c r="M81"/>
  <c r="M82"/>
  <c r="M124"/>
  <c r="M122"/>
  <c r="M120"/>
  <c r="M116"/>
  <c r="M110"/>
  <c r="M108"/>
  <c r="M106"/>
  <c r="M103"/>
  <c r="M101"/>
  <c r="M99"/>
  <c r="M97"/>
  <c r="M87"/>
  <c r="M84"/>
  <c r="M80"/>
  <c r="M76"/>
  <c r="M74"/>
  <c r="M72"/>
  <c r="M70"/>
  <c r="M68"/>
  <c r="M65"/>
  <c r="M63"/>
  <c r="M61"/>
  <c r="M54"/>
  <c r="M52"/>
  <c r="M50"/>
  <c r="M48"/>
  <c r="M46"/>
  <c r="M43"/>
  <c r="M41"/>
  <c r="M39"/>
  <c r="M37"/>
  <c r="M35"/>
  <c r="M33"/>
  <c r="M29"/>
  <c r="M27"/>
  <c r="M25"/>
  <c r="M23"/>
  <c r="M21"/>
  <c r="M17"/>
  <c r="M15"/>
  <c r="M13"/>
  <c r="M11"/>
  <c r="M9"/>
  <c r="M143"/>
  <c r="M123"/>
  <c r="M121"/>
  <c r="M117"/>
  <c r="M115"/>
  <c r="M109"/>
  <c r="M107"/>
  <c r="M104"/>
  <c r="M102"/>
  <c r="M100"/>
  <c r="M98"/>
  <c r="M85"/>
  <c r="M83"/>
  <c r="M79"/>
  <c r="M77"/>
  <c r="M75"/>
  <c r="M71"/>
  <c r="M66"/>
  <c r="M64"/>
  <c r="M62"/>
  <c r="M60"/>
  <c r="M57"/>
  <c r="M55"/>
  <c r="M53"/>
  <c r="M51"/>
  <c r="M49"/>
  <c r="M47"/>
  <c r="M42"/>
  <c r="M40"/>
  <c r="M38"/>
  <c r="M36"/>
  <c r="M34"/>
  <c r="M32"/>
  <c r="M28"/>
  <c r="M26"/>
  <c r="M24"/>
  <c r="M22"/>
  <c r="M20"/>
  <c r="M18"/>
  <c r="M16"/>
  <c r="M14"/>
  <c r="M12"/>
  <c r="M10"/>
  <c r="M7"/>
  <c r="M8"/>
</calcChain>
</file>

<file path=xl/sharedStrings.xml><?xml version="1.0" encoding="utf-8"?>
<sst xmlns="http://schemas.openxmlformats.org/spreadsheetml/2006/main" count="845" uniqueCount="570">
  <si>
    <t>Наименование, тип прибора</t>
  </si>
  <si>
    <t>Зав.№</t>
  </si>
  <si>
    <t>Дата очередной поверки</t>
  </si>
  <si>
    <t xml:space="preserve"> № 081396</t>
  </si>
  <si>
    <t>Прибор комбинированный пульсметр- люксметр «ТКА-ПКМ»/08</t>
  </si>
  <si>
    <t>№ 025449</t>
  </si>
  <si>
    <t>Прибор комбинированный люксметр- яркомер «ТКА-ПКМ»/02</t>
  </si>
  <si>
    <t xml:space="preserve"> № 85101103</t>
  </si>
  <si>
    <t>Мультиметр цифровой АРРА-103N</t>
  </si>
  <si>
    <t>Средства измерения параметров микроклимата</t>
  </si>
  <si>
    <t>№ 60388</t>
  </si>
  <si>
    <t xml:space="preserve">Прибор комбинированный  
«ТКА-ПКМ»/60
</t>
  </si>
  <si>
    <t>№60451</t>
  </si>
  <si>
    <t>Средства измерения шума, вибрации,инфразвука</t>
  </si>
  <si>
    <t>№ А081314</t>
  </si>
  <si>
    <t>Шумомер-анализатор спектра Октава-110А</t>
  </si>
  <si>
    <t>Средства измерения неионизирующих излучений</t>
  </si>
  <si>
    <t>Средства измерения ионизирующих излучений</t>
  </si>
  <si>
    <t>Средства измерения химических факторов</t>
  </si>
  <si>
    <t>Измеритель напряженности электростатического поля СТ-01</t>
  </si>
  <si>
    <t xml:space="preserve"> № 122708</t>
  </si>
  <si>
    <t>№ 351008</t>
  </si>
  <si>
    <t>№ 1734</t>
  </si>
  <si>
    <t>Измеритель сопротивления заземления ИС-10</t>
  </si>
  <si>
    <t>№ 80315</t>
  </si>
  <si>
    <t xml:space="preserve">Дозиметр-радиометр   «ДРБП-03»
</t>
  </si>
  <si>
    <t xml:space="preserve"> № 135</t>
  </si>
  <si>
    <t>№202</t>
  </si>
  <si>
    <t>Многофунуциональный измерительный комплекс «Камера»</t>
  </si>
  <si>
    <t>Газосигнализатор «Комета»</t>
  </si>
  <si>
    <t xml:space="preserve"> №8501</t>
  </si>
  <si>
    <t xml:space="preserve"> №875</t>
  </si>
  <si>
    <t>Секундомер</t>
  </si>
  <si>
    <t>№5762</t>
  </si>
  <si>
    <t>№5</t>
  </si>
  <si>
    <t>№ 12948</t>
  </si>
  <si>
    <t>зав.клеймо</t>
  </si>
  <si>
    <t>Измеритель напряженности поля промышленной частоты П3-50</t>
  </si>
  <si>
    <t>№ 1760</t>
  </si>
  <si>
    <t>Измеритель общей и локальной вибрации Октава-101 ВМ</t>
  </si>
  <si>
    <t>№В090807</t>
  </si>
  <si>
    <t xml:space="preserve">Прибор комбинированный  
«ТКА-ПКМ» модель 24 М (измеритель ТНС-индекса)
</t>
  </si>
  <si>
    <t>№24415</t>
  </si>
  <si>
    <t>Калибратор акустический тип СAL 200</t>
  </si>
  <si>
    <t>№6313</t>
  </si>
  <si>
    <t xml:space="preserve"> № 081954</t>
  </si>
  <si>
    <t>Аспиратор АПВ-4-12В/220-40</t>
  </si>
  <si>
    <t xml:space="preserve"> №40</t>
  </si>
  <si>
    <t>Ротаметр от 0,2 до 1,0 л/мин</t>
  </si>
  <si>
    <t>Ротаметр от 1,0 до 20,0 л/мин</t>
  </si>
  <si>
    <t>Ротаметр от 20,0 до 40,0 л/мин</t>
  </si>
  <si>
    <t>Термометр контактный цифровой ТК-5.06</t>
  </si>
  <si>
    <t>№1044578</t>
  </si>
  <si>
    <t>Зонд поверхностный 3ПВ 300</t>
  </si>
  <si>
    <t>№1063103</t>
  </si>
  <si>
    <t>цсм</t>
  </si>
  <si>
    <t>Радиометр неселективный "Аргус-03"</t>
  </si>
  <si>
    <t xml:space="preserve"> № 322</t>
  </si>
  <si>
    <t>Динамометр становой ДС-200</t>
  </si>
  <si>
    <t>№ 0102</t>
  </si>
  <si>
    <t>№028001</t>
  </si>
  <si>
    <t>законсервирован</t>
  </si>
  <si>
    <t>с-петерб.</t>
  </si>
  <si>
    <t>Прибор комбинированный «ТКА-ПКМ»/12  УФ-радиометр</t>
  </si>
  <si>
    <t>москва</t>
  </si>
  <si>
    <t xml:space="preserve">Прибор комбинированный  
«ТКА-ПКМ»/50
</t>
  </si>
  <si>
    <t>№ 501681</t>
  </si>
  <si>
    <t>№ 501680</t>
  </si>
  <si>
    <t>№1046484</t>
  </si>
  <si>
    <t>№1066429</t>
  </si>
  <si>
    <t>Измеритель параметров электрического  и магнитного полей Ве-метр-АТ-003</t>
  </si>
  <si>
    <t>№23310</t>
  </si>
  <si>
    <t>Угломер с нониусом 4УМ</t>
  </si>
  <si>
    <t>Измеритель параметров микроклимата "Метеоскоп"</t>
  </si>
  <si>
    <t>№89210</t>
  </si>
  <si>
    <t>цсм+Москва НТМ-Защита</t>
  </si>
  <si>
    <t>Анализатор шума и вибрации Ассистент</t>
  </si>
  <si>
    <t>№ 051710</t>
  </si>
  <si>
    <t>Магнитомер трехкомпонентный малогабаритный МТМ-01</t>
  </si>
  <si>
    <t>№ 13010</t>
  </si>
  <si>
    <t>Москва НТМ-Защита</t>
  </si>
  <si>
    <t>№2684/025</t>
  </si>
  <si>
    <t>клеймо</t>
  </si>
  <si>
    <t>Гигрометр психрометрический тип ВИТ</t>
  </si>
  <si>
    <t>№22</t>
  </si>
  <si>
    <t xml:space="preserve"> №984</t>
  </si>
  <si>
    <t>Весы лабораторные AF-R220CE</t>
  </si>
  <si>
    <t>Средства измерения тяжести</t>
  </si>
  <si>
    <t xml:space="preserve">Шагомер </t>
  </si>
  <si>
    <t>№35</t>
  </si>
  <si>
    <t xml:space="preserve"> № 083169</t>
  </si>
  <si>
    <t>Газосигнализатор мультигазовый «Комета-М»</t>
  </si>
  <si>
    <t xml:space="preserve"> №10223</t>
  </si>
  <si>
    <t>№ 101512</t>
  </si>
  <si>
    <t>Калибратор акустический тип Защита-К</t>
  </si>
  <si>
    <t>№34112</t>
  </si>
  <si>
    <t>Измеритель параметров магнитного и электрических  полей промышленной частоты ВЕ-50</t>
  </si>
  <si>
    <t>№ 69612</t>
  </si>
  <si>
    <t xml:space="preserve"> №303</t>
  </si>
  <si>
    <t>Аспиратор сильфонный АМ-5М</t>
  </si>
  <si>
    <t>Измеритель комбинированный                           Testo 435-1</t>
  </si>
  <si>
    <t>ЦСМ</t>
  </si>
  <si>
    <t>№0132864</t>
  </si>
  <si>
    <t>28.08.2013г.</t>
  </si>
  <si>
    <t>№55112</t>
  </si>
  <si>
    <t>№ 129912</t>
  </si>
  <si>
    <t>№126112</t>
  </si>
  <si>
    <t>Прибор комбинированный люксметр+пульсметр+яркомер  «ТКА-ПКМ»/09</t>
  </si>
  <si>
    <t xml:space="preserve"> № 09437</t>
  </si>
  <si>
    <t>Шумомер-виброметр, анализатор спектра Экофизика-110А</t>
  </si>
  <si>
    <t>№ АЭ 120878</t>
  </si>
  <si>
    <t>Средства измерения звукоизоляции</t>
  </si>
  <si>
    <t>Всенаправленный источник звука (додекаэдр)</t>
  </si>
  <si>
    <t>№120042</t>
  </si>
  <si>
    <t>Усилитель мощности OED-PA300</t>
  </si>
  <si>
    <t>№ 120037</t>
  </si>
  <si>
    <t>Ударная машина ТМ-50</t>
  </si>
  <si>
    <t>№ 7043</t>
  </si>
  <si>
    <t>№2053</t>
  </si>
  <si>
    <t>Рулетка измерительная 3м  (модель 2010-09.3-16)</t>
  </si>
  <si>
    <t>Рулетка измерительная 5м  (модель 2010-09.5-19)</t>
  </si>
  <si>
    <t xml:space="preserve">Рулетка измерительная 3м </t>
  </si>
  <si>
    <t xml:space="preserve"> № 083857</t>
  </si>
  <si>
    <t>№1</t>
  </si>
  <si>
    <t>№2</t>
  </si>
  <si>
    <t>утерян</t>
  </si>
  <si>
    <t>Измеритель параметров микроклимата "Метеоскоп-М"</t>
  </si>
  <si>
    <t xml:space="preserve">Дозиметр-радиометр поисковый   «МКС/СРП-08А»
</t>
  </si>
  <si>
    <t>№ 835</t>
  </si>
  <si>
    <t xml:space="preserve"> Люксметр-пульсметр «Аргус-07»</t>
  </si>
  <si>
    <t xml:space="preserve"> № 356</t>
  </si>
  <si>
    <t>№0102262</t>
  </si>
  <si>
    <t>27.06.2014г.</t>
  </si>
  <si>
    <t>№ 12096</t>
  </si>
  <si>
    <t>№ свид-ва, калибр, ат-ии</t>
  </si>
  <si>
    <t>_</t>
  </si>
  <si>
    <t>Средства измерения освещенности</t>
  </si>
  <si>
    <t>измеряет ультразвук</t>
  </si>
  <si>
    <t>не поверяется</t>
  </si>
  <si>
    <t>не подлежит аттестации</t>
  </si>
  <si>
    <t>№0617698</t>
  </si>
  <si>
    <t>30.07.2015г., 01.08.2015г.</t>
  </si>
  <si>
    <t>№ 41515611/401</t>
  </si>
  <si>
    <t>№ 41514497/401</t>
  </si>
  <si>
    <t>№ СП 0592228; СП 0596073</t>
  </si>
  <si>
    <t>Зонд к измерителю комбинированному Testo 435-1  (0,6-40м/с)</t>
  </si>
  <si>
    <t xml:space="preserve">Измеритель комбинированный                           Testo 417 ск. (0,3-20м/с), тем 0-50 </t>
  </si>
  <si>
    <t>Измеритель комбинированный                           Testo 405-V 1 (0.1-10 м/с), тем 0-50</t>
  </si>
  <si>
    <t>Люксметр-яркомер-пульсметр "Эколайт-01" с фотоголовкой ФГ-01 № 01718-13</t>
  </si>
  <si>
    <t>Люксметр-яркомер-пульсметр "Эколайт-01" с фотоголовкой ФГ-01 № 01719-13</t>
  </si>
  <si>
    <t>Весы электронные подвесные ВНТ-30 10, с преобразователем силы веса ПСВВ № 1463871</t>
  </si>
  <si>
    <t>№ 00276</t>
  </si>
  <si>
    <t>№ АЭ 141259</t>
  </si>
  <si>
    <t>31.03.2017г.</t>
  </si>
  <si>
    <t>№ 207/15-1008п</t>
  </si>
  <si>
    <t>Анализатор аэрозоля KANOMAX, модель 3521</t>
  </si>
  <si>
    <t>№ 180230</t>
  </si>
  <si>
    <t>Газоанализатор "Геолан-1П"</t>
  </si>
  <si>
    <t>№ 036</t>
  </si>
  <si>
    <t>Радиометр радона РАА-20П2 «Поиск» с к/и 316-15</t>
  </si>
  <si>
    <t>№ 310</t>
  </si>
  <si>
    <t>№ 00588-13, ФГ 01718-13</t>
  </si>
  <si>
    <t>№ 00588-13, ФГ 01719-13</t>
  </si>
  <si>
    <t>сломан</t>
  </si>
  <si>
    <t>Вспомогательное оборудование</t>
  </si>
  <si>
    <t>Спектрофотометр ПЭ-5400УФ</t>
  </si>
  <si>
    <t xml:space="preserve"> №54УФ 460</t>
  </si>
  <si>
    <t>Аквадистилятор ДЭ-10 Спб</t>
  </si>
  <si>
    <t>№0096</t>
  </si>
  <si>
    <t>Шкаф сушильный ШС-80-01 СПУ</t>
  </si>
  <si>
    <t>№26291</t>
  </si>
  <si>
    <t>Тесто Рус Москва</t>
  </si>
  <si>
    <t>Барометр-анероид М67</t>
  </si>
  <si>
    <t>Термометр ртутный ТЛ-4, №2</t>
  </si>
  <si>
    <t>№ 150</t>
  </si>
  <si>
    <t>№052</t>
  </si>
  <si>
    <t>№2130</t>
  </si>
  <si>
    <t>№3877</t>
  </si>
  <si>
    <t>МАРК-603/1 с ДП -3 № 2049</t>
  </si>
  <si>
    <t xml:space="preserve">           ФОРМА Ж-54Э  
«Журнал учета СИ, поверки, калибровки, аттестации ИО»                                          </t>
  </si>
  <si>
    <t>11.09.152.</t>
  </si>
  <si>
    <t>07.08.58.</t>
  </si>
  <si>
    <t>09.05.74.</t>
  </si>
  <si>
    <t>09.05.11.</t>
  </si>
  <si>
    <t>11.07.134.</t>
  </si>
  <si>
    <t>99.11.7.</t>
  </si>
  <si>
    <t>09.04.17.</t>
  </si>
  <si>
    <t>Газоанализатор ЭКОЛАБ</t>
  </si>
  <si>
    <t>рН - метр МАРК-901</t>
  </si>
  <si>
    <t>электрод ЭСК-1060 1/7 (К80.7)</t>
  </si>
  <si>
    <t>Измеритель магнитной индукции П3-81-02</t>
  </si>
  <si>
    <t xml:space="preserve">№ 57, 2012 </t>
  </si>
  <si>
    <t>№ 68, 2013 г.</t>
  </si>
  <si>
    <t>№ 20, 2009 г.</t>
  </si>
  <si>
    <t>№ 69, 2013 г.</t>
  </si>
  <si>
    <t>№ 43, 2012 г.</t>
  </si>
  <si>
    <t>№ 2, 2008 г.</t>
  </si>
  <si>
    <t>№ 73/1, 2014 г.</t>
  </si>
  <si>
    <t>№ 73/2, 2014 г.</t>
  </si>
  <si>
    <t>№ 11, 2008 г.</t>
  </si>
  <si>
    <t>№ 28, 2010 г.</t>
  </si>
  <si>
    <t>№ 10, 2008 г.</t>
  </si>
  <si>
    <t>№ 30, 2010 г.</t>
  </si>
  <si>
    <t>№ 31, 2010 г.</t>
  </si>
  <si>
    <t>№ 19, 2009 г.</t>
  </si>
  <si>
    <t>№ 26, 2010 г.</t>
  </si>
  <si>
    <t>№ 27, 2010 г.</t>
  </si>
  <si>
    <t>№32, 2010 г.</t>
  </si>
  <si>
    <t>№ 33, 2010 г.</t>
  </si>
  <si>
    <t>№ 36, 2010 г.</t>
  </si>
  <si>
    <t>№ 58, 2012 г.</t>
  </si>
  <si>
    <t>№ 55, 2012 г.</t>
  </si>
  <si>
    <t>№ 55/1, 2014 г.</t>
  </si>
  <si>
    <t>№ 53, 2012 г.</t>
  </si>
  <si>
    <t>№ 70, 2014 г.</t>
  </si>
  <si>
    <t>№ 71, 2014 г.</t>
  </si>
  <si>
    <t>№ 82, 2016 г.</t>
  </si>
  <si>
    <t>б/н, 2016 г.</t>
  </si>
  <si>
    <t>№ 4, 2008 г.</t>
  </si>
  <si>
    <t>№ 59, 2012 г.</t>
  </si>
  <si>
    <t>№ 75, 2014 г.</t>
  </si>
  <si>
    <t>№ 37, 2010 г.</t>
  </si>
  <si>
    <t>№ 60, 2012 г.</t>
  </si>
  <si>
    <t>№ 5, 2008 г.</t>
  </si>
  <si>
    <t>№ 45, 2012 г.</t>
  </si>
  <si>
    <t>№ 46, 2012 г.</t>
  </si>
  <si>
    <t>№ 61, 2012 г.</t>
  </si>
  <si>
    <t>№ 18, 2009 г.</t>
  </si>
  <si>
    <t>№ 6, 2008 г.</t>
  </si>
  <si>
    <t>№ 34, 2010 г.</t>
  </si>
  <si>
    <t>№ 62, 2012 г.</t>
  </si>
  <si>
    <t>№ 12, 2008 г.</t>
  </si>
  <si>
    <t>№ 17, 2009 г.</t>
  </si>
  <si>
    <t>№ 47, 2012 г.</t>
  </si>
  <si>
    <t>№ 38, 2010 г.</t>
  </si>
  <si>
    <t xml:space="preserve">№ 86, 2017 г. </t>
  </si>
  <si>
    <t>№ 160103</t>
  </si>
  <si>
    <t>ФГУП ВНИИФТРИ, Московская обл., рп Менделеево</t>
  </si>
  <si>
    <t>№ 88, 2017 г.</t>
  </si>
  <si>
    <t>Измеритель напряженности поля ИПМ-101М 
с АП: Н01 № 690, Н02 № 645</t>
  </si>
  <si>
    <t>№ 728</t>
  </si>
  <si>
    <t>№ 9, 2008 г.</t>
  </si>
  <si>
    <t>№ 66, 2013 г.</t>
  </si>
  <si>
    <t>№ 67, 2013 г.</t>
  </si>
  <si>
    <t>№ 8, 2008 г.</t>
  </si>
  <si>
    <t>№ 78, 2015 г.</t>
  </si>
  <si>
    <t>№ 14, 2009 г.</t>
  </si>
  <si>
    <t>№ 44, 2012 г.</t>
  </si>
  <si>
    <t>№ 76, 2015 г.</t>
  </si>
  <si>
    <t>№ 77, 2015 г.</t>
  </si>
  <si>
    <t>№ 16, 2009 г.</t>
  </si>
  <si>
    <t>б/н, 2009 г</t>
  </si>
  <si>
    <t>№ 21, 2010 г.</t>
  </si>
  <si>
    <t>№ 48, 2012 г.</t>
  </si>
  <si>
    <t>№ 25а, 2012 г.</t>
  </si>
  <si>
    <t>№ 41, 2011 г.</t>
  </si>
  <si>
    <t>№ 79, 2016 г.</t>
  </si>
  <si>
    <t>№ 83, 2016 г.</t>
  </si>
  <si>
    <t>№ 84, 2016 г.</t>
  </si>
  <si>
    <t>№ 85, 2016 г.</t>
  </si>
  <si>
    <t>№ 87, 2017 г.</t>
  </si>
  <si>
    <t>№ 122375</t>
  </si>
  <si>
    <t>№ 13, 2009 г.</t>
  </si>
  <si>
    <t>б/н, 2009 г.</t>
  </si>
  <si>
    <t>б/н, 2012 г.</t>
  </si>
  <si>
    <t>№ 29, 2010 г.</t>
  </si>
  <si>
    <t>№ 35, 2010 г.</t>
  </si>
  <si>
    <t>№ 74, 2014 г.</t>
  </si>
  <si>
    <t xml:space="preserve">63, 2012 г.
</t>
  </si>
  <si>
    <t xml:space="preserve">64, 2012 г.
</t>
  </si>
  <si>
    <t xml:space="preserve">65, 2012 г.
</t>
  </si>
  <si>
    <t>стерта шкала</t>
  </si>
  <si>
    <t>10.04.2018г.</t>
  </si>
  <si>
    <t>№ СК 0149558</t>
  </si>
  <si>
    <t>№ 073076869</t>
  </si>
  <si>
    <t>26.06.2018 г.</t>
  </si>
  <si>
    <t>№ 040014248</t>
  </si>
  <si>
    <t>17.08.18.</t>
  </si>
  <si>
    <t>17.08.20.</t>
  </si>
  <si>
    <t>№ 89, 2017 г.</t>
  </si>
  <si>
    <t xml:space="preserve"> № 77450891</t>
  </si>
  <si>
    <t>Мультиметр цифровой АРРА-61</t>
  </si>
  <si>
    <t>№ 92, 2017 г.</t>
  </si>
  <si>
    <t>№276917</t>
  </si>
  <si>
    <t>№040001582</t>
  </si>
  <si>
    <t>03.04.2019г.</t>
  </si>
  <si>
    <t>№073003749</t>
  </si>
  <si>
    <t>09.07.152.</t>
  </si>
  <si>
    <t>№073003746</t>
  </si>
  <si>
    <t>№073003745</t>
  </si>
  <si>
    <t>№073003744</t>
  </si>
  <si>
    <t>№073003741</t>
  </si>
  <si>
    <t>№073003738</t>
  </si>
  <si>
    <t>№073003737</t>
  </si>
  <si>
    <t>списан</t>
  </si>
  <si>
    <t xml:space="preserve"> </t>
  </si>
  <si>
    <t>№046004737</t>
  </si>
  <si>
    <t>Термометр стеклянный лабораторный ТЛ-2, номер 4</t>
  </si>
  <si>
    <t>б/н, 2018г.</t>
  </si>
  <si>
    <t>Счетчик аэроионов малогабаритный МАС-01</t>
  </si>
  <si>
    <t>№ 140009</t>
  </si>
  <si>
    <t>Ультразвуковая ванна УЗВ-9.5 ТТЦ</t>
  </si>
  <si>
    <t>№ 21а, 2010 г.</t>
  </si>
  <si>
    <t>№ 21б, 2010 г.</t>
  </si>
  <si>
    <t>№21в, 2010 г.</t>
  </si>
  <si>
    <t>№ 21г, 2010 г.</t>
  </si>
  <si>
    <t>№ 48а, 2012 г.</t>
  </si>
  <si>
    <t>№ 48б, 2012 г.</t>
  </si>
  <si>
    <t>№ 48г, 2017 г.</t>
  </si>
  <si>
    <t>№ 48д, 2017 г.</t>
  </si>
  <si>
    <t>№ 48в, 2012 г.</t>
  </si>
  <si>
    <t>Прибор вакуумного фильтрования</t>
  </si>
  <si>
    <t xml:space="preserve">инв.№, 
Год ввода в эксплуатацию 
</t>
  </si>
  <si>
    <t>№041011021</t>
  </si>
  <si>
    <t>№ 94, 2018 г.</t>
  </si>
  <si>
    <t>№97, 2018г.</t>
  </si>
  <si>
    <t>№29126</t>
  </si>
  <si>
    <t>№ 95, 2018г.</t>
  </si>
  <si>
    <t>№8757</t>
  </si>
  <si>
    <t xml:space="preserve"> № 96, 2018г.</t>
  </si>
  <si>
    <t>№80, 2016 г.</t>
  </si>
  <si>
    <t>№81, 2016г.</t>
  </si>
  <si>
    <t>извещение о непригодности</t>
  </si>
  <si>
    <t>№179</t>
  </si>
  <si>
    <t>№170826635</t>
  </si>
  <si>
    <t>Водяная баня серии LT-6</t>
  </si>
  <si>
    <t>Протокол аттестации №  1</t>
  </si>
  <si>
    <t>№046009204</t>
  </si>
  <si>
    <t>Цилиндр 1-100-2</t>
  </si>
  <si>
    <t>№4</t>
  </si>
  <si>
    <t>Пипетка мерная лабораторная стеклянная 1-го класса</t>
  </si>
  <si>
    <t>№3</t>
  </si>
  <si>
    <t>№203</t>
  </si>
  <si>
    <t>№АА 3417427/08712</t>
  </si>
  <si>
    <t>№1816378</t>
  </si>
  <si>
    <t>Зонд погружаемый 3ПГ 150</t>
  </si>
  <si>
    <t>№ 98, 2010 г.</t>
  </si>
  <si>
    <t>Счетчик газа Гранд-1.6</t>
  </si>
  <si>
    <t>№ 19624</t>
  </si>
  <si>
    <t>СРЕДСТВА ИЗМЕРЕНИЯ</t>
  </si>
  <si>
    <t>№</t>
  </si>
  <si>
    <t>инв.№</t>
  </si>
  <si>
    <t>Приборы для измерения физических факторов</t>
  </si>
  <si>
    <t>№94</t>
  </si>
  <si>
    <t>№ в Госреестре 35950</t>
  </si>
  <si>
    <t>Аэрозольный альфа-радиометр РАА-20П2 РАА-20П2 «Поиск» с к/и 142/08</t>
  </si>
  <si>
    <t>№135</t>
  </si>
  <si>
    <t>№8</t>
  </si>
  <si>
    <t>Аэрозольный альфа-радиометр РАА-20П2 РАА-20П2 «Поиск» с к/и 316-158</t>
  </si>
  <si>
    <t>№310</t>
  </si>
  <si>
    <t>№78</t>
  </si>
  <si>
    <t>Комплекс измерительный для мониторинга радона«Камера-01»</t>
  </si>
  <si>
    <t>Дозиметр радиометр ДРБП-03</t>
  </si>
  <si>
    <t>№80315</t>
  </si>
  <si>
    <t>№14</t>
  </si>
  <si>
    <t>№9</t>
  </si>
  <si>
    <t>№12096</t>
  </si>
  <si>
    <t>№66</t>
  </si>
  <si>
    <t>Дозиметр радиометр МКС/СРП-08А</t>
  </si>
  <si>
    <t>№835</t>
  </si>
  <si>
    <t>№67</t>
  </si>
  <si>
    <t>рег. №48905-12 №160103</t>
  </si>
  <si>
    <t>№86</t>
  </si>
  <si>
    <t>Измеритель напряженности поля ИПМ-101М 
с АП: Н01 № 690, Н02 № 645 Госреестр № 21009-01</t>
  </si>
  <si>
    <t>№728, №690, №645</t>
  </si>
  <si>
    <t>№88</t>
  </si>
  <si>
    <t>Лазерный дозиметр ЛД-07</t>
  </si>
  <si>
    <t>№00814</t>
  </si>
  <si>
    <t>-</t>
  </si>
  <si>
    <t>Радиометр радона РАА-20П2 «Поиск»</t>
  </si>
  <si>
    <t>разбили стекло</t>
  </si>
  <si>
    <t>аренда</t>
  </si>
  <si>
    <t>№4833</t>
  </si>
  <si>
    <t>б/н, 2018 г</t>
  </si>
  <si>
    <t xml:space="preserve"> №103330113</t>
  </si>
  <si>
    <t>б/н, 2019 г.</t>
  </si>
  <si>
    <t>Счетчик газа бытовой СГБ-1.8</t>
  </si>
  <si>
    <t>№ 00279922</t>
  </si>
  <si>
    <t>№0027882</t>
  </si>
  <si>
    <t>Аспиратор ПУ-4Э исп.1</t>
  </si>
  <si>
    <t>№ 8252</t>
  </si>
  <si>
    <t>№98. 2019г.</t>
  </si>
  <si>
    <t>законсервированы</t>
  </si>
  <si>
    <t>№046004263</t>
  </si>
  <si>
    <t>№044002085</t>
  </si>
  <si>
    <t>№042005025</t>
  </si>
  <si>
    <t>№046006052</t>
  </si>
  <si>
    <t>№042007011</t>
  </si>
  <si>
    <t>№ 041022839</t>
  </si>
  <si>
    <t xml:space="preserve">ЦСМ </t>
  </si>
  <si>
    <t>ФБУ "Тест-С.Петербург"</t>
  </si>
  <si>
    <t>ВНИИМ им. Менделеева</t>
  </si>
  <si>
    <t>ФБУ "Ростест" Москва</t>
  </si>
  <si>
    <t>ФБУ "ЦСМ Московской области"</t>
  </si>
  <si>
    <t>аренда в ФСЭБ договор истек поверки нет</t>
  </si>
  <si>
    <t>Текущая дата</t>
  </si>
  <si>
    <t>Осталось дней</t>
  </si>
  <si>
    <t>№ 044003769</t>
  </si>
  <si>
    <t>№ 2940/19-О</t>
  </si>
  <si>
    <t>Виброкалибратор  АТ 01m</t>
  </si>
  <si>
    <t xml:space="preserve">Ответственный:     </t>
  </si>
  <si>
    <t>№ 10373500</t>
  </si>
  <si>
    <t>№ СП 2689882</t>
  </si>
  <si>
    <t>№ 10345268</t>
  </si>
  <si>
    <t>№ СП 2664702</t>
  </si>
  <si>
    <t>№ 046008897</t>
  </si>
  <si>
    <t>Делаем сами</t>
  </si>
  <si>
    <t>№044004831</t>
  </si>
  <si>
    <t>КрасЦСМ</t>
  </si>
  <si>
    <t>№041030311</t>
  </si>
  <si>
    <t>эко интех</t>
  </si>
  <si>
    <t>не подлежит калибровке/ поверке</t>
  </si>
  <si>
    <t xml:space="preserve">sv@eco-intech.com Cоров Владимир Алексеевич </t>
  </si>
  <si>
    <t>8-916-989-49-94</t>
  </si>
  <si>
    <t xml:space="preserve">цсм </t>
  </si>
  <si>
    <t xml:space="preserve">фрадкина мария  отдел отправки </t>
  </si>
  <si>
    <t xml:space="preserve">НПО ЭКО-ИНТЕХ  г. Москва. </t>
  </si>
  <si>
    <t>6925/19-О</t>
  </si>
  <si>
    <t>№ 043012358</t>
  </si>
  <si>
    <t>7.11.в цсм</t>
  </si>
  <si>
    <t>Адрес для доставки :
125362, г.Москва, ул.Свободы, д.35, стр. 5, этаж 2, пом.7, 
пон-пят, 10-18час., тел. (495) 920-43-53.</t>
  </si>
  <si>
    <t>№044006921</t>
  </si>
  <si>
    <t>Дозиметр лазерный ЛД -07</t>
  </si>
  <si>
    <t>№ 00814</t>
  </si>
  <si>
    <t xml:space="preserve">2014г.
№ 000000046
</t>
  </si>
  <si>
    <t xml:space="preserve">аренда в ФСЭБ </t>
  </si>
  <si>
    <t>Аспиратор сильфонный АМ-5Е</t>
  </si>
  <si>
    <t>№1288</t>
  </si>
  <si>
    <t>не прошел поверку - утилизирован</t>
  </si>
  <si>
    <t>89164138095 ООО Экобиохим инн 7722314320</t>
  </si>
  <si>
    <t>№044000257</t>
  </si>
  <si>
    <t xml:space="preserve">источник </t>
  </si>
  <si>
    <t>менять источник</t>
  </si>
  <si>
    <t>№ 99, 2020г.</t>
  </si>
  <si>
    <t>Дальномер лазерный ADA Cosmo 100</t>
  </si>
  <si>
    <t>№001257</t>
  </si>
  <si>
    <t>№ 100, 2020г.</t>
  </si>
  <si>
    <t>№5136</t>
  </si>
  <si>
    <t>первичка</t>
  </si>
  <si>
    <t>Счетчик нажатий SXH 5136</t>
  </si>
  <si>
    <t>190005, г. Санкт-Петербург, Московский пр., д. 19, корп. 1, комн. 308 (3 этаж).
тел. (812) 251-76-02 Рук. лаб. Шифрин В.Я.</t>
  </si>
  <si>
    <t>б/н, 2008</t>
  </si>
  <si>
    <t>Измеритель напряженности электростатического поля СТ-02</t>
  </si>
  <si>
    <t xml:space="preserve">
Измеритель электромагнит-ных полей
 ПЗ-41
</t>
  </si>
  <si>
    <t>№1012</t>
  </si>
  <si>
    <t>ООО Консэс аренда</t>
  </si>
  <si>
    <t>идет к Аспиратор 303</t>
  </si>
  <si>
    <t>№101, 2020</t>
  </si>
  <si>
    <t>№1046</t>
  </si>
  <si>
    <t>арендован 2009</t>
  </si>
  <si>
    <t>аренда , 2019</t>
  </si>
  <si>
    <t>б/н, 2019г</t>
  </si>
  <si>
    <t>аренда , 2018</t>
  </si>
  <si>
    <t>Динамометр АЦД/У-0,1/1и-2</t>
  </si>
  <si>
    <t>Динамометр АЦД/У-1,5/1и-2</t>
  </si>
  <si>
    <t>№6325</t>
  </si>
  <si>
    <t>№6326</t>
  </si>
  <si>
    <t xml:space="preserve">клеймо </t>
  </si>
  <si>
    <t>№5997/19-М</t>
  </si>
  <si>
    <t>ООО Экспертиза</t>
  </si>
  <si>
    <t xml:space="preserve">Газоанализатор универсальный ГАНК 4 </t>
  </si>
  <si>
    <t>б/н 102, 2020</t>
  </si>
  <si>
    <t>№ 22151</t>
  </si>
  <si>
    <t>№ 2830522</t>
  </si>
  <si>
    <t>Утерян- списан</t>
  </si>
  <si>
    <t xml:space="preserve">списан </t>
  </si>
  <si>
    <t>№260036</t>
  </si>
  <si>
    <t>Начальник Отдела</t>
  </si>
  <si>
    <t>Низкий Виктор Ярославович</t>
  </si>
  <si>
    <t>Тел. (495) 546-45-04</t>
  </si>
  <si>
    <t>ViktorYN.mdl@rostest.ru</t>
  </si>
  <si>
    <t>№ 103, 2020 г.</t>
  </si>
  <si>
    <t xml:space="preserve">Весы электронные крановые ВЭК/1-150 </t>
  </si>
  <si>
    <t>№30087</t>
  </si>
  <si>
    <t>Зонд к измерителю комбинированному Testo 435-1  (0,25-20м/с)</t>
  </si>
  <si>
    <t>№ 53/1, 2017 г.</t>
  </si>
  <si>
    <t>№ 044001417</t>
  </si>
  <si>
    <t>№044001827</t>
  </si>
  <si>
    <t>№ 041005432</t>
  </si>
  <si>
    <t>№02325364</t>
  </si>
  <si>
    <t>№02325355</t>
  </si>
  <si>
    <t>№ 02753237</t>
  </si>
  <si>
    <t>№045009787</t>
  </si>
  <si>
    <t>№045009784</t>
  </si>
  <si>
    <t>№045009788</t>
  </si>
  <si>
    <t>Измеритель тепловой облученности ТКА-ИТО</t>
  </si>
  <si>
    <t>№ 041014524</t>
  </si>
  <si>
    <t>протокол аттестации № 0625</t>
  </si>
  <si>
    <t>№ КРУ20-044-00077040</t>
  </si>
  <si>
    <t>№ КРУ20-046-00080214</t>
  </si>
  <si>
    <t>№104, 2020 г</t>
  </si>
  <si>
    <t>№3914</t>
  </si>
  <si>
    <t>не прошел поверку</t>
  </si>
  <si>
    <t>Клеймо от производителя</t>
  </si>
  <si>
    <t>№3495</t>
  </si>
  <si>
    <t>№105, 2020 г</t>
  </si>
  <si>
    <t>Секундомер СОСпр-2б-2-010</t>
  </si>
  <si>
    <t>ТТ 0062777</t>
  </si>
  <si>
    <t>№ 20/12695</t>
  </si>
  <si>
    <t>Протокол аттестации №  132</t>
  </si>
  <si>
    <t>№КРУ20-041-00098773</t>
  </si>
  <si>
    <t>№КРУ20-041-00101280</t>
  </si>
  <si>
    <t>КРУ20-044-00106322</t>
  </si>
  <si>
    <t>КРУ20-041-00106724</t>
  </si>
  <si>
    <t>КРУ20-041-00106725</t>
  </si>
  <si>
    <t>№ КРУ20-043-00126002</t>
  </si>
  <si>
    <t>№6/640-2024-20</t>
  </si>
  <si>
    <t>№КРУ20-046-00140799</t>
  </si>
  <si>
    <t>№КРУ20-044-00140465</t>
  </si>
  <si>
    <t>№КРУ20-046-00133650</t>
  </si>
  <si>
    <t>№ КРУ20-046-00133649</t>
  </si>
  <si>
    <t>№ КРУ20-046-00133648</t>
  </si>
  <si>
    <t>№ КРУ20-044-00139920</t>
  </si>
  <si>
    <t>№КРУ20-045-00135789</t>
  </si>
  <si>
    <t>№ КРУ20-046-00135287</t>
  </si>
  <si>
    <t>Ответственный</t>
  </si>
  <si>
    <t>З</t>
  </si>
  <si>
    <t>Ф</t>
  </si>
  <si>
    <t>В</t>
  </si>
  <si>
    <t>Б</t>
  </si>
  <si>
    <t>Консервация до 01.03.2021</t>
  </si>
  <si>
    <t>№КРУ20-045-00147942</t>
  </si>
  <si>
    <t>АРЕНДА</t>
  </si>
  <si>
    <t>№ КРУ20-046-00147667</t>
  </si>
  <si>
    <t>№ КРУ20-046-00147670</t>
  </si>
  <si>
    <t>№КРУ20-04600142066</t>
  </si>
  <si>
    <t>№КРУ20-046-00150807</t>
  </si>
  <si>
    <t>Все кроме ОЗОНА</t>
  </si>
  <si>
    <t>Ларионова</t>
  </si>
  <si>
    <t>Карасева</t>
  </si>
  <si>
    <t>№КРУ20-044-00156600</t>
  </si>
  <si>
    <t>№КРУ20-042-00156284</t>
  </si>
  <si>
    <t>№КРУ20-044-00156599</t>
  </si>
  <si>
    <t>№ 616805</t>
  </si>
  <si>
    <t>№С-АШ/15-01-2021/30490963</t>
  </si>
  <si>
    <t>№С-АШ/19-01-2021/30560460</t>
  </si>
  <si>
    <t xml:space="preserve"> весы электронные настольные МК-32.2-А20</t>
  </si>
  <si>
    <t>КРУ20-042-00163803</t>
  </si>
  <si>
    <t>№КРУ20-042-00160075</t>
  </si>
  <si>
    <t>№ 106, 2021 г.</t>
  </si>
  <si>
    <t>Динамометр электронный АЦД модифика-ция АЦЦ/1У-0,1/1И-2</t>
  </si>
  <si>
    <t>№ 7334</t>
  </si>
  <si>
    <t>№ 410826</t>
  </si>
  <si>
    <t>№ 107, 2021 г.</t>
  </si>
  <si>
    <t>№ 7335</t>
  </si>
  <si>
    <t>№ 410825</t>
  </si>
  <si>
    <t>№С-АШ/08-02-2021/36035161</t>
  </si>
  <si>
    <t>Консервация до 01.06.2021</t>
  </si>
  <si>
    <t>№С-В/18-02-2021/39402781</t>
  </si>
  <si>
    <t>№ С-ГЧХ/26-02-2021/41359231</t>
  </si>
  <si>
    <t>№С-АШ/04-03-2021/42258946</t>
  </si>
  <si>
    <t>№ С-АШ/22-03-2021/45946984</t>
  </si>
  <si>
    <t>№ С-АШ/19-03-2021/45506868</t>
  </si>
  <si>
    <t>№ С-АШ/17-03-2021/45163877</t>
  </si>
  <si>
    <t>№С-АШ/12-03-2021/44054180</t>
  </si>
  <si>
    <t>С-АШ/10-03-2021/43376526</t>
  </si>
  <si>
    <t>Консервация 01.06.2021</t>
  </si>
  <si>
    <t>Консервация до 01.06.2022</t>
  </si>
  <si>
    <t>№ С-ТТ/11-03-2021/43627598</t>
  </si>
  <si>
    <t>№ С-НН/16-03-2021/44737109</t>
  </si>
  <si>
    <t>цсм (новосибирск)</t>
  </si>
  <si>
    <t>№ 19013528178</t>
  </si>
  <si>
    <t>№ КРУ20-044-00141844</t>
  </si>
  <si>
    <t>№ С-Т/30-03-2021/50782258</t>
  </si>
  <si>
    <t>ФГУП "ВНИИФТРИ"</t>
  </si>
  <si>
    <t>№С-АШ/16-044-2021/57335490</t>
  </si>
  <si>
    <t xml:space="preserve">№ С-АШ/22-04-2021/59806572 </t>
  </si>
  <si>
    <t>НЕ прошел поверку</t>
  </si>
  <si>
    <t>№ 347</t>
  </si>
  <si>
    <t>№ С-АШ/26-04-2021/60014505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</si>
</sst>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9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9"/>
      <name val="Arial"/>
      <family val="2"/>
      <charset val="204"/>
    </font>
    <font>
      <sz val="8"/>
      <color rgb="FFFF000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sz val="12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distributed" wrapText="1"/>
    </xf>
    <xf numFmtId="0" fontId="3" fillId="0" borderId="0" xfId="0" applyFont="1" applyFill="1" applyAlignment="1">
      <alignment vertical="top"/>
    </xf>
    <xf numFmtId="0" fontId="0" fillId="0" borderId="1" xfId="0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distributed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0" fillId="6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distributed" wrapText="1"/>
    </xf>
    <xf numFmtId="0" fontId="13" fillId="0" borderId="0" xfId="0" applyFont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distributed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distributed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9" fillId="0" borderId="0" xfId="0" applyFont="1" applyAlignment="1">
      <alignment wrapText="1"/>
    </xf>
    <xf numFmtId="14" fontId="0" fillId="0" borderId="0" xfId="0" applyNumberFormat="1" applyAlignment="1"/>
    <xf numFmtId="0" fontId="0" fillId="0" borderId="0" xfId="0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Fill="1" applyAlignment="1"/>
    <xf numFmtId="0" fontId="0" fillId="3" borderId="0" xfId="0" applyFill="1" applyAlignment="1"/>
    <xf numFmtId="0" fontId="3" fillId="7" borderId="0" xfId="0" applyFont="1" applyFill="1" applyAlignment="1"/>
    <xf numFmtId="0" fontId="5" fillId="0" borderId="0" xfId="0" applyFont="1" applyFill="1" applyAlignment="1"/>
    <xf numFmtId="0" fontId="7" fillId="0" borderId="0" xfId="0" applyFont="1" applyFill="1" applyAlignment="1"/>
    <xf numFmtId="0" fontId="7" fillId="3" borderId="0" xfId="0" applyFont="1" applyFill="1" applyAlignment="1"/>
    <xf numFmtId="0" fontId="0" fillId="6" borderId="0" xfId="0" applyFill="1" applyAlignment="1"/>
    <xf numFmtId="0" fontId="3" fillId="6" borderId="0" xfId="0" applyFont="1" applyFill="1" applyAlignment="1"/>
    <xf numFmtId="0" fontId="3" fillId="0" borderId="0" xfId="0" applyFont="1" applyAlignment="1"/>
    <xf numFmtId="0" fontId="9" fillId="6" borderId="0" xfId="0" applyFont="1" applyFill="1" applyAlignment="1"/>
    <xf numFmtId="0" fontId="3" fillId="3" borderId="0" xfId="0" applyFont="1" applyFill="1" applyAlignment="1"/>
    <xf numFmtId="0" fontId="9" fillId="0" borderId="0" xfId="0" applyFont="1" applyFill="1" applyAlignment="1"/>
    <xf numFmtId="0" fontId="10" fillId="4" borderId="0" xfId="0" applyFont="1" applyFill="1" applyAlignment="1"/>
    <xf numFmtId="0" fontId="4" fillId="0" borderId="0" xfId="0" applyFont="1" applyFill="1" applyAlignment="1"/>
    <xf numFmtId="0" fontId="10" fillId="7" borderId="0" xfId="0" applyFont="1" applyFill="1" applyAlignment="1"/>
    <xf numFmtId="0" fontId="3" fillId="0" borderId="0" xfId="0" applyFont="1" applyFill="1" applyBorder="1" applyAlignment="1"/>
    <xf numFmtId="0" fontId="19" fillId="0" borderId="0" xfId="1" applyFill="1" applyAlignment="1"/>
    <xf numFmtId="0" fontId="10" fillId="0" borderId="0" xfId="0" applyFont="1" applyFill="1" applyAlignment="1"/>
    <xf numFmtId="0" fontId="9" fillId="0" borderId="0" xfId="0" applyFont="1" applyAlignment="1"/>
    <xf numFmtId="0" fontId="17" fillId="0" borderId="0" xfId="0" applyFont="1" applyFill="1" applyAlignment="1"/>
    <xf numFmtId="0" fontId="16" fillId="0" borderId="0" xfId="0" applyFont="1" applyFill="1" applyAlignment="1"/>
    <xf numFmtId="0" fontId="10" fillId="6" borderId="0" xfId="0" applyFont="1" applyFill="1" applyAlignment="1"/>
    <xf numFmtId="0" fontId="18" fillId="0" borderId="0" xfId="0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5" borderId="0" xfId="0" applyFont="1" applyFill="1" applyAlignment="1"/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19" fillId="0" borderId="0" xfId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16" fontId="3" fillId="0" borderId="0" xfId="0" applyNumberFormat="1" applyFont="1" applyFill="1" applyAlignment="1">
      <alignment wrapText="1"/>
    </xf>
    <xf numFmtId="14" fontId="3" fillId="0" borderId="0" xfId="0" applyNumberFormat="1" applyFont="1" applyFill="1" applyAlignment="1">
      <alignment wrapText="1"/>
    </xf>
    <xf numFmtId="0" fontId="11" fillId="6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14" fontId="3" fillId="7" borderId="0" xfId="0" applyNumberFormat="1" applyFont="1" applyFill="1" applyAlignment="1">
      <alignment wrapText="1"/>
    </xf>
    <xf numFmtId="14" fontId="0" fillId="0" borderId="0" xfId="0" applyNumberFormat="1" applyAlignment="1">
      <alignment wrapText="1"/>
    </xf>
    <xf numFmtId="0" fontId="9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16" fontId="10" fillId="0" borderId="0" xfId="0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distributed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distributed" wrapText="1"/>
    </xf>
    <xf numFmtId="0" fontId="1" fillId="6" borderId="1" xfId="0" applyFont="1" applyFill="1" applyBorder="1" applyAlignment="1">
      <alignment horizontal="center" vertical="distributed"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3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ktorYN.mdl@rostest.ru" TargetMode="External"/><Relationship Id="rId2" Type="http://schemas.openxmlformats.org/officeDocument/2006/relationships/hyperlink" Target="mailto:ViktorYN.mdl@rostest.ru" TargetMode="External"/><Relationship Id="rId1" Type="http://schemas.openxmlformats.org/officeDocument/2006/relationships/hyperlink" Target="mailto:sv@eco-intech.com%20C&#1086;&#1088;&#1086;&#1074;%20&#1042;&#1083;&#1072;&#1076;&#1080;&#1084;&#1080;&#1088;%20&#1040;&#1083;&#1077;&#1082;&#1089;&#1077;&#1077;&#1074;&#1080;&#1095;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4"/>
  <sheetViews>
    <sheetView tabSelected="1" topLeftCell="A66" zoomScale="90" zoomScaleNormal="90" workbookViewId="0">
      <selection activeCell="K70" sqref="K70"/>
    </sheetView>
  </sheetViews>
  <sheetFormatPr defaultRowHeight="13.2"/>
  <cols>
    <col min="1" max="1" width="14.6640625" style="6" customWidth="1"/>
    <col min="4" max="4" width="10.5546875" customWidth="1"/>
    <col min="5" max="5" width="12.5546875" style="6" customWidth="1"/>
    <col min="6" max="6" width="14.109375" customWidth="1"/>
    <col min="7" max="7" width="17.5546875" customWidth="1"/>
    <col min="8" max="8" width="9.88671875" style="70" customWidth="1"/>
    <col min="9" max="9" width="25.33203125" style="70" customWidth="1"/>
    <col min="10" max="10" width="11.44140625" style="70" customWidth="1"/>
    <col min="11" max="11" width="28.33203125" style="83" customWidth="1"/>
    <col min="12" max="12" width="21" style="83" customWidth="1"/>
    <col min="13" max="13" width="17.33203125" style="83" customWidth="1"/>
    <col min="14" max="34" width="8.6640625" style="83"/>
  </cols>
  <sheetData>
    <row r="1" spans="1:34" ht="39" customHeight="1">
      <c r="A1" s="238" t="s">
        <v>179</v>
      </c>
      <c r="B1" s="239"/>
      <c r="C1" s="239"/>
      <c r="D1" s="239"/>
      <c r="E1" s="239"/>
      <c r="F1" s="239"/>
      <c r="G1" s="239"/>
      <c r="J1" s="118" t="s">
        <v>395</v>
      </c>
      <c r="K1" s="82">
        <f ca="1">TODAY()</f>
        <v>44316</v>
      </c>
      <c r="M1" s="84" t="s">
        <v>396</v>
      </c>
      <c r="N1" s="85"/>
      <c r="O1" s="86"/>
      <c r="P1" s="86"/>
      <c r="Q1" s="85"/>
      <c r="R1" s="86"/>
      <c r="S1" s="86"/>
    </row>
    <row r="2" spans="1:34" s="3" customFormat="1" ht="49.2" customHeight="1">
      <c r="A2" s="26" t="s">
        <v>312</v>
      </c>
      <c r="B2" s="240" t="s">
        <v>0</v>
      </c>
      <c r="C2" s="240"/>
      <c r="D2" s="240"/>
      <c r="E2" s="26" t="s">
        <v>1</v>
      </c>
      <c r="F2" s="27" t="s">
        <v>134</v>
      </c>
      <c r="G2" s="57" t="s">
        <v>2</v>
      </c>
      <c r="H2" s="177" t="s">
        <v>515</v>
      </c>
      <c r="M2" s="24"/>
      <c r="N2" s="25"/>
      <c r="O2" s="24"/>
      <c r="P2" s="24"/>
      <c r="Q2" s="24"/>
      <c r="R2" s="24"/>
      <c r="S2" s="24"/>
    </row>
    <row r="3" spans="1:34">
      <c r="A3" s="12">
        <v>1</v>
      </c>
      <c r="B3" s="241">
        <v>2</v>
      </c>
      <c r="C3" s="241"/>
      <c r="D3" s="241"/>
      <c r="E3" s="12">
        <v>3</v>
      </c>
      <c r="F3" s="1">
        <v>4</v>
      </c>
      <c r="G3" s="56">
        <v>5</v>
      </c>
      <c r="H3" s="178">
        <v>6</v>
      </c>
      <c r="I3" s="71"/>
      <c r="M3" s="86"/>
      <c r="N3" s="86"/>
      <c r="O3" s="86"/>
      <c r="P3" s="86"/>
      <c r="Q3" s="86"/>
      <c r="R3" s="86"/>
      <c r="S3" s="86"/>
    </row>
    <row r="4" spans="1:34">
      <c r="A4" s="242" t="s">
        <v>136</v>
      </c>
      <c r="B4" s="242"/>
      <c r="C4" s="242"/>
      <c r="D4" s="242"/>
      <c r="E4" s="242"/>
      <c r="F4" s="242"/>
      <c r="G4" s="242"/>
      <c r="H4" s="179"/>
      <c r="M4" s="86"/>
      <c r="N4" s="86"/>
      <c r="O4" s="86"/>
      <c r="P4" s="86"/>
      <c r="Q4" s="86"/>
      <c r="R4" s="86"/>
      <c r="S4" s="86"/>
    </row>
    <row r="5" spans="1:34" ht="21.6" hidden="1" customHeight="1">
      <c r="A5" s="7">
        <v>3</v>
      </c>
      <c r="B5" s="220" t="s">
        <v>4</v>
      </c>
      <c r="C5" s="220"/>
      <c r="D5" s="220"/>
      <c r="E5" s="7" t="s">
        <v>3</v>
      </c>
      <c r="F5" s="14" t="s">
        <v>102</v>
      </c>
      <c r="G5" s="55" t="s">
        <v>103</v>
      </c>
      <c r="H5" s="180"/>
      <c r="I5" s="72" t="s">
        <v>62</v>
      </c>
      <c r="J5" s="147"/>
      <c r="K5" s="87" t="s">
        <v>125</v>
      </c>
      <c r="M5" s="86"/>
      <c r="N5" s="86"/>
      <c r="O5" s="86"/>
      <c r="P5" s="86"/>
      <c r="Q5" s="86"/>
      <c r="R5" s="86"/>
      <c r="S5" s="86"/>
    </row>
    <row r="6" spans="1:34" ht="35.4" customHeight="1">
      <c r="A6" s="9" t="s">
        <v>191</v>
      </c>
      <c r="B6" s="233" t="s">
        <v>107</v>
      </c>
      <c r="C6" s="233"/>
      <c r="D6" s="233"/>
      <c r="E6" s="51" t="s">
        <v>108</v>
      </c>
      <c r="F6" s="174" t="s">
        <v>566</v>
      </c>
      <c r="G6" s="60">
        <v>44672</v>
      </c>
      <c r="H6" s="181" t="s">
        <v>516</v>
      </c>
      <c r="I6" s="73" t="s">
        <v>55</v>
      </c>
      <c r="J6" s="73"/>
      <c r="K6" s="85"/>
      <c r="L6" s="85"/>
      <c r="M6" s="85">
        <f ca="1">G6-$K$1</f>
        <v>356</v>
      </c>
      <c r="N6" s="86"/>
      <c r="O6" s="86"/>
      <c r="P6" s="86"/>
      <c r="Q6" s="86"/>
      <c r="R6" s="86"/>
      <c r="S6" s="86"/>
    </row>
    <row r="7" spans="1:34" s="6" customFormat="1" ht="37.200000000000003" customHeight="1">
      <c r="A7" s="9" t="s">
        <v>192</v>
      </c>
      <c r="B7" s="221" t="s">
        <v>129</v>
      </c>
      <c r="C7" s="221"/>
      <c r="D7" s="221"/>
      <c r="E7" s="7" t="s">
        <v>130</v>
      </c>
      <c r="F7" s="9" t="s">
        <v>417</v>
      </c>
      <c r="G7" s="60">
        <v>44107</v>
      </c>
      <c r="H7" s="181" t="s">
        <v>516</v>
      </c>
      <c r="I7" s="73" t="s">
        <v>547</v>
      </c>
      <c r="J7" s="73"/>
      <c r="K7" s="85"/>
      <c r="L7" s="85"/>
      <c r="M7" s="85">
        <f t="shared" ref="M7:M72" ca="1" si="0">G7-$K$1</f>
        <v>-209</v>
      </c>
      <c r="N7" s="85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</row>
    <row r="8" spans="1:34" s="6" customFormat="1" ht="24.75" customHeight="1">
      <c r="A8" s="9" t="s">
        <v>193</v>
      </c>
      <c r="B8" s="221" t="s">
        <v>4</v>
      </c>
      <c r="C8" s="221"/>
      <c r="D8" s="221"/>
      <c r="E8" s="169" t="s">
        <v>45</v>
      </c>
      <c r="F8" s="169" t="s">
        <v>489</v>
      </c>
      <c r="G8" s="60">
        <v>44406</v>
      </c>
      <c r="H8" s="181" t="s">
        <v>516</v>
      </c>
      <c r="I8" s="73" t="s">
        <v>101</v>
      </c>
      <c r="J8" s="73"/>
      <c r="K8" s="85"/>
      <c r="L8" s="85"/>
      <c r="M8" s="85">
        <f t="shared" ca="1" si="0"/>
        <v>90</v>
      </c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</row>
    <row r="9" spans="1:34" ht="24.75" customHeight="1">
      <c r="A9" s="9" t="s">
        <v>194</v>
      </c>
      <c r="B9" s="233" t="s">
        <v>4</v>
      </c>
      <c r="C9" s="233"/>
      <c r="D9" s="233"/>
      <c r="E9" s="51" t="s">
        <v>122</v>
      </c>
      <c r="F9" s="67" t="s">
        <v>405</v>
      </c>
      <c r="G9" s="60">
        <v>44038</v>
      </c>
      <c r="H9" s="181" t="s">
        <v>516</v>
      </c>
      <c r="I9" s="73" t="s">
        <v>547</v>
      </c>
      <c r="J9" s="73"/>
      <c r="K9" s="85"/>
      <c r="M9" s="85">
        <f t="shared" ca="1" si="0"/>
        <v>-278</v>
      </c>
      <c r="N9" s="86"/>
      <c r="O9" s="86"/>
      <c r="P9" s="86"/>
      <c r="Q9" s="86"/>
      <c r="R9" s="86"/>
      <c r="S9" s="86"/>
    </row>
    <row r="10" spans="1:34" s="6" customFormat="1" ht="24.75" customHeight="1">
      <c r="A10" s="9" t="s">
        <v>195</v>
      </c>
      <c r="B10" s="221" t="s">
        <v>4</v>
      </c>
      <c r="C10" s="221"/>
      <c r="D10" s="221"/>
      <c r="E10" s="61" t="s">
        <v>90</v>
      </c>
      <c r="F10" s="61" t="s">
        <v>296</v>
      </c>
      <c r="G10" s="60">
        <v>43985</v>
      </c>
      <c r="H10" s="181" t="s">
        <v>516</v>
      </c>
      <c r="I10" s="73" t="s">
        <v>547</v>
      </c>
      <c r="J10" s="115"/>
      <c r="K10" s="88"/>
      <c r="L10" s="88"/>
      <c r="M10" s="85">
        <f t="shared" ca="1" si="0"/>
        <v>-331</v>
      </c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</row>
    <row r="11" spans="1:34" ht="21.9" customHeight="1">
      <c r="A11" s="9" t="s">
        <v>196</v>
      </c>
      <c r="B11" s="233" t="s">
        <v>6</v>
      </c>
      <c r="C11" s="233"/>
      <c r="D11" s="233"/>
      <c r="E11" s="52" t="s">
        <v>5</v>
      </c>
      <c r="F11" s="110" t="s">
        <v>386</v>
      </c>
      <c r="G11" s="60">
        <v>43985</v>
      </c>
      <c r="H11" s="181" t="s">
        <v>516</v>
      </c>
      <c r="I11" s="73" t="s">
        <v>547</v>
      </c>
      <c r="J11" s="73"/>
      <c r="K11" s="85"/>
      <c r="L11" s="85"/>
      <c r="M11" s="85">
        <f t="shared" ca="1" si="0"/>
        <v>-331</v>
      </c>
      <c r="N11" s="89"/>
      <c r="O11" s="86"/>
      <c r="P11" s="86"/>
      <c r="Q11" s="86"/>
      <c r="R11" s="86"/>
      <c r="S11" s="86"/>
    </row>
    <row r="12" spans="1:34" ht="37.5" customHeight="1">
      <c r="A12" s="143" t="s">
        <v>197</v>
      </c>
      <c r="B12" s="233" t="s">
        <v>148</v>
      </c>
      <c r="C12" s="233"/>
      <c r="D12" s="233"/>
      <c r="E12" s="204" t="s">
        <v>161</v>
      </c>
      <c r="F12" s="38" t="s">
        <v>523</v>
      </c>
      <c r="G12" s="60">
        <v>44523</v>
      </c>
      <c r="H12" s="181" t="s">
        <v>516</v>
      </c>
      <c r="I12" s="73" t="s">
        <v>55</v>
      </c>
      <c r="J12" s="148"/>
      <c r="K12" s="85"/>
      <c r="L12" s="86"/>
      <c r="M12" s="85">
        <f t="shared" ca="1" si="0"/>
        <v>207</v>
      </c>
      <c r="N12" s="89"/>
      <c r="O12" s="86"/>
      <c r="P12" s="86"/>
      <c r="Q12" s="86"/>
      <c r="R12" s="86"/>
      <c r="S12" s="86"/>
    </row>
    <row r="13" spans="1:34" ht="41.25" customHeight="1">
      <c r="A13" s="143" t="s">
        <v>198</v>
      </c>
      <c r="B13" s="233" t="s">
        <v>149</v>
      </c>
      <c r="C13" s="233"/>
      <c r="D13" s="233"/>
      <c r="E13" s="173" t="s">
        <v>162</v>
      </c>
      <c r="F13" s="38" t="s">
        <v>524</v>
      </c>
      <c r="G13" s="60">
        <v>44523</v>
      </c>
      <c r="H13" s="181" t="s">
        <v>516</v>
      </c>
      <c r="I13" s="73" t="s">
        <v>55</v>
      </c>
      <c r="J13" s="148"/>
      <c r="K13" s="85"/>
      <c r="L13" s="86"/>
      <c r="M13" s="85">
        <f t="shared" ca="1" si="0"/>
        <v>207</v>
      </c>
      <c r="N13" s="89"/>
      <c r="O13" s="86"/>
      <c r="P13" s="86"/>
      <c r="Q13" s="86"/>
      <c r="R13" s="86"/>
      <c r="S13" s="86"/>
    </row>
    <row r="14" spans="1:34" ht="27">
      <c r="A14" s="9" t="s">
        <v>199</v>
      </c>
      <c r="B14" s="233" t="s">
        <v>8</v>
      </c>
      <c r="C14" s="233"/>
      <c r="D14" s="233"/>
      <c r="E14" s="204" t="s">
        <v>7</v>
      </c>
      <c r="F14" s="118" t="s">
        <v>505</v>
      </c>
      <c r="G14" s="60">
        <v>44494</v>
      </c>
      <c r="H14" s="181" t="s">
        <v>516</v>
      </c>
      <c r="I14" s="73" t="s">
        <v>55</v>
      </c>
      <c r="J14" s="73"/>
      <c r="K14" s="85"/>
      <c r="L14" s="85"/>
      <c r="M14" s="85">
        <f t="shared" ca="1" si="0"/>
        <v>178</v>
      </c>
      <c r="N14" s="89"/>
      <c r="O14" s="86"/>
      <c r="P14" s="86"/>
      <c r="Q14" s="86"/>
      <c r="R14" s="86"/>
      <c r="S14" s="86"/>
    </row>
    <row r="15" spans="1:34" ht="36" customHeight="1">
      <c r="A15" s="143" t="s">
        <v>279</v>
      </c>
      <c r="B15" s="233" t="s">
        <v>281</v>
      </c>
      <c r="C15" s="233"/>
      <c r="D15" s="233"/>
      <c r="E15" s="7" t="s">
        <v>280</v>
      </c>
      <c r="F15" s="4" t="s">
        <v>418</v>
      </c>
      <c r="G15" s="60">
        <v>44128</v>
      </c>
      <c r="H15" s="181" t="s">
        <v>516</v>
      </c>
      <c r="I15" s="73" t="s">
        <v>547</v>
      </c>
      <c r="J15" s="73"/>
      <c r="K15" s="85"/>
      <c r="M15" s="85">
        <f t="shared" ca="1" si="0"/>
        <v>-188</v>
      </c>
      <c r="N15" s="89"/>
      <c r="O15" s="86"/>
      <c r="P15" s="86"/>
      <c r="Q15" s="86"/>
      <c r="R15" s="86"/>
      <c r="S15" s="86"/>
    </row>
    <row r="16" spans="1:34" ht="32.4" customHeight="1">
      <c r="A16" s="17" t="s">
        <v>260</v>
      </c>
      <c r="B16" s="209" t="s">
        <v>63</v>
      </c>
      <c r="C16" s="209"/>
      <c r="D16" s="209"/>
      <c r="E16" s="17" t="s">
        <v>261</v>
      </c>
      <c r="F16" s="200" t="s">
        <v>555</v>
      </c>
      <c r="G16" s="60">
        <v>44629</v>
      </c>
      <c r="H16" s="181" t="s">
        <v>516</v>
      </c>
      <c r="I16" s="73" t="s">
        <v>101</v>
      </c>
      <c r="J16" s="149"/>
      <c r="K16" s="85"/>
      <c r="M16" s="85">
        <f t="shared" ca="1" si="0"/>
        <v>313</v>
      </c>
      <c r="N16" s="89"/>
      <c r="O16" s="86"/>
      <c r="P16" s="86"/>
      <c r="Q16" s="86"/>
      <c r="R16" s="86"/>
      <c r="S16" s="86"/>
    </row>
    <row r="17" spans="1:34" ht="27" customHeight="1">
      <c r="A17" s="16" t="s">
        <v>262</v>
      </c>
      <c r="B17" s="209" t="s">
        <v>63</v>
      </c>
      <c r="C17" s="209"/>
      <c r="D17" s="209"/>
      <c r="E17" s="10" t="s">
        <v>35</v>
      </c>
      <c r="F17" s="48">
        <v>46002588</v>
      </c>
      <c r="G17" s="60">
        <v>44291</v>
      </c>
      <c r="H17" s="181" t="s">
        <v>516</v>
      </c>
      <c r="I17" s="73" t="s">
        <v>557</v>
      </c>
      <c r="J17" s="149" t="s">
        <v>567</v>
      </c>
      <c r="K17" s="85"/>
      <c r="M17" s="85">
        <f t="shared" ca="1" si="0"/>
        <v>-25</v>
      </c>
      <c r="N17" s="89"/>
      <c r="O17" s="86"/>
      <c r="P17" s="86"/>
      <c r="Q17" s="86"/>
      <c r="R17" s="86"/>
      <c r="S17" s="86"/>
    </row>
    <row r="18" spans="1:34" ht="16.2" customHeight="1">
      <c r="A18" s="9" t="s">
        <v>200</v>
      </c>
      <c r="B18" s="233" t="s">
        <v>56</v>
      </c>
      <c r="C18" s="233"/>
      <c r="D18" s="233"/>
      <c r="E18" s="7" t="s">
        <v>57</v>
      </c>
      <c r="F18" s="109" t="s">
        <v>398</v>
      </c>
      <c r="G18" s="60">
        <v>43964</v>
      </c>
      <c r="H18" s="181" t="s">
        <v>516</v>
      </c>
      <c r="I18" s="73" t="s">
        <v>547</v>
      </c>
      <c r="J18" s="73"/>
      <c r="K18" s="85"/>
      <c r="L18" s="85"/>
      <c r="M18" s="85">
        <f t="shared" ca="1" si="0"/>
        <v>-352</v>
      </c>
      <c r="N18" s="86"/>
      <c r="O18" s="86"/>
      <c r="P18" s="90"/>
      <c r="Q18" s="86"/>
      <c r="R18" s="86"/>
      <c r="S18" s="86"/>
    </row>
    <row r="19" spans="1:34">
      <c r="A19" s="218" t="s">
        <v>9</v>
      </c>
      <c r="B19" s="219"/>
      <c r="C19" s="219"/>
      <c r="D19" s="219"/>
      <c r="E19" s="219"/>
      <c r="F19" s="219"/>
      <c r="G19" s="53"/>
      <c r="H19" s="179"/>
      <c r="M19" s="85"/>
      <c r="N19" s="86"/>
      <c r="O19" s="86"/>
      <c r="P19" s="86"/>
      <c r="Q19" s="86"/>
      <c r="R19" s="86"/>
      <c r="S19" s="86"/>
    </row>
    <row r="20" spans="1:34" s="6" customFormat="1" ht="21.9" hidden="1" customHeight="1">
      <c r="A20" s="7">
        <v>1</v>
      </c>
      <c r="B20" s="234" t="s">
        <v>11</v>
      </c>
      <c r="C20" s="234"/>
      <c r="D20" s="234"/>
      <c r="E20" s="7" t="s">
        <v>10</v>
      </c>
      <c r="F20" s="15" t="s">
        <v>131</v>
      </c>
      <c r="G20" s="60" t="s">
        <v>132</v>
      </c>
      <c r="H20" s="180"/>
      <c r="I20" s="72" t="s">
        <v>62</v>
      </c>
      <c r="J20" s="72" t="s">
        <v>125</v>
      </c>
      <c r="K20" s="91"/>
      <c r="L20" s="86"/>
      <c r="M20" s="85" t="e">
        <f t="shared" ca="1" si="0"/>
        <v>#VALUE!</v>
      </c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</row>
    <row r="21" spans="1:34" ht="30.75" hidden="1" customHeight="1">
      <c r="A21" s="7" t="s">
        <v>201</v>
      </c>
      <c r="B21" s="222" t="s">
        <v>11</v>
      </c>
      <c r="C21" s="222"/>
      <c r="D21" s="222"/>
      <c r="E21" s="7" t="s">
        <v>12</v>
      </c>
      <c r="F21" s="4" t="s">
        <v>327</v>
      </c>
      <c r="G21" s="60">
        <v>43692</v>
      </c>
      <c r="H21" s="182"/>
      <c r="I21" s="74" t="s">
        <v>464</v>
      </c>
      <c r="J21" s="73"/>
      <c r="K21" s="85"/>
      <c r="M21" s="85">
        <f t="shared" ca="1" si="0"/>
        <v>-624</v>
      </c>
      <c r="N21" s="86"/>
      <c r="O21" s="86"/>
      <c r="P21" s="86"/>
      <c r="Q21" s="86"/>
      <c r="R21" s="86"/>
      <c r="S21" s="86"/>
    </row>
    <row r="22" spans="1:34" ht="22.95" customHeight="1">
      <c r="A22" s="7" t="s">
        <v>202</v>
      </c>
      <c r="B22" s="222" t="s">
        <v>65</v>
      </c>
      <c r="C22" s="222"/>
      <c r="D22" s="222"/>
      <c r="E22" s="7" t="s">
        <v>67</v>
      </c>
      <c r="F22" s="142" t="s">
        <v>478</v>
      </c>
      <c r="G22" s="60">
        <v>44273</v>
      </c>
      <c r="H22" s="181" t="s">
        <v>516</v>
      </c>
      <c r="I22" s="73" t="s">
        <v>390</v>
      </c>
      <c r="J22" s="73"/>
      <c r="K22" s="86"/>
      <c r="M22" s="85">
        <f t="shared" ca="1" si="0"/>
        <v>-43</v>
      </c>
      <c r="N22" s="90"/>
    </row>
    <row r="23" spans="1:34" ht="26.25" hidden="1" customHeight="1">
      <c r="A23" s="21" t="s">
        <v>203</v>
      </c>
      <c r="B23" s="235" t="s">
        <v>65</v>
      </c>
      <c r="C23" s="235"/>
      <c r="D23" s="235"/>
      <c r="E23" s="21" t="s">
        <v>66</v>
      </c>
      <c r="F23" s="22" t="s">
        <v>274</v>
      </c>
      <c r="G23" s="60" t="s">
        <v>275</v>
      </c>
      <c r="H23" s="183"/>
      <c r="I23" s="75" t="s">
        <v>55</v>
      </c>
      <c r="J23" s="75" t="s">
        <v>322</v>
      </c>
      <c r="K23" s="92"/>
      <c r="L23" s="93"/>
      <c r="M23" s="85" t="e">
        <f t="shared" ca="1" si="0"/>
        <v>#VALUE!</v>
      </c>
      <c r="N23" s="90"/>
      <c r="O23" s="94"/>
    </row>
    <row r="24" spans="1:34" ht="32.4" customHeight="1">
      <c r="A24" s="7" t="s">
        <v>204</v>
      </c>
      <c r="B24" s="222" t="s">
        <v>41</v>
      </c>
      <c r="C24" s="222"/>
      <c r="D24" s="222"/>
      <c r="E24" s="159" t="s">
        <v>42</v>
      </c>
      <c r="F24" s="166" t="s">
        <v>500</v>
      </c>
      <c r="G24" s="60">
        <v>44435</v>
      </c>
      <c r="H24" s="181" t="s">
        <v>516</v>
      </c>
      <c r="I24" s="73" t="s">
        <v>101</v>
      </c>
      <c r="J24" s="73"/>
      <c r="K24" s="85"/>
      <c r="L24" s="85"/>
      <c r="M24" s="85">
        <f t="shared" ca="1" si="0"/>
        <v>119</v>
      </c>
      <c r="N24" s="89"/>
      <c r="O24" s="86"/>
      <c r="P24" s="86"/>
      <c r="Q24" s="86"/>
    </row>
    <row r="25" spans="1:34" ht="22.5" customHeight="1">
      <c r="A25" s="7" t="s">
        <v>205</v>
      </c>
      <c r="B25" s="208" t="s">
        <v>51</v>
      </c>
      <c r="C25" s="208"/>
      <c r="D25" s="208"/>
      <c r="E25" s="160" t="s">
        <v>52</v>
      </c>
      <c r="F25" s="69" t="s">
        <v>409</v>
      </c>
      <c r="G25" s="60">
        <v>44064</v>
      </c>
      <c r="H25" s="181" t="s">
        <v>516</v>
      </c>
      <c r="I25" s="73" t="s">
        <v>547</v>
      </c>
      <c r="J25" s="73"/>
      <c r="K25" s="11"/>
      <c r="L25" s="86"/>
      <c r="M25" s="85">
        <f t="shared" ca="1" si="0"/>
        <v>-252</v>
      </c>
    </row>
    <row r="26" spans="1:34" ht="14.4" customHeight="1">
      <c r="A26" s="59" t="s">
        <v>206</v>
      </c>
      <c r="B26" s="236" t="s">
        <v>53</v>
      </c>
      <c r="C26" s="236"/>
      <c r="D26" s="236"/>
      <c r="E26" s="58" t="s">
        <v>54</v>
      </c>
      <c r="F26" s="69" t="s">
        <v>409</v>
      </c>
      <c r="G26" s="60">
        <v>44064</v>
      </c>
      <c r="H26" s="181" t="s">
        <v>516</v>
      </c>
      <c r="I26" s="73" t="s">
        <v>547</v>
      </c>
      <c r="J26" s="73"/>
      <c r="K26" s="11"/>
      <c r="L26" s="86"/>
      <c r="M26" s="85">
        <f t="shared" ca="1" si="0"/>
        <v>-252</v>
      </c>
    </row>
    <row r="27" spans="1:34" ht="14.4" customHeight="1">
      <c r="A27" s="58" t="s">
        <v>336</v>
      </c>
      <c r="B27" s="236" t="s">
        <v>335</v>
      </c>
      <c r="C27" s="236"/>
      <c r="D27" s="236"/>
      <c r="E27" s="58" t="s">
        <v>334</v>
      </c>
      <c r="F27" s="69" t="s">
        <v>409</v>
      </c>
      <c r="G27" s="60">
        <v>44064</v>
      </c>
      <c r="H27" s="181" t="s">
        <v>516</v>
      </c>
      <c r="I27" s="73" t="s">
        <v>547</v>
      </c>
      <c r="J27" s="73"/>
      <c r="K27" s="11"/>
      <c r="L27" s="86"/>
      <c r="M27" s="85">
        <f t="shared" ca="1" si="0"/>
        <v>-252</v>
      </c>
    </row>
    <row r="28" spans="1:34" ht="30" customHeight="1">
      <c r="A28" s="7" t="s">
        <v>207</v>
      </c>
      <c r="B28" s="221" t="s">
        <v>51</v>
      </c>
      <c r="C28" s="221"/>
      <c r="D28" s="221"/>
      <c r="E28" s="9" t="s">
        <v>68</v>
      </c>
      <c r="F28" s="165" t="s">
        <v>501</v>
      </c>
      <c r="G28" s="60">
        <v>44446</v>
      </c>
      <c r="H28" s="181" t="s">
        <v>516</v>
      </c>
      <c r="I28" s="73" t="s">
        <v>408</v>
      </c>
      <c r="J28" s="73"/>
      <c r="K28" s="11"/>
      <c r="L28" s="86"/>
      <c r="M28" s="85">
        <f t="shared" ca="1" si="0"/>
        <v>130</v>
      </c>
    </row>
    <row r="29" spans="1:34" ht="15.6" customHeight="1">
      <c r="A29" s="59" t="s">
        <v>208</v>
      </c>
      <c r="B29" s="236" t="s">
        <v>53</v>
      </c>
      <c r="C29" s="236"/>
      <c r="D29" s="236"/>
      <c r="E29" s="58" t="s">
        <v>69</v>
      </c>
      <c r="F29" s="165" t="s">
        <v>501</v>
      </c>
      <c r="G29" s="60">
        <v>44446</v>
      </c>
      <c r="H29" s="181" t="s">
        <v>516</v>
      </c>
      <c r="I29" s="73" t="s">
        <v>408</v>
      </c>
      <c r="J29" s="73"/>
      <c r="K29" s="11"/>
      <c r="L29" s="86"/>
      <c r="M29" s="85">
        <f t="shared" ca="1" si="0"/>
        <v>130</v>
      </c>
    </row>
    <row r="30" spans="1:34" ht="24" hidden="1" customHeight="1">
      <c r="A30" s="23" t="s">
        <v>209</v>
      </c>
      <c r="B30" s="243" t="s">
        <v>73</v>
      </c>
      <c r="C30" s="243"/>
      <c r="D30" s="243"/>
      <c r="E30" s="23" t="s">
        <v>74</v>
      </c>
      <c r="F30" s="23" t="s">
        <v>154</v>
      </c>
      <c r="G30" s="60" t="s">
        <v>153</v>
      </c>
      <c r="H30" s="184"/>
      <c r="I30" s="76" t="s">
        <v>465</v>
      </c>
      <c r="J30" s="76"/>
      <c r="K30" s="95"/>
      <c r="L30" s="93" t="s">
        <v>294</v>
      </c>
      <c r="M30" s="85" t="e">
        <f t="shared" ca="1" si="0"/>
        <v>#VALUE!</v>
      </c>
    </row>
    <row r="31" spans="1:34" ht="28.2" customHeight="1">
      <c r="A31" s="192" t="s">
        <v>210</v>
      </c>
      <c r="B31" s="208" t="s">
        <v>126</v>
      </c>
      <c r="C31" s="208"/>
      <c r="D31" s="208"/>
      <c r="E31" s="194" t="s">
        <v>104</v>
      </c>
      <c r="F31" s="174" t="s">
        <v>551</v>
      </c>
      <c r="G31" s="60">
        <v>45006</v>
      </c>
      <c r="H31" s="181" t="s">
        <v>517</v>
      </c>
      <c r="I31" s="73" t="s">
        <v>75</v>
      </c>
      <c r="J31" s="73"/>
      <c r="K31" s="85"/>
      <c r="L31" s="85"/>
      <c r="M31" s="85">
        <f t="shared" ca="1" si="0"/>
        <v>690</v>
      </c>
    </row>
    <row r="32" spans="1:34" ht="17.399999999999999" hidden="1" customHeight="1">
      <c r="A32" s="9">
        <v>39</v>
      </c>
      <c r="B32" s="220" t="s">
        <v>83</v>
      </c>
      <c r="C32" s="220"/>
      <c r="D32" s="220"/>
      <c r="E32" s="9" t="s">
        <v>84</v>
      </c>
      <c r="F32" s="15" t="s">
        <v>36</v>
      </c>
      <c r="G32" s="60" t="s">
        <v>61</v>
      </c>
      <c r="H32" s="180"/>
      <c r="I32" s="72" t="s">
        <v>55</v>
      </c>
      <c r="J32" s="72"/>
      <c r="K32" s="96"/>
      <c r="L32" s="97"/>
      <c r="M32" s="85" t="e">
        <f t="shared" ca="1" si="0"/>
        <v>#VALUE!</v>
      </c>
      <c r="N32" s="98"/>
    </row>
    <row r="33" spans="1:34" ht="16.95" hidden="1" customHeight="1">
      <c r="A33" s="9">
        <v>42</v>
      </c>
      <c r="B33" s="220" t="s">
        <v>83</v>
      </c>
      <c r="C33" s="220"/>
      <c r="D33" s="220"/>
      <c r="E33" s="9" t="s">
        <v>89</v>
      </c>
      <c r="F33" s="15" t="s">
        <v>36</v>
      </c>
      <c r="G33" s="60" t="s">
        <v>61</v>
      </c>
      <c r="H33" s="180"/>
      <c r="I33" s="72" t="s">
        <v>55</v>
      </c>
      <c r="J33" s="72"/>
      <c r="K33" s="96"/>
      <c r="M33" s="85" t="e">
        <f t="shared" ca="1" si="0"/>
        <v>#VALUE!</v>
      </c>
      <c r="N33" s="98"/>
    </row>
    <row r="34" spans="1:34" ht="24" customHeight="1">
      <c r="A34" s="146" t="s">
        <v>282</v>
      </c>
      <c r="B34" s="208" t="s">
        <v>126</v>
      </c>
      <c r="C34" s="208"/>
      <c r="D34" s="208"/>
      <c r="E34" s="204" t="s">
        <v>283</v>
      </c>
      <c r="F34" s="62" t="s">
        <v>388</v>
      </c>
      <c r="G34" s="60">
        <v>44374</v>
      </c>
      <c r="H34" s="181" t="s">
        <v>517</v>
      </c>
      <c r="I34" s="73" t="s">
        <v>101</v>
      </c>
      <c r="J34" s="73"/>
      <c r="K34" s="85"/>
      <c r="L34" s="86"/>
      <c r="M34" s="85">
        <f t="shared" ca="1" si="0"/>
        <v>58</v>
      </c>
    </row>
    <row r="35" spans="1:34" s="6" customFormat="1" ht="27" customHeight="1">
      <c r="A35" s="7" t="s">
        <v>211</v>
      </c>
      <c r="B35" s="221" t="s">
        <v>100</v>
      </c>
      <c r="C35" s="229"/>
      <c r="D35" s="229"/>
      <c r="E35" s="145" t="s">
        <v>480</v>
      </c>
      <c r="F35" s="227" t="s">
        <v>402</v>
      </c>
      <c r="G35" s="60">
        <v>44013</v>
      </c>
      <c r="H35" s="185" t="s">
        <v>517</v>
      </c>
      <c r="I35" s="73" t="s">
        <v>547</v>
      </c>
      <c r="J35" s="73"/>
      <c r="K35" s="85"/>
      <c r="L35" s="86"/>
      <c r="M35" s="85">
        <f t="shared" ca="1" si="0"/>
        <v>-303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</row>
    <row r="36" spans="1:34" s="6" customFormat="1" ht="33" customHeight="1">
      <c r="A36" s="9" t="s">
        <v>212</v>
      </c>
      <c r="B36" s="221" t="s">
        <v>145</v>
      </c>
      <c r="C36" s="228"/>
      <c r="D36" s="228"/>
      <c r="E36" s="66" t="s">
        <v>401</v>
      </c>
      <c r="F36" s="227"/>
      <c r="G36" s="60">
        <v>44013</v>
      </c>
      <c r="H36" s="185" t="s">
        <v>517</v>
      </c>
      <c r="I36" s="73" t="s">
        <v>547</v>
      </c>
      <c r="J36" s="79"/>
      <c r="K36" s="85"/>
      <c r="L36" s="86"/>
      <c r="M36" s="85">
        <f t="shared" ca="1" si="0"/>
        <v>-303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</row>
    <row r="37" spans="1:34" s="6" customFormat="1" ht="27" customHeight="1">
      <c r="A37" s="7" t="s">
        <v>213</v>
      </c>
      <c r="B37" s="221" t="s">
        <v>100</v>
      </c>
      <c r="C37" s="229"/>
      <c r="D37" s="229"/>
      <c r="E37" s="145" t="s">
        <v>479</v>
      </c>
      <c r="F37" s="227" t="s">
        <v>486</v>
      </c>
      <c r="G37" s="60">
        <v>44368</v>
      </c>
      <c r="H37" s="185" t="s">
        <v>517</v>
      </c>
      <c r="I37" s="77" t="s">
        <v>171</v>
      </c>
      <c r="J37" s="237"/>
      <c r="K37" s="85"/>
      <c r="L37" s="86"/>
      <c r="M37" s="85">
        <f t="shared" ca="1" si="0"/>
        <v>52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</row>
    <row r="38" spans="1:34" s="6" customFormat="1" ht="32.25" customHeight="1">
      <c r="A38" s="139" t="s">
        <v>475</v>
      </c>
      <c r="B38" s="221" t="s">
        <v>474</v>
      </c>
      <c r="C38" s="228"/>
      <c r="D38" s="228"/>
      <c r="E38" s="66" t="s">
        <v>403</v>
      </c>
      <c r="F38" s="227"/>
      <c r="G38" s="60">
        <v>44368</v>
      </c>
      <c r="H38" s="185" t="s">
        <v>517</v>
      </c>
      <c r="I38" s="77" t="s">
        <v>171</v>
      </c>
      <c r="J38" s="237"/>
      <c r="K38" s="85"/>
      <c r="L38" s="85"/>
      <c r="M38" s="85">
        <f t="shared" ca="1" si="0"/>
        <v>52</v>
      </c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</row>
    <row r="39" spans="1:34" s="6" customFormat="1" ht="29.4" customHeight="1">
      <c r="A39" s="7" t="s">
        <v>214</v>
      </c>
      <c r="B39" s="221" t="s">
        <v>146</v>
      </c>
      <c r="C39" s="221"/>
      <c r="D39" s="221"/>
      <c r="E39" s="145" t="s">
        <v>481</v>
      </c>
      <c r="F39" s="66" t="s">
        <v>404</v>
      </c>
      <c r="G39" s="60">
        <v>43985</v>
      </c>
      <c r="H39" s="185" t="s">
        <v>517</v>
      </c>
      <c r="I39" s="73" t="s">
        <v>547</v>
      </c>
      <c r="J39" s="79"/>
      <c r="K39" s="85"/>
      <c r="L39" s="86"/>
      <c r="M39" s="85">
        <f t="shared" ca="1" si="0"/>
        <v>-331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</row>
    <row r="40" spans="1:34" s="6" customFormat="1" ht="29.4" hidden="1" customHeight="1">
      <c r="A40" s="21" t="s">
        <v>215</v>
      </c>
      <c r="B40" s="223" t="s">
        <v>147</v>
      </c>
      <c r="C40" s="223"/>
      <c r="D40" s="223"/>
      <c r="E40" s="22" t="s">
        <v>142</v>
      </c>
      <c r="F40" s="22" t="s">
        <v>273</v>
      </c>
      <c r="G40" s="60" t="s">
        <v>272</v>
      </c>
      <c r="H40" s="186"/>
      <c r="I40" s="78" t="s">
        <v>171</v>
      </c>
      <c r="J40" s="150"/>
      <c r="K40" s="93"/>
      <c r="L40" s="92" t="s">
        <v>294</v>
      </c>
      <c r="M40" s="85" t="e">
        <f t="shared" ca="1" si="0"/>
        <v>#VALUE!</v>
      </c>
      <c r="N40" s="92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</row>
    <row r="41" spans="1:34" s="6" customFormat="1" ht="29.4" hidden="1" customHeight="1">
      <c r="A41" s="7">
        <v>72</v>
      </c>
      <c r="B41" s="221" t="s">
        <v>147</v>
      </c>
      <c r="C41" s="221"/>
      <c r="D41" s="221"/>
      <c r="E41" s="9" t="s">
        <v>143</v>
      </c>
      <c r="F41" s="9" t="s">
        <v>144</v>
      </c>
      <c r="G41" s="60" t="s">
        <v>141</v>
      </c>
      <c r="H41" s="187"/>
      <c r="I41" s="79" t="s">
        <v>163</v>
      </c>
      <c r="J41" s="79"/>
      <c r="K41" s="85"/>
      <c r="L41" s="86"/>
      <c r="M41" s="85" t="e">
        <f t="shared" ca="1" si="0"/>
        <v>#VALUE!</v>
      </c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</row>
    <row r="42" spans="1:34" s="6" customFormat="1" ht="45" customHeight="1">
      <c r="A42" s="137" t="s">
        <v>216</v>
      </c>
      <c r="B42" s="221" t="s">
        <v>172</v>
      </c>
      <c r="C42" s="221"/>
      <c r="D42" s="221"/>
      <c r="E42" s="203" t="s">
        <v>568</v>
      </c>
      <c r="F42" s="138" t="s">
        <v>569</v>
      </c>
      <c r="G42" s="60">
        <v>45041</v>
      </c>
      <c r="H42" s="185" t="s">
        <v>528</v>
      </c>
      <c r="I42" s="77" t="s">
        <v>101</v>
      </c>
      <c r="J42" s="73"/>
      <c r="K42" s="85"/>
      <c r="L42" s="86"/>
      <c r="M42" s="85">
        <f t="shared" ca="1" si="0"/>
        <v>725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</row>
    <row r="43" spans="1:34" s="6" customFormat="1" ht="29.4" customHeight="1">
      <c r="A43" s="58" t="s">
        <v>217</v>
      </c>
      <c r="B43" s="236" t="s">
        <v>173</v>
      </c>
      <c r="C43" s="236"/>
      <c r="D43" s="236"/>
      <c r="E43" s="58" t="s">
        <v>174</v>
      </c>
      <c r="F43" s="59" t="s">
        <v>313</v>
      </c>
      <c r="G43" s="60">
        <v>44361</v>
      </c>
      <c r="H43" s="185" t="s">
        <v>518</v>
      </c>
      <c r="I43" s="77" t="s">
        <v>101</v>
      </c>
      <c r="J43" s="73"/>
      <c r="K43" s="85"/>
      <c r="L43" s="86"/>
      <c r="M43" s="85">
        <f t="shared" ca="1" si="0"/>
        <v>45</v>
      </c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</row>
    <row r="44" spans="1:34" s="6" customFormat="1" ht="29.4" customHeight="1">
      <c r="A44" s="58" t="s">
        <v>461</v>
      </c>
      <c r="B44" s="215" t="s">
        <v>485</v>
      </c>
      <c r="C44" s="216"/>
      <c r="D44" s="217"/>
      <c r="E44" s="58" t="s">
        <v>462</v>
      </c>
      <c r="F44" s="58" t="s">
        <v>463</v>
      </c>
      <c r="G44" s="60">
        <v>44592</v>
      </c>
      <c r="H44" s="185" t="s">
        <v>528</v>
      </c>
      <c r="I44" s="77"/>
      <c r="J44" s="73"/>
      <c r="K44" s="85"/>
      <c r="L44" s="86"/>
      <c r="M44" s="85">
        <f t="shared" ca="1" si="0"/>
        <v>276</v>
      </c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</row>
    <row r="45" spans="1:34" ht="20.25" customHeight="1">
      <c r="A45" s="230" t="s">
        <v>13</v>
      </c>
      <c r="B45" s="231"/>
      <c r="C45" s="231"/>
      <c r="D45" s="231"/>
      <c r="E45" s="231"/>
      <c r="F45" s="232"/>
      <c r="G45" s="53"/>
      <c r="H45" s="179"/>
      <c r="M45" s="85"/>
    </row>
    <row r="46" spans="1:34" ht="23.4" customHeight="1">
      <c r="A46" s="7" t="s">
        <v>218</v>
      </c>
      <c r="B46" s="221" t="s">
        <v>15</v>
      </c>
      <c r="C46" s="221"/>
      <c r="D46" s="221"/>
      <c r="E46" s="7" t="s">
        <v>14</v>
      </c>
      <c r="F46" s="8" t="s">
        <v>550</v>
      </c>
      <c r="G46" s="60">
        <v>44623</v>
      </c>
      <c r="H46" s="181" t="s">
        <v>519</v>
      </c>
      <c r="I46" s="73" t="s">
        <v>101</v>
      </c>
      <c r="J46" s="148"/>
      <c r="K46" s="85"/>
      <c r="L46" s="85"/>
      <c r="M46" s="85">
        <f t="shared" ca="1" si="0"/>
        <v>307</v>
      </c>
      <c r="N46" s="85"/>
      <c r="O46" s="86"/>
    </row>
    <row r="47" spans="1:34" ht="23.4" customHeight="1">
      <c r="A47" s="146" t="s">
        <v>219</v>
      </c>
      <c r="B47" s="221" t="s">
        <v>109</v>
      </c>
      <c r="C47" s="221"/>
      <c r="D47" s="221"/>
      <c r="E47" s="145" t="s">
        <v>110</v>
      </c>
      <c r="F47" s="8" t="s">
        <v>532</v>
      </c>
      <c r="G47" s="60">
        <v>44539</v>
      </c>
      <c r="H47" s="181" t="s">
        <v>519</v>
      </c>
      <c r="I47" s="73" t="s">
        <v>101</v>
      </c>
      <c r="J47" s="148"/>
      <c r="K47" s="85"/>
      <c r="L47" s="85"/>
      <c r="M47" s="85">
        <f t="shared" ca="1" si="0"/>
        <v>223</v>
      </c>
      <c r="N47" s="85"/>
      <c r="O47" s="86"/>
    </row>
    <row r="48" spans="1:34" ht="23.4" customHeight="1">
      <c r="A48" s="141" t="s">
        <v>220</v>
      </c>
      <c r="B48" s="221" t="s">
        <v>109</v>
      </c>
      <c r="C48" s="221"/>
      <c r="D48" s="221"/>
      <c r="E48" s="61" t="s">
        <v>152</v>
      </c>
      <c r="F48" s="8" t="s">
        <v>477</v>
      </c>
      <c r="G48" s="60">
        <v>44279</v>
      </c>
      <c r="H48" s="181" t="s">
        <v>519</v>
      </c>
      <c r="I48" s="73" t="s">
        <v>101</v>
      </c>
      <c r="J48" s="149"/>
      <c r="K48" s="85"/>
      <c r="L48" s="85"/>
      <c r="M48" s="85">
        <f t="shared" ca="1" si="0"/>
        <v>-37</v>
      </c>
      <c r="N48" s="85"/>
      <c r="O48" s="85"/>
    </row>
    <row r="49" spans="1:34" ht="24.6" customHeight="1">
      <c r="A49" s="7" t="s">
        <v>221</v>
      </c>
      <c r="B49" s="208" t="s">
        <v>76</v>
      </c>
      <c r="C49" s="208"/>
      <c r="D49" s="208"/>
      <c r="E49" s="7" t="s">
        <v>77</v>
      </c>
      <c r="F49" s="8" t="s">
        <v>284</v>
      </c>
      <c r="G49" s="60">
        <v>43978</v>
      </c>
      <c r="H49" s="181" t="s">
        <v>519</v>
      </c>
      <c r="I49" s="73" t="s">
        <v>547</v>
      </c>
      <c r="J49" s="73"/>
      <c r="K49" s="84"/>
      <c r="L49" s="85" t="s">
        <v>137</v>
      </c>
      <c r="M49" s="85">
        <f t="shared" ca="1" si="0"/>
        <v>-338</v>
      </c>
      <c r="N49" s="85"/>
      <c r="O49" s="85"/>
      <c r="P49" s="85"/>
      <c r="Q49" s="85"/>
      <c r="R49" s="85"/>
    </row>
    <row r="50" spans="1:34" ht="24.6" customHeight="1">
      <c r="A50" s="7" t="s">
        <v>222</v>
      </c>
      <c r="B50" s="208" t="s">
        <v>76</v>
      </c>
      <c r="C50" s="208"/>
      <c r="D50" s="208"/>
      <c r="E50" s="9" t="s">
        <v>105</v>
      </c>
      <c r="F50" s="8" t="s">
        <v>498</v>
      </c>
      <c r="G50" s="60">
        <v>44438</v>
      </c>
      <c r="H50" s="185" t="s">
        <v>519</v>
      </c>
      <c r="I50" s="77" t="s">
        <v>75</v>
      </c>
      <c r="J50" s="80"/>
      <c r="K50" s="90"/>
      <c r="L50" s="83" t="s">
        <v>295</v>
      </c>
      <c r="M50" s="85">
        <f t="shared" ca="1" si="0"/>
        <v>122</v>
      </c>
      <c r="N50" s="86"/>
      <c r="O50" s="86"/>
      <c r="P50" s="86"/>
    </row>
    <row r="51" spans="1:34" ht="25.2" customHeight="1">
      <c r="A51" s="146" t="s">
        <v>223</v>
      </c>
      <c r="B51" s="221" t="s">
        <v>43</v>
      </c>
      <c r="C51" s="221"/>
      <c r="D51" s="221"/>
      <c r="E51" s="7" t="s">
        <v>44</v>
      </c>
      <c r="F51" s="8" t="s">
        <v>530</v>
      </c>
      <c r="G51" s="60">
        <v>44539</v>
      </c>
      <c r="H51" s="181" t="s">
        <v>519</v>
      </c>
      <c r="I51" s="73" t="s">
        <v>101</v>
      </c>
      <c r="J51" s="148"/>
      <c r="K51" s="85"/>
      <c r="L51" s="85"/>
      <c r="M51" s="85">
        <f t="shared" ca="1" si="0"/>
        <v>223</v>
      </c>
      <c r="N51" s="85"/>
      <c r="O51" s="86"/>
    </row>
    <row r="52" spans="1:34" ht="23.25" customHeight="1">
      <c r="A52" s="7" t="s">
        <v>224</v>
      </c>
      <c r="B52" s="208" t="s">
        <v>76</v>
      </c>
      <c r="C52" s="208"/>
      <c r="D52" s="208"/>
      <c r="E52" s="7" t="s">
        <v>93</v>
      </c>
      <c r="F52" s="8" t="s">
        <v>407</v>
      </c>
      <c r="G52" s="60">
        <v>44063</v>
      </c>
      <c r="H52" s="181" t="s">
        <v>519</v>
      </c>
      <c r="I52" s="73" t="s">
        <v>520</v>
      </c>
      <c r="J52" s="73"/>
      <c r="K52" s="84"/>
      <c r="M52" s="85">
        <f t="shared" ca="1" si="0"/>
        <v>-253</v>
      </c>
      <c r="O52" s="86"/>
      <c r="P52" s="86"/>
    </row>
    <row r="53" spans="1:34" ht="23.4" customHeight="1">
      <c r="A53" s="7" t="s">
        <v>225</v>
      </c>
      <c r="B53" s="208" t="s">
        <v>94</v>
      </c>
      <c r="C53" s="208"/>
      <c r="D53" s="208"/>
      <c r="E53" s="7" t="s">
        <v>95</v>
      </c>
      <c r="F53" s="8" t="s">
        <v>488</v>
      </c>
      <c r="G53" s="60">
        <v>44400</v>
      </c>
      <c r="H53" s="185" t="s">
        <v>519</v>
      </c>
      <c r="I53" s="77" t="s">
        <v>389</v>
      </c>
      <c r="J53" s="73"/>
      <c r="K53" s="90"/>
      <c r="L53" s="85"/>
      <c r="M53" s="85">
        <f t="shared" ca="1" si="0"/>
        <v>84</v>
      </c>
      <c r="N53" s="85"/>
      <c r="O53" s="85"/>
    </row>
    <row r="54" spans="1:34" ht="27" customHeight="1">
      <c r="A54" s="143" t="s">
        <v>226</v>
      </c>
      <c r="B54" s="221" t="s">
        <v>399</v>
      </c>
      <c r="C54" s="221"/>
      <c r="D54" s="221"/>
      <c r="E54" s="7" t="s">
        <v>118</v>
      </c>
      <c r="F54" s="8" t="s">
        <v>508</v>
      </c>
      <c r="G54" s="60">
        <v>44515</v>
      </c>
      <c r="H54" s="181" t="s">
        <v>519</v>
      </c>
      <c r="I54" s="73" t="s">
        <v>75</v>
      </c>
      <c r="J54" s="73"/>
      <c r="K54" s="84"/>
      <c r="L54" s="85"/>
      <c r="M54" s="85">
        <f t="shared" ca="1" si="0"/>
        <v>199</v>
      </c>
      <c r="N54" s="85"/>
      <c r="O54" s="86"/>
    </row>
    <row r="55" spans="1:34" ht="24" customHeight="1">
      <c r="A55" s="7" t="s">
        <v>227</v>
      </c>
      <c r="B55" s="221" t="s">
        <v>39</v>
      </c>
      <c r="C55" s="221"/>
      <c r="D55" s="221"/>
      <c r="E55" s="199" t="s">
        <v>40</v>
      </c>
      <c r="F55" s="8" t="s">
        <v>421</v>
      </c>
      <c r="G55" s="60">
        <v>44148</v>
      </c>
      <c r="H55" s="185" t="s">
        <v>519</v>
      </c>
      <c r="I55" s="73" t="s">
        <v>547</v>
      </c>
      <c r="J55" s="73"/>
      <c r="K55" s="85"/>
      <c r="M55" s="85">
        <f t="shared" ca="1" si="0"/>
        <v>-168</v>
      </c>
      <c r="N55" s="89"/>
      <c r="O55" s="86"/>
    </row>
    <row r="56" spans="1:34">
      <c r="A56" s="206" t="s">
        <v>16</v>
      </c>
      <c r="B56" s="207"/>
      <c r="C56" s="207"/>
      <c r="D56" s="207"/>
      <c r="E56" s="207"/>
      <c r="F56" s="207"/>
      <c r="G56" s="53"/>
      <c r="H56" s="188"/>
      <c r="I56" s="80"/>
      <c r="J56" s="80"/>
      <c r="K56" s="86"/>
      <c r="M56" s="85"/>
      <c r="O56" s="86"/>
    </row>
    <row r="57" spans="1:34" ht="24" customHeight="1">
      <c r="A57" s="7" t="s">
        <v>228</v>
      </c>
      <c r="B57" s="221" t="s">
        <v>19</v>
      </c>
      <c r="C57" s="221"/>
      <c r="D57" s="221"/>
      <c r="E57" s="7" t="s">
        <v>20</v>
      </c>
      <c r="F57" s="174" t="s">
        <v>512</v>
      </c>
      <c r="G57" s="60">
        <v>44515</v>
      </c>
      <c r="H57" s="181" t="s">
        <v>517</v>
      </c>
      <c r="I57" s="73" t="s">
        <v>101</v>
      </c>
      <c r="J57" s="73"/>
      <c r="K57" s="84"/>
      <c r="L57" s="85"/>
      <c r="M57" s="85">
        <f t="shared" ca="1" si="0"/>
        <v>199</v>
      </c>
      <c r="O57" s="86"/>
    </row>
    <row r="58" spans="1:34" ht="35.25" hidden="1" customHeight="1">
      <c r="A58" s="7">
        <v>7</v>
      </c>
      <c r="B58" s="221" t="s">
        <v>442</v>
      </c>
      <c r="C58" s="221"/>
      <c r="D58" s="221"/>
      <c r="E58" s="7" t="s">
        <v>21</v>
      </c>
      <c r="F58" s="14" t="s">
        <v>60</v>
      </c>
      <c r="G58" s="60" t="s">
        <v>61</v>
      </c>
      <c r="H58" s="181"/>
      <c r="I58" s="73"/>
      <c r="J58" s="80"/>
      <c r="K58" s="90"/>
      <c r="L58" s="99"/>
      <c r="M58" s="85" t="e">
        <f t="shared" ca="1" si="0"/>
        <v>#VALUE!</v>
      </c>
      <c r="O58" s="86"/>
    </row>
    <row r="59" spans="1:34" ht="35.700000000000003" customHeight="1">
      <c r="A59" s="59" t="s">
        <v>441</v>
      </c>
      <c r="B59" s="221" t="s">
        <v>443</v>
      </c>
      <c r="C59" s="221"/>
      <c r="D59" s="221"/>
      <c r="E59" s="124" t="s">
        <v>444</v>
      </c>
      <c r="F59" s="58" t="s">
        <v>562</v>
      </c>
      <c r="G59" s="60">
        <v>44516</v>
      </c>
      <c r="H59" s="181" t="s">
        <v>517</v>
      </c>
      <c r="I59" s="73" t="s">
        <v>445</v>
      </c>
      <c r="J59" s="80"/>
      <c r="K59" s="90"/>
      <c r="L59" s="99"/>
      <c r="M59" s="85">
        <f t="shared" ca="1" si="0"/>
        <v>200</v>
      </c>
      <c r="O59" s="86"/>
    </row>
    <row r="60" spans="1:34" s="6" customFormat="1" ht="36.75" customHeight="1">
      <c r="A60" s="7" t="s">
        <v>229</v>
      </c>
      <c r="B60" s="221" t="s">
        <v>70</v>
      </c>
      <c r="C60" s="221"/>
      <c r="D60" s="221"/>
      <c r="E60" s="203" t="s">
        <v>71</v>
      </c>
      <c r="F60" s="174" t="s">
        <v>565</v>
      </c>
      <c r="G60" s="60">
        <v>44666</v>
      </c>
      <c r="H60" s="185" t="s">
        <v>517</v>
      </c>
      <c r="I60" s="77" t="s">
        <v>101</v>
      </c>
      <c r="J60" s="73"/>
      <c r="K60" s="100"/>
      <c r="L60" s="101"/>
      <c r="M60" s="85">
        <f t="shared" ca="1" si="0"/>
        <v>350</v>
      </c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</row>
    <row r="61" spans="1:34" ht="38.25" customHeight="1">
      <c r="A61" s="7" t="s">
        <v>230</v>
      </c>
      <c r="B61" s="208" t="s">
        <v>70</v>
      </c>
      <c r="C61" s="208"/>
      <c r="D61" s="208"/>
      <c r="E61" s="64" t="s">
        <v>106</v>
      </c>
      <c r="F61" s="174" t="s">
        <v>552</v>
      </c>
      <c r="G61" s="60">
        <v>44638</v>
      </c>
      <c r="H61" s="181" t="s">
        <v>517</v>
      </c>
      <c r="I61" s="73" t="s">
        <v>408</v>
      </c>
      <c r="J61" s="151"/>
      <c r="K61" s="85"/>
      <c r="L61" s="90"/>
      <c r="M61" s="85">
        <f t="shared" ca="1" si="0"/>
        <v>322</v>
      </c>
      <c r="N61" s="86"/>
      <c r="O61" s="86"/>
    </row>
    <row r="62" spans="1:34" ht="31.2" customHeight="1">
      <c r="A62" s="7" t="s">
        <v>231</v>
      </c>
      <c r="B62" s="208" t="s">
        <v>23</v>
      </c>
      <c r="C62" s="208"/>
      <c r="D62" s="208"/>
      <c r="E62" s="193" t="s">
        <v>22</v>
      </c>
      <c r="F62" s="174" t="s">
        <v>554</v>
      </c>
      <c r="G62" s="60">
        <v>44631</v>
      </c>
      <c r="H62" s="185" t="s">
        <v>528</v>
      </c>
      <c r="I62" s="73" t="s">
        <v>101</v>
      </c>
      <c r="J62" s="149"/>
      <c r="K62" s="85"/>
      <c r="L62" s="85"/>
      <c r="M62" s="85">
        <f t="shared" ca="1" si="0"/>
        <v>315</v>
      </c>
      <c r="N62" s="89"/>
      <c r="O62" s="86"/>
    </row>
    <row r="63" spans="1:34" ht="22.95" customHeight="1">
      <c r="A63" s="7" t="s">
        <v>232</v>
      </c>
      <c r="B63" s="208" t="s">
        <v>37</v>
      </c>
      <c r="C63" s="208"/>
      <c r="D63" s="208"/>
      <c r="E63" s="7" t="s">
        <v>38</v>
      </c>
      <c r="F63" s="49" t="s">
        <v>384</v>
      </c>
      <c r="G63" s="60">
        <v>43939</v>
      </c>
      <c r="H63" s="181" t="s">
        <v>517</v>
      </c>
      <c r="I63" s="73" t="s">
        <v>547</v>
      </c>
      <c r="J63" s="73"/>
      <c r="K63" s="85"/>
      <c r="M63" s="85">
        <f t="shared" ca="1" si="0"/>
        <v>-377</v>
      </c>
      <c r="N63" s="86"/>
      <c r="O63" s="86"/>
    </row>
    <row r="64" spans="1:34" s="6" customFormat="1" ht="34.200000000000003" customHeight="1">
      <c r="A64" s="7" t="s">
        <v>233</v>
      </c>
      <c r="B64" s="221" t="s">
        <v>96</v>
      </c>
      <c r="C64" s="221"/>
      <c r="D64" s="221"/>
      <c r="E64" s="7" t="s">
        <v>97</v>
      </c>
      <c r="F64" s="140" t="s">
        <v>476</v>
      </c>
      <c r="G64" s="60">
        <v>44630</v>
      </c>
      <c r="H64" s="181" t="s">
        <v>517</v>
      </c>
      <c r="I64" s="73" t="s">
        <v>80</v>
      </c>
      <c r="J64" s="73"/>
      <c r="K64" s="20" t="s">
        <v>55</v>
      </c>
      <c r="L64" s="101"/>
      <c r="M64" s="85">
        <f t="shared" ca="1" si="0"/>
        <v>314</v>
      </c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</row>
    <row r="65" spans="1:17" ht="46.95" customHeight="1">
      <c r="A65" s="7" t="s">
        <v>234</v>
      </c>
      <c r="B65" s="208" t="s">
        <v>78</v>
      </c>
      <c r="C65" s="208"/>
      <c r="D65" s="208"/>
      <c r="E65" s="7" t="s">
        <v>79</v>
      </c>
      <c r="F65" s="174" t="s">
        <v>548</v>
      </c>
      <c r="G65" s="60">
        <v>44609</v>
      </c>
      <c r="H65" s="181" t="s">
        <v>517</v>
      </c>
      <c r="I65" s="73" t="s">
        <v>391</v>
      </c>
      <c r="J65" s="149"/>
      <c r="K65" s="73" t="s">
        <v>440</v>
      </c>
      <c r="L65" s="86"/>
      <c r="M65" s="85">
        <f t="shared" ca="1" si="0"/>
        <v>293</v>
      </c>
      <c r="N65" s="86"/>
      <c r="O65" s="86"/>
    </row>
    <row r="66" spans="1:17" ht="53.7" customHeight="1">
      <c r="A66" s="7" t="s">
        <v>235</v>
      </c>
      <c r="B66" s="208" t="s">
        <v>190</v>
      </c>
      <c r="C66" s="208"/>
      <c r="D66" s="208"/>
      <c r="E66" s="9" t="s">
        <v>236</v>
      </c>
      <c r="F66" s="174" t="s">
        <v>559</v>
      </c>
      <c r="G66" s="60">
        <v>44635</v>
      </c>
      <c r="H66" s="189" t="s">
        <v>517</v>
      </c>
      <c r="I66" s="115" t="s">
        <v>237</v>
      </c>
      <c r="J66" s="152"/>
      <c r="K66" s="88" t="s">
        <v>560</v>
      </c>
      <c r="M66" s="85">
        <f t="shared" ca="1" si="0"/>
        <v>319</v>
      </c>
      <c r="O66" s="97"/>
      <c r="P66" s="97"/>
      <c r="Q66" s="97"/>
    </row>
    <row r="67" spans="1:17" ht="43.95" customHeight="1">
      <c r="A67" s="112" t="s">
        <v>424</v>
      </c>
      <c r="B67" s="208" t="s">
        <v>422</v>
      </c>
      <c r="C67" s="208"/>
      <c r="D67" s="208"/>
      <c r="E67" s="111" t="s">
        <v>423</v>
      </c>
      <c r="F67" s="113" t="s">
        <v>458</v>
      </c>
      <c r="G67" s="114">
        <v>44139</v>
      </c>
      <c r="H67" s="185" t="s">
        <v>528</v>
      </c>
      <c r="I67" s="115" t="s">
        <v>425</v>
      </c>
      <c r="J67" s="115"/>
      <c r="K67" s="88"/>
      <c r="M67" s="85"/>
      <c r="O67" s="97"/>
      <c r="P67" s="97"/>
      <c r="Q67" s="97"/>
    </row>
    <row r="68" spans="1:17" ht="39.75" customHeight="1">
      <c r="A68" s="9" t="s">
        <v>238</v>
      </c>
      <c r="B68" s="210" t="s">
        <v>239</v>
      </c>
      <c r="C68" s="211"/>
      <c r="D68" s="212"/>
      <c r="E68" s="201" t="s">
        <v>240</v>
      </c>
      <c r="F68" s="174" t="s">
        <v>563</v>
      </c>
      <c r="G68" s="60">
        <v>44649</v>
      </c>
      <c r="H68" s="185" t="s">
        <v>528</v>
      </c>
      <c r="I68" s="73" t="s">
        <v>564</v>
      </c>
      <c r="J68" s="73"/>
      <c r="K68" s="85"/>
      <c r="M68" s="85">
        <f t="shared" ca="1" si="0"/>
        <v>333</v>
      </c>
      <c r="O68" s="86"/>
      <c r="P68" s="86"/>
      <c r="Q68" s="86"/>
    </row>
    <row r="69" spans="1:17">
      <c r="A69" s="206" t="s">
        <v>17</v>
      </c>
      <c r="B69" s="207"/>
      <c r="C69" s="207"/>
      <c r="D69" s="207"/>
      <c r="E69" s="207"/>
      <c r="F69" s="207"/>
      <c r="G69" s="53"/>
      <c r="H69" s="188"/>
      <c r="I69" s="80"/>
      <c r="J69" s="80"/>
      <c r="K69" s="86"/>
      <c r="L69" s="86"/>
      <c r="M69" s="85"/>
      <c r="N69" s="86"/>
      <c r="O69" s="86"/>
    </row>
    <row r="70" spans="1:17" ht="37.799999999999997" customHeight="1">
      <c r="A70" s="7" t="s">
        <v>241</v>
      </c>
      <c r="B70" s="209" t="s">
        <v>25</v>
      </c>
      <c r="C70" s="209"/>
      <c r="D70" s="209"/>
      <c r="E70" s="205" t="s">
        <v>24</v>
      </c>
      <c r="F70" s="195" t="s">
        <v>534</v>
      </c>
      <c r="G70" s="60">
        <v>44576</v>
      </c>
      <c r="H70" s="181" t="s">
        <v>517</v>
      </c>
      <c r="I70" s="73" t="s">
        <v>101</v>
      </c>
      <c r="J70" s="73"/>
      <c r="K70" s="85"/>
      <c r="M70" s="85">
        <f t="shared" ca="1" si="0"/>
        <v>260</v>
      </c>
      <c r="N70" s="86"/>
      <c r="O70" s="86"/>
    </row>
    <row r="71" spans="1:17" ht="15" customHeight="1">
      <c r="A71" s="192" t="s">
        <v>242</v>
      </c>
      <c r="B71" s="222" t="s">
        <v>25</v>
      </c>
      <c r="C71" s="222"/>
      <c r="D71" s="222"/>
      <c r="E71" s="9" t="s">
        <v>133</v>
      </c>
      <c r="F71" s="36" t="s">
        <v>430</v>
      </c>
      <c r="G71" s="60">
        <v>44219</v>
      </c>
      <c r="H71" s="181" t="s">
        <v>517</v>
      </c>
      <c r="I71" s="73" t="s">
        <v>547</v>
      </c>
      <c r="J71" s="149"/>
      <c r="K71" s="85"/>
      <c r="L71" s="86"/>
      <c r="M71" s="85">
        <f t="shared" ca="1" si="0"/>
        <v>-97</v>
      </c>
      <c r="O71" s="86"/>
    </row>
    <row r="72" spans="1:17" ht="28.2" customHeight="1">
      <c r="A72" s="7" t="s">
        <v>243</v>
      </c>
      <c r="B72" s="222" t="s">
        <v>127</v>
      </c>
      <c r="C72" s="222"/>
      <c r="D72" s="222"/>
      <c r="E72" s="9" t="s">
        <v>128</v>
      </c>
      <c r="F72" s="174" t="s">
        <v>553</v>
      </c>
      <c r="G72" s="60">
        <v>44636</v>
      </c>
      <c r="H72" s="181" t="s">
        <v>517</v>
      </c>
      <c r="I72" s="73" t="s">
        <v>101</v>
      </c>
      <c r="J72" s="73"/>
      <c r="K72" s="5" t="s">
        <v>431</v>
      </c>
      <c r="L72" s="86"/>
      <c r="M72" s="85">
        <f t="shared" ca="1" si="0"/>
        <v>320</v>
      </c>
      <c r="O72" s="86"/>
    </row>
    <row r="73" spans="1:17" ht="33" customHeight="1">
      <c r="A73" s="7" t="s">
        <v>244</v>
      </c>
      <c r="B73" s="209" t="s">
        <v>369</v>
      </c>
      <c r="C73" s="209"/>
      <c r="D73" s="209"/>
      <c r="E73" s="205" t="s">
        <v>26</v>
      </c>
      <c r="F73" s="174" t="s">
        <v>558</v>
      </c>
      <c r="G73" s="60">
        <v>44630</v>
      </c>
      <c r="H73" s="181" t="s">
        <v>517</v>
      </c>
      <c r="I73" s="73" t="s">
        <v>392</v>
      </c>
      <c r="J73" s="148"/>
      <c r="K73" s="85" t="s">
        <v>431</v>
      </c>
      <c r="L73" s="133" t="s">
        <v>467</v>
      </c>
      <c r="M73" s="85">
        <f ca="1">G73-$K$1</f>
        <v>314</v>
      </c>
    </row>
    <row r="74" spans="1:17" ht="27" customHeight="1">
      <c r="A74" s="7" t="s">
        <v>245</v>
      </c>
      <c r="B74" s="209" t="s">
        <v>159</v>
      </c>
      <c r="C74" s="209"/>
      <c r="D74" s="209"/>
      <c r="E74" s="9" t="s">
        <v>160</v>
      </c>
      <c r="F74" s="41" t="s">
        <v>378</v>
      </c>
      <c r="G74" s="60">
        <v>43908</v>
      </c>
      <c r="H74" s="181" t="s">
        <v>517</v>
      </c>
      <c r="I74" s="73" t="s">
        <v>547</v>
      </c>
      <c r="J74" s="73"/>
      <c r="K74" s="5" t="s">
        <v>431</v>
      </c>
      <c r="L74" s="134" t="s">
        <v>468</v>
      </c>
      <c r="M74" s="85">
        <f t="shared" ref="M74:M143" ca="1" si="1">G74-$K$1</f>
        <v>-408</v>
      </c>
    </row>
    <row r="75" spans="1:17" ht="24.75" customHeight="1">
      <c r="A75" s="192" t="s">
        <v>246</v>
      </c>
      <c r="B75" s="209" t="s">
        <v>28</v>
      </c>
      <c r="C75" s="209"/>
      <c r="D75" s="209"/>
      <c r="E75" s="7" t="s">
        <v>27</v>
      </c>
      <c r="F75" s="161" t="s">
        <v>497</v>
      </c>
      <c r="G75" s="60">
        <v>44433</v>
      </c>
      <c r="H75" s="181" t="s">
        <v>517</v>
      </c>
      <c r="I75" s="73" t="s">
        <v>393</v>
      </c>
      <c r="J75" s="73"/>
      <c r="K75" s="85" t="s">
        <v>432</v>
      </c>
      <c r="L75" s="134" t="s">
        <v>469</v>
      </c>
      <c r="M75" s="85">
        <f t="shared" ca="1" si="1"/>
        <v>117</v>
      </c>
      <c r="O75" s="86"/>
    </row>
    <row r="76" spans="1:17" ht="24.75" hidden="1" customHeight="1">
      <c r="A76" s="28" t="s">
        <v>263</v>
      </c>
      <c r="B76" s="209" t="s">
        <v>28</v>
      </c>
      <c r="C76" s="209"/>
      <c r="D76" s="209"/>
      <c r="E76" s="28" t="s">
        <v>332</v>
      </c>
      <c r="F76" s="28" t="s">
        <v>333</v>
      </c>
      <c r="G76" s="60">
        <v>43441</v>
      </c>
      <c r="H76" s="180"/>
      <c r="I76" s="72" t="s">
        <v>394</v>
      </c>
      <c r="J76" s="72"/>
      <c r="K76" s="96"/>
      <c r="L76" s="135" t="s">
        <v>470</v>
      </c>
      <c r="M76" s="85">
        <f t="shared" ca="1" si="1"/>
        <v>-875</v>
      </c>
      <c r="O76" s="86"/>
    </row>
    <row r="77" spans="1:17" ht="24.75" customHeight="1">
      <c r="A77" s="58" t="s">
        <v>314</v>
      </c>
      <c r="B77" s="215" t="s">
        <v>299</v>
      </c>
      <c r="C77" s="216"/>
      <c r="D77" s="217"/>
      <c r="E77" s="58" t="s">
        <v>300</v>
      </c>
      <c r="F77" s="58" t="s">
        <v>533</v>
      </c>
      <c r="G77" s="60">
        <v>44522</v>
      </c>
      <c r="H77" s="181" t="s">
        <v>516</v>
      </c>
      <c r="I77" s="73"/>
      <c r="J77" s="73"/>
      <c r="K77" s="85"/>
      <c r="L77" s="102" t="s">
        <v>470</v>
      </c>
      <c r="M77" s="85">
        <f t="shared" ca="1" si="1"/>
        <v>206</v>
      </c>
      <c r="O77" s="86"/>
    </row>
    <row r="78" spans="1:17">
      <c r="A78" s="218" t="s">
        <v>18</v>
      </c>
      <c r="B78" s="219"/>
      <c r="C78" s="219"/>
      <c r="D78" s="219"/>
      <c r="E78" s="219"/>
      <c r="F78" s="219"/>
      <c r="G78" s="53"/>
      <c r="H78" s="179"/>
      <c r="M78" s="85"/>
      <c r="O78" s="86"/>
    </row>
    <row r="79" spans="1:17" ht="18" hidden="1" customHeight="1">
      <c r="A79" s="7">
        <v>15</v>
      </c>
      <c r="B79" s="220" t="s">
        <v>29</v>
      </c>
      <c r="C79" s="220"/>
      <c r="D79" s="220"/>
      <c r="E79" s="7" t="s">
        <v>30</v>
      </c>
      <c r="F79" s="14" t="s">
        <v>81</v>
      </c>
      <c r="G79" s="60" t="s">
        <v>61</v>
      </c>
      <c r="H79" s="179"/>
      <c r="L79" s="85"/>
      <c r="M79" s="85" t="e">
        <f t="shared" ca="1" si="1"/>
        <v>#VALUE!</v>
      </c>
      <c r="N79" s="86"/>
      <c r="O79" s="86"/>
      <c r="P79" s="86"/>
    </row>
    <row r="80" spans="1:17" ht="54.6" customHeight="1">
      <c r="A80" s="7" t="s">
        <v>247</v>
      </c>
      <c r="B80" s="208" t="s">
        <v>91</v>
      </c>
      <c r="C80" s="208"/>
      <c r="D80" s="208"/>
      <c r="E80" s="7" t="s">
        <v>92</v>
      </c>
      <c r="F80" s="191" t="s">
        <v>525</v>
      </c>
      <c r="G80" s="60">
        <v>44515</v>
      </c>
      <c r="H80" s="185" t="s">
        <v>528</v>
      </c>
      <c r="I80" s="73"/>
      <c r="J80" s="163"/>
      <c r="K80" s="85"/>
      <c r="L80" s="85"/>
      <c r="M80" s="85">
        <f t="shared" ca="1" si="1"/>
        <v>199</v>
      </c>
      <c r="N80" s="86"/>
      <c r="O80" s="86"/>
      <c r="P80" s="86"/>
    </row>
    <row r="81" spans="1:20" ht="49.5" customHeight="1">
      <c r="A81" s="7" t="s">
        <v>248</v>
      </c>
      <c r="B81" s="208" t="s">
        <v>155</v>
      </c>
      <c r="C81" s="208"/>
      <c r="D81" s="208"/>
      <c r="E81" s="7" t="s">
        <v>156</v>
      </c>
      <c r="F81" s="173" t="s">
        <v>506</v>
      </c>
      <c r="G81" s="60">
        <v>44495</v>
      </c>
      <c r="H81" s="185" t="s">
        <v>528</v>
      </c>
      <c r="I81" s="73" t="s">
        <v>416</v>
      </c>
      <c r="J81" s="163"/>
      <c r="K81" s="86" t="s">
        <v>415</v>
      </c>
      <c r="L81" s="85"/>
      <c r="M81" s="85">
        <f t="shared" ca="1" si="1"/>
        <v>179</v>
      </c>
      <c r="N81" s="85" t="s">
        <v>410</v>
      </c>
      <c r="O81" s="102" t="s">
        <v>412</v>
      </c>
      <c r="P81" s="85"/>
      <c r="Q81" s="94"/>
      <c r="R81" s="94"/>
      <c r="S81" s="94"/>
      <c r="T81" s="83" t="s">
        <v>413</v>
      </c>
    </row>
    <row r="82" spans="1:20" ht="66" customHeight="1">
      <c r="A82" s="7" t="s">
        <v>249</v>
      </c>
      <c r="B82" s="208" t="s">
        <v>157</v>
      </c>
      <c r="C82" s="208"/>
      <c r="D82" s="208"/>
      <c r="E82" s="7" t="s">
        <v>158</v>
      </c>
      <c r="F82" s="191" t="s">
        <v>526</v>
      </c>
      <c r="G82" s="60">
        <v>44536</v>
      </c>
      <c r="H82" s="185" t="s">
        <v>528</v>
      </c>
      <c r="I82" s="73" t="s">
        <v>527</v>
      </c>
      <c r="J82" s="73" t="s">
        <v>101</v>
      </c>
      <c r="K82" s="73" t="s">
        <v>420</v>
      </c>
      <c r="L82" s="85"/>
      <c r="M82" s="85">
        <f t="shared" ca="1" si="1"/>
        <v>220</v>
      </c>
      <c r="N82" s="86"/>
      <c r="O82" s="86"/>
      <c r="P82" s="86"/>
    </row>
    <row r="83" spans="1:20" ht="25.95" customHeight="1">
      <c r="A83" s="116" t="s">
        <v>451</v>
      </c>
      <c r="B83" s="208" t="s">
        <v>426</v>
      </c>
      <c r="C83" s="208"/>
      <c r="D83" s="208"/>
      <c r="E83" s="195" t="s">
        <v>427</v>
      </c>
      <c r="F83" s="175" t="s">
        <v>514</v>
      </c>
      <c r="G83" s="60">
        <v>44331</v>
      </c>
      <c r="H83" s="185" t="s">
        <v>528</v>
      </c>
      <c r="I83" s="118" t="s">
        <v>55</v>
      </c>
      <c r="J83" s="153"/>
      <c r="L83" s="103"/>
      <c r="M83" s="85">
        <f t="shared" ca="1" si="1"/>
        <v>15</v>
      </c>
      <c r="N83" s="89"/>
      <c r="O83" s="86"/>
    </row>
    <row r="84" spans="1:20" ht="17.25" hidden="1" customHeight="1">
      <c r="A84" s="55">
        <v>40</v>
      </c>
      <c r="B84" s="220" t="s">
        <v>99</v>
      </c>
      <c r="C84" s="220"/>
      <c r="D84" s="220"/>
      <c r="E84" s="55" t="s">
        <v>85</v>
      </c>
      <c r="F84" s="15" t="s">
        <v>140</v>
      </c>
      <c r="G84" s="60">
        <v>43761</v>
      </c>
      <c r="H84" s="181"/>
      <c r="I84" s="73" t="s">
        <v>55</v>
      </c>
      <c r="J84" s="80"/>
      <c r="K84" s="86"/>
      <c r="M84" s="85">
        <f t="shared" ca="1" si="1"/>
        <v>-555</v>
      </c>
      <c r="N84" s="86"/>
      <c r="O84" s="86"/>
    </row>
    <row r="85" spans="1:20" ht="17.25" hidden="1" customHeight="1">
      <c r="A85" s="120" t="s">
        <v>251</v>
      </c>
      <c r="B85" s="220" t="s">
        <v>99</v>
      </c>
      <c r="C85" s="220"/>
      <c r="D85" s="220"/>
      <c r="E85" s="120" t="s">
        <v>33</v>
      </c>
      <c r="F85" s="120" t="s">
        <v>276</v>
      </c>
      <c r="G85" s="60">
        <v>43762</v>
      </c>
      <c r="H85" s="181"/>
      <c r="I85" s="73" t="s">
        <v>55</v>
      </c>
      <c r="J85" s="154" t="s">
        <v>370</v>
      </c>
      <c r="K85" s="104"/>
      <c r="L85" s="97" t="s">
        <v>294</v>
      </c>
      <c r="M85" s="85">
        <f t="shared" ca="1" si="1"/>
        <v>-554</v>
      </c>
      <c r="N85" s="89"/>
      <c r="O85" s="86"/>
    </row>
    <row r="86" spans="1:20" ht="26.7" hidden="1" customHeight="1">
      <c r="A86" s="55" t="s">
        <v>250</v>
      </c>
      <c r="B86" s="220" t="s">
        <v>99</v>
      </c>
      <c r="C86" s="220"/>
      <c r="D86" s="220"/>
      <c r="E86" s="55" t="s">
        <v>31</v>
      </c>
      <c r="F86" s="15" t="s">
        <v>383</v>
      </c>
      <c r="G86" s="117">
        <v>43760</v>
      </c>
      <c r="H86" s="181"/>
      <c r="I86" s="73" t="s">
        <v>55</v>
      </c>
      <c r="J86" s="73" t="s">
        <v>419</v>
      </c>
      <c r="K86" s="119" t="s">
        <v>428</v>
      </c>
      <c r="L86" s="97"/>
      <c r="M86" s="85"/>
      <c r="N86" s="89"/>
      <c r="O86" s="86"/>
    </row>
    <row r="87" spans="1:20" ht="17.25" hidden="1" customHeight="1">
      <c r="A87" s="35" t="s">
        <v>373</v>
      </c>
      <c r="B87" s="208" t="s">
        <v>32</v>
      </c>
      <c r="C87" s="208"/>
      <c r="D87" s="208"/>
      <c r="E87" s="35" t="s">
        <v>372</v>
      </c>
      <c r="F87" s="63" t="s">
        <v>397</v>
      </c>
      <c r="G87" s="60">
        <v>44027</v>
      </c>
      <c r="H87" s="181"/>
      <c r="I87" s="73" t="s">
        <v>55</v>
      </c>
      <c r="J87" s="155"/>
      <c r="K87" s="119" t="s">
        <v>492</v>
      </c>
      <c r="L87" s="106"/>
      <c r="M87" s="85">
        <f t="shared" ca="1" si="1"/>
        <v>-289</v>
      </c>
      <c r="N87" s="89"/>
      <c r="O87" s="86"/>
    </row>
    <row r="88" spans="1:20" ht="26.4">
      <c r="A88" s="160" t="s">
        <v>490</v>
      </c>
      <c r="B88" s="208" t="s">
        <v>496</v>
      </c>
      <c r="C88" s="208"/>
      <c r="D88" s="208"/>
      <c r="E88" s="195" t="s">
        <v>491</v>
      </c>
      <c r="F88" s="160" t="s">
        <v>493</v>
      </c>
      <c r="G88" s="60">
        <v>44105</v>
      </c>
      <c r="H88" s="181"/>
      <c r="I88" s="73" t="s">
        <v>547</v>
      </c>
      <c r="J88" s="164"/>
      <c r="K88" s="105"/>
      <c r="L88" s="106"/>
      <c r="M88" s="85">
        <f t="shared" ref="M88" ca="1" si="2">G88-$K$1</f>
        <v>-211</v>
      </c>
      <c r="N88" s="89"/>
      <c r="O88" s="86"/>
    </row>
    <row r="89" spans="1:20" ht="26.4">
      <c r="A89" s="160" t="s">
        <v>495</v>
      </c>
      <c r="B89" s="208" t="s">
        <v>496</v>
      </c>
      <c r="C89" s="208"/>
      <c r="D89" s="208"/>
      <c r="E89" s="195" t="s">
        <v>494</v>
      </c>
      <c r="F89" s="172" t="s">
        <v>502</v>
      </c>
      <c r="G89" s="60">
        <v>44449</v>
      </c>
      <c r="H89" s="181" t="s">
        <v>518</v>
      </c>
      <c r="I89" s="73" t="s">
        <v>55</v>
      </c>
      <c r="J89" s="164"/>
      <c r="K89" s="105"/>
      <c r="L89" s="106"/>
      <c r="M89" s="85">
        <f t="shared" ref="M89" ca="1" si="3">G89-$K$1</f>
        <v>133</v>
      </c>
      <c r="N89" s="89"/>
      <c r="O89" s="86"/>
    </row>
    <row r="90" spans="1:20" ht="29.25" customHeight="1">
      <c r="A90" s="7" t="s">
        <v>252</v>
      </c>
      <c r="B90" s="208" t="s">
        <v>46</v>
      </c>
      <c r="C90" s="208"/>
      <c r="D90" s="208"/>
      <c r="E90" s="123" t="s">
        <v>47</v>
      </c>
      <c r="F90" s="4" t="s">
        <v>135</v>
      </c>
      <c r="G90" s="53" t="s">
        <v>139</v>
      </c>
      <c r="H90" s="190"/>
      <c r="I90" s="81"/>
      <c r="J90" s="81"/>
      <c r="K90" s="103"/>
      <c r="L90" s="103"/>
      <c r="M90" s="85"/>
      <c r="N90" s="89"/>
    </row>
    <row r="91" spans="1:20">
      <c r="G91" s="53"/>
      <c r="H91" s="179"/>
      <c r="M91" s="85"/>
      <c r="N91" s="86"/>
    </row>
    <row r="92" spans="1:20" ht="15.75" hidden="1" customHeight="1">
      <c r="A92" s="46" t="s">
        <v>305</v>
      </c>
      <c r="B92" s="214" t="s">
        <v>48</v>
      </c>
      <c r="C92" s="214"/>
      <c r="D92" s="214"/>
      <c r="E92" s="47" t="s">
        <v>287</v>
      </c>
      <c r="F92" s="47" t="s">
        <v>288</v>
      </c>
      <c r="G92" s="53" t="s">
        <v>285</v>
      </c>
      <c r="H92" s="182"/>
      <c r="I92" s="74" t="s">
        <v>55</v>
      </c>
      <c r="J92" s="73"/>
      <c r="K92" s="103"/>
      <c r="L92" s="103"/>
      <c r="M92" s="85"/>
      <c r="N92" s="89"/>
    </row>
    <row r="93" spans="1:20" ht="15.75" hidden="1" customHeight="1">
      <c r="A93" s="46" t="s">
        <v>302</v>
      </c>
      <c r="B93" s="214" t="s">
        <v>49</v>
      </c>
      <c r="C93" s="214"/>
      <c r="D93" s="214"/>
      <c r="E93" s="46" t="s">
        <v>183</v>
      </c>
      <c r="F93" s="47" t="s">
        <v>292</v>
      </c>
      <c r="G93" s="53" t="s">
        <v>285</v>
      </c>
      <c r="H93" s="182"/>
      <c r="I93" s="74" t="s">
        <v>55</v>
      </c>
      <c r="J93" s="73" t="s">
        <v>382</v>
      </c>
      <c r="K93" s="103"/>
      <c r="L93" s="103"/>
      <c r="M93" s="85"/>
      <c r="N93" s="89"/>
      <c r="O93" s="86"/>
      <c r="P93" s="86"/>
    </row>
    <row r="94" spans="1:20" ht="15.75" hidden="1" customHeight="1">
      <c r="A94" s="46" t="s">
        <v>303</v>
      </c>
      <c r="B94" s="214" t="s">
        <v>50</v>
      </c>
      <c r="C94" s="214"/>
      <c r="D94" s="214"/>
      <c r="E94" s="46" t="s">
        <v>181</v>
      </c>
      <c r="F94" s="47" t="s">
        <v>293</v>
      </c>
      <c r="G94" s="53" t="s">
        <v>285</v>
      </c>
      <c r="H94" s="182"/>
      <c r="I94" s="74" t="s">
        <v>55</v>
      </c>
      <c r="J94" s="73"/>
      <c r="K94" s="103"/>
      <c r="L94" s="103"/>
      <c r="M94" s="85"/>
      <c r="N94" s="89"/>
      <c r="O94" s="86"/>
      <c r="P94" s="86"/>
    </row>
    <row r="95" spans="1:20" ht="18" hidden="1" customHeight="1">
      <c r="A95" s="46" t="s">
        <v>304</v>
      </c>
      <c r="B95" s="214" t="s">
        <v>48</v>
      </c>
      <c r="C95" s="214"/>
      <c r="D95" s="214"/>
      <c r="E95" s="47" t="s">
        <v>182</v>
      </c>
      <c r="F95" s="47" t="s">
        <v>289</v>
      </c>
      <c r="G95" s="53" t="s">
        <v>285</v>
      </c>
      <c r="H95" s="182"/>
      <c r="I95" s="74" t="s">
        <v>55</v>
      </c>
      <c r="J95" s="73"/>
      <c r="K95" s="103"/>
      <c r="L95" s="103"/>
      <c r="M95" s="85"/>
      <c r="N95" s="89"/>
      <c r="O95" s="86"/>
      <c r="P95" s="86"/>
    </row>
    <row r="96" spans="1:20" ht="30.6" customHeight="1">
      <c r="A96" s="45" t="s">
        <v>253</v>
      </c>
      <c r="B96" s="224" t="s">
        <v>46</v>
      </c>
      <c r="C96" s="225"/>
      <c r="D96" s="226"/>
      <c r="E96" s="45" t="s">
        <v>98</v>
      </c>
      <c r="F96" s="44" t="s">
        <v>135</v>
      </c>
      <c r="G96" s="53" t="s">
        <v>139</v>
      </c>
      <c r="H96" s="181"/>
      <c r="I96" s="73"/>
      <c r="J96" s="73"/>
      <c r="K96" s="103"/>
      <c r="L96" s="103"/>
      <c r="M96" s="85"/>
      <c r="N96" s="89"/>
      <c r="O96" s="86"/>
      <c r="P96" s="86"/>
    </row>
    <row r="97" spans="1:16" ht="15.75" hidden="1" customHeight="1">
      <c r="A97" s="46" t="s">
        <v>306</v>
      </c>
      <c r="B97" s="214" t="s">
        <v>48</v>
      </c>
      <c r="C97" s="214"/>
      <c r="D97" s="214"/>
      <c r="E97" s="46" t="s">
        <v>180</v>
      </c>
      <c r="F97" s="47" t="s">
        <v>286</v>
      </c>
      <c r="G97" s="60" t="s">
        <v>285</v>
      </c>
      <c r="H97" s="182"/>
      <c r="I97" s="74" t="s">
        <v>55</v>
      </c>
      <c r="J97" s="73"/>
      <c r="K97" s="103"/>
      <c r="L97" s="103"/>
      <c r="M97" s="85" t="e">
        <f t="shared" ca="1" si="1"/>
        <v>#VALUE!</v>
      </c>
      <c r="N97" s="89"/>
      <c r="O97" s="86"/>
      <c r="P97" s="86"/>
    </row>
    <row r="98" spans="1:16" ht="15.75" hidden="1" customHeight="1">
      <c r="A98" s="46" t="s">
        <v>307</v>
      </c>
      <c r="B98" s="214" t="s">
        <v>48</v>
      </c>
      <c r="C98" s="214"/>
      <c r="D98" s="214"/>
      <c r="E98" s="46" t="s">
        <v>184</v>
      </c>
      <c r="F98" s="47" t="s">
        <v>290</v>
      </c>
      <c r="G98" s="60" t="s">
        <v>285</v>
      </c>
      <c r="H98" s="182"/>
      <c r="I98" s="74" t="s">
        <v>55</v>
      </c>
      <c r="J98" s="77"/>
      <c r="K98" s="103"/>
      <c r="L98" s="103"/>
      <c r="M98" s="85" t="e">
        <f t="shared" ca="1" si="1"/>
        <v>#VALUE!</v>
      </c>
      <c r="N98" s="89"/>
      <c r="O98" s="86"/>
      <c r="P98" s="86"/>
    </row>
    <row r="99" spans="1:16" ht="16.95" hidden="1" customHeight="1">
      <c r="A99" s="46" t="s">
        <v>310</v>
      </c>
      <c r="B99" s="214" t="s">
        <v>49</v>
      </c>
      <c r="C99" s="214"/>
      <c r="D99" s="214"/>
      <c r="E99" s="46" t="s">
        <v>185</v>
      </c>
      <c r="F99" s="47" t="s">
        <v>291</v>
      </c>
      <c r="G99" s="60" t="s">
        <v>285</v>
      </c>
      <c r="H99" s="182"/>
      <c r="I99" s="74" t="s">
        <v>55</v>
      </c>
      <c r="J99" s="73"/>
      <c r="K99" s="103"/>
      <c r="L99" s="103"/>
      <c r="M99" s="85" t="e">
        <f t="shared" ca="1" si="1"/>
        <v>#VALUE!</v>
      </c>
      <c r="N99" s="89"/>
      <c r="O99" s="86"/>
      <c r="P99" s="86"/>
    </row>
    <row r="100" spans="1:16" ht="15.75" hidden="1" customHeight="1">
      <c r="A100" s="21" t="s">
        <v>254</v>
      </c>
      <c r="B100" s="223" t="s">
        <v>50</v>
      </c>
      <c r="C100" s="223"/>
      <c r="D100" s="223"/>
      <c r="E100" s="21" t="s">
        <v>186</v>
      </c>
      <c r="F100" s="22" t="s">
        <v>271</v>
      </c>
      <c r="G100" s="60"/>
      <c r="H100" s="183"/>
      <c r="I100" s="75" t="s">
        <v>55</v>
      </c>
      <c r="J100" s="75" t="s">
        <v>294</v>
      </c>
      <c r="K100" s="107"/>
      <c r="L100" s="103"/>
      <c r="M100" s="85">
        <f t="shared" ca="1" si="1"/>
        <v>-44316</v>
      </c>
      <c r="N100" s="89"/>
      <c r="O100" s="86"/>
      <c r="P100" s="86"/>
    </row>
    <row r="101" spans="1:16" ht="40.200000000000003">
      <c r="A101" s="7" t="s">
        <v>308</v>
      </c>
      <c r="B101" s="208" t="s">
        <v>49</v>
      </c>
      <c r="C101" s="208"/>
      <c r="D101" s="208"/>
      <c r="E101" s="19" t="s">
        <v>277</v>
      </c>
      <c r="F101" s="171" t="s">
        <v>504</v>
      </c>
      <c r="G101" s="60">
        <v>44452</v>
      </c>
      <c r="H101" s="185" t="s">
        <v>528</v>
      </c>
      <c r="I101" s="73" t="s">
        <v>408</v>
      </c>
      <c r="J101" s="73" t="s">
        <v>446</v>
      </c>
      <c r="K101" s="103"/>
      <c r="L101" s="103"/>
      <c r="M101" s="85">
        <f t="shared" ca="1" si="1"/>
        <v>136</v>
      </c>
      <c r="N101" s="108"/>
      <c r="O101" s="86"/>
      <c r="P101" s="86"/>
    </row>
    <row r="102" spans="1:16" ht="40.200000000000003">
      <c r="A102" s="7" t="s">
        <v>309</v>
      </c>
      <c r="B102" s="208" t="s">
        <v>49</v>
      </c>
      <c r="C102" s="208"/>
      <c r="D102" s="208"/>
      <c r="E102" s="19" t="s">
        <v>278</v>
      </c>
      <c r="F102" s="171" t="s">
        <v>503</v>
      </c>
      <c r="G102" s="60">
        <v>44452</v>
      </c>
      <c r="H102" s="185" t="s">
        <v>528</v>
      </c>
      <c r="I102" s="73" t="s">
        <v>408</v>
      </c>
      <c r="J102" s="73" t="s">
        <v>446</v>
      </c>
      <c r="K102" s="103"/>
      <c r="L102" s="103"/>
      <c r="M102" s="85">
        <f t="shared" ca="1" si="1"/>
        <v>136</v>
      </c>
      <c r="N102" s="108"/>
      <c r="O102" s="86"/>
      <c r="P102" s="86"/>
    </row>
    <row r="103" spans="1:16" ht="45.6" customHeight="1">
      <c r="A103" s="7" t="s">
        <v>255</v>
      </c>
      <c r="B103" s="208" t="s">
        <v>86</v>
      </c>
      <c r="C103" s="208"/>
      <c r="D103" s="208"/>
      <c r="E103" s="37" t="s">
        <v>374</v>
      </c>
      <c r="F103" s="174" t="s">
        <v>538</v>
      </c>
      <c r="G103" s="60">
        <v>44545</v>
      </c>
      <c r="H103" s="181" t="s">
        <v>518</v>
      </c>
      <c r="I103" s="73" t="s">
        <v>55</v>
      </c>
      <c r="J103" s="156"/>
      <c r="K103" s="103"/>
      <c r="L103" s="85"/>
      <c r="M103" s="85">
        <f t="shared" ca="1" si="1"/>
        <v>229</v>
      </c>
      <c r="N103" s="89"/>
      <c r="O103" s="86"/>
      <c r="P103" s="86"/>
    </row>
    <row r="104" spans="1:16" ht="33" customHeight="1">
      <c r="A104" s="7" t="s">
        <v>256</v>
      </c>
      <c r="B104" s="208" t="s">
        <v>165</v>
      </c>
      <c r="C104" s="208"/>
      <c r="D104" s="208"/>
      <c r="E104" s="9" t="s">
        <v>166</v>
      </c>
      <c r="F104" s="174" t="s">
        <v>507</v>
      </c>
      <c r="G104" s="60">
        <v>44523</v>
      </c>
      <c r="H104" s="181" t="s">
        <v>518</v>
      </c>
      <c r="I104" s="73" t="s">
        <v>55</v>
      </c>
      <c r="J104" s="156"/>
      <c r="K104" s="103"/>
      <c r="L104" s="103"/>
      <c r="M104" s="85">
        <f t="shared" ca="1" si="1"/>
        <v>207</v>
      </c>
      <c r="N104" s="89"/>
      <c r="O104" s="86"/>
      <c r="P104" s="86"/>
    </row>
    <row r="105" spans="1:16" ht="30.6" customHeight="1">
      <c r="A105" s="126" t="s">
        <v>449</v>
      </c>
      <c r="B105" s="210" t="s">
        <v>460</v>
      </c>
      <c r="C105" s="211"/>
      <c r="D105" s="212"/>
      <c r="E105" s="128" t="s">
        <v>448</v>
      </c>
      <c r="F105" s="174" t="s">
        <v>561</v>
      </c>
      <c r="G105" s="60">
        <v>44629</v>
      </c>
      <c r="H105" s="185" t="s">
        <v>528</v>
      </c>
      <c r="I105" s="73" t="s">
        <v>459</v>
      </c>
      <c r="J105" s="156"/>
      <c r="K105" s="103"/>
      <c r="L105" s="103"/>
      <c r="M105" s="85">
        <f t="shared" ca="1" si="1"/>
        <v>313</v>
      </c>
      <c r="N105" s="89"/>
      <c r="O105" s="86"/>
      <c r="P105" s="86"/>
    </row>
    <row r="106" spans="1:16" ht="49.5" customHeight="1">
      <c r="A106" s="7" t="s">
        <v>257</v>
      </c>
      <c r="B106" s="208" t="s">
        <v>187</v>
      </c>
      <c r="C106" s="208"/>
      <c r="D106" s="208"/>
      <c r="E106" s="42" t="s">
        <v>175</v>
      </c>
      <c r="F106" s="174" t="s">
        <v>549</v>
      </c>
      <c r="G106" s="60">
        <v>44617</v>
      </c>
      <c r="H106" s="185" t="s">
        <v>528</v>
      </c>
      <c r="I106" s="73" t="s">
        <v>64</v>
      </c>
      <c r="J106" s="73"/>
      <c r="K106" s="103" t="s">
        <v>429</v>
      </c>
      <c r="L106" s="103"/>
      <c r="M106" s="85">
        <f t="shared" ca="1" si="1"/>
        <v>301</v>
      </c>
      <c r="N106" s="86"/>
      <c r="O106" s="86"/>
      <c r="P106" s="86"/>
    </row>
    <row r="107" spans="1:16" ht="34.200000000000003" customHeight="1">
      <c r="A107" s="213" t="s">
        <v>258</v>
      </c>
      <c r="B107" s="208" t="s">
        <v>188</v>
      </c>
      <c r="C107" s="208"/>
      <c r="D107" s="208"/>
      <c r="E107" s="170" t="s">
        <v>176</v>
      </c>
      <c r="F107" s="38" t="s">
        <v>510</v>
      </c>
      <c r="G107" s="60">
        <v>44501</v>
      </c>
      <c r="H107" s="181" t="s">
        <v>518</v>
      </c>
      <c r="I107" s="73" t="s">
        <v>414</v>
      </c>
      <c r="J107" s="73"/>
      <c r="K107" s="97"/>
      <c r="L107" s="86"/>
      <c r="M107" s="85">
        <f t="shared" ca="1" si="1"/>
        <v>185</v>
      </c>
      <c r="N107" s="86"/>
      <c r="O107" s="86"/>
      <c r="P107" s="86"/>
    </row>
    <row r="108" spans="1:16" ht="28.95" customHeight="1">
      <c r="A108" s="213"/>
      <c r="B108" s="208" t="s">
        <v>189</v>
      </c>
      <c r="C108" s="208"/>
      <c r="D108" s="208"/>
      <c r="E108" s="7">
        <v>8459</v>
      </c>
      <c r="F108" s="176" t="s">
        <v>509</v>
      </c>
      <c r="G108" s="60">
        <v>44501</v>
      </c>
      <c r="H108" s="181" t="s">
        <v>518</v>
      </c>
      <c r="I108" s="73" t="s">
        <v>55</v>
      </c>
      <c r="J108" s="73"/>
      <c r="K108" s="97"/>
      <c r="L108" s="86"/>
      <c r="M108" s="85">
        <f t="shared" ca="1" si="1"/>
        <v>185</v>
      </c>
      <c r="N108" s="86"/>
      <c r="O108" s="86"/>
      <c r="P108" s="86"/>
    </row>
    <row r="109" spans="1:16" ht="45" customHeight="1">
      <c r="A109" s="7" t="s">
        <v>259</v>
      </c>
      <c r="B109" s="208" t="s">
        <v>178</v>
      </c>
      <c r="C109" s="208"/>
      <c r="D109" s="208"/>
      <c r="E109" s="170" t="s">
        <v>177</v>
      </c>
      <c r="F109" s="174" t="s">
        <v>511</v>
      </c>
      <c r="G109" s="60">
        <v>44501</v>
      </c>
      <c r="H109" s="181" t="s">
        <v>518</v>
      </c>
      <c r="I109" s="73" t="s">
        <v>55</v>
      </c>
      <c r="J109" s="73"/>
      <c r="K109" s="97"/>
      <c r="L109" s="86"/>
      <c r="M109" s="85">
        <f t="shared" ca="1" si="1"/>
        <v>185</v>
      </c>
      <c r="N109" s="86"/>
      <c r="O109" s="86"/>
      <c r="P109" s="86"/>
    </row>
    <row r="110" spans="1:16" ht="25.2" customHeight="1">
      <c r="A110" s="7" t="s">
        <v>298</v>
      </c>
      <c r="B110" s="208" t="s">
        <v>297</v>
      </c>
      <c r="C110" s="208"/>
      <c r="D110" s="208"/>
      <c r="E110" s="7" t="s">
        <v>323</v>
      </c>
      <c r="F110" s="2" t="s">
        <v>82</v>
      </c>
      <c r="G110" s="60">
        <v>44136</v>
      </c>
      <c r="H110" s="181" t="s">
        <v>518</v>
      </c>
      <c r="I110" s="73" t="s">
        <v>557</v>
      </c>
      <c r="J110" s="73"/>
      <c r="K110" s="97"/>
      <c r="L110" s="86"/>
      <c r="M110" s="85">
        <f t="shared" ca="1" si="1"/>
        <v>-180</v>
      </c>
      <c r="N110" s="86"/>
      <c r="O110" s="86"/>
    </row>
    <row r="111" spans="1:16" ht="33" customHeight="1">
      <c r="A111" s="29" t="s">
        <v>298</v>
      </c>
      <c r="B111" s="210" t="s">
        <v>328</v>
      </c>
      <c r="C111" s="211"/>
      <c r="D111" s="212"/>
      <c r="E111" s="29" t="s">
        <v>329</v>
      </c>
      <c r="F111" s="68"/>
      <c r="G111" s="68" t="s">
        <v>411</v>
      </c>
      <c r="H111" s="181"/>
      <c r="I111" s="73"/>
      <c r="J111" s="73"/>
      <c r="K111" s="97"/>
      <c r="L111" s="86"/>
      <c r="M111" s="85"/>
      <c r="O111" s="86"/>
    </row>
    <row r="112" spans="1:16" ht="33" customHeight="1">
      <c r="A112" s="29" t="s">
        <v>298</v>
      </c>
      <c r="B112" s="210" t="s">
        <v>330</v>
      </c>
      <c r="C112" s="211"/>
      <c r="D112" s="212"/>
      <c r="E112" s="28" t="s">
        <v>123</v>
      </c>
      <c r="F112" s="68"/>
      <c r="G112" s="68" t="s">
        <v>411</v>
      </c>
      <c r="H112" s="181"/>
      <c r="I112" s="73"/>
      <c r="J112" s="73"/>
      <c r="K112" s="97"/>
      <c r="L112" s="86"/>
      <c r="M112" s="85"/>
      <c r="O112" s="86"/>
    </row>
    <row r="113" spans="1:16" ht="33" customHeight="1">
      <c r="A113" s="29" t="s">
        <v>298</v>
      </c>
      <c r="B113" s="210" t="s">
        <v>330</v>
      </c>
      <c r="C113" s="211"/>
      <c r="D113" s="212"/>
      <c r="E113" s="28" t="s">
        <v>124</v>
      </c>
      <c r="F113" s="68"/>
      <c r="G113" s="68" t="s">
        <v>411</v>
      </c>
      <c r="H113" s="181"/>
      <c r="I113" s="73"/>
      <c r="J113" s="73"/>
      <c r="K113" s="97"/>
      <c r="L113" s="86"/>
      <c r="M113" s="85"/>
      <c r="O113" s="86"/>
    </row>
    <row r="114" spans="1:16" ht="33" customHeight="1">
      <c r="A114" s="29" t="s">
        <v>298</v>
      </c>
      <c r="B114" s="210" t="s">
        <v>330</v>
      </c>
      <c r="C114" s="211"/>
      <c r="D114" s="212"/>
      <c r="E114" s="28" t="s">
        <v>331</v>
      </c>
      <c r="F114" s="68"/>
      <c r="G114" s="68" t="s">
        <v>411</v>
      </c>
      <c r="H114" s="181"/>
      <c r="I114" s="73"/>
      <c r="J114" s="73"/>
      <c r="K114" s="97"/>
      <c r="L114" s="86"/>
      <c r="M114" s="85"/>
      <c r="O114" s="86"/>
    </row>
    <row r="115" spans="1:16" ht="24" customHeight="1">
      <c r="A115" s="31" t="s">
        <v>217</v>
      </c>
      <c r="B115" s="209" t="s">
        <v>337</v>
      </c>
      <c r="C115" s="209"/>
      <c r="D115" s="209"/>
      <c r="E115" s="10" t="s">
        <v>338</v>
      </c>
      <c r="F115" s="30" t="s">
        <v>82</v>
      </c>
      <c r="G115" s="60">
        <v>46258</v>
      </c>
      <c r="H115" s="185" t="s">
        <v>528</v>
      </c>
      <c r="I115" s="73" t="s">
        <v>55</v>
      </c>
      <c r="J115" s="73" t="s">
        <v>371</v>
      </c>
      <c r="K115" s="85"/>
      <c r="L115" s="85"/>
      <c r="M115" s="85">
        <f t="shared" ca="1" si="1"/>
        <v>1942</v>
      </c>
      <c r="N115" s="86"/>
      <c r="O115" s="86"/>
    </row>
    <row r="116" spans="1:16" ht="24" customHeight="1">
      <c r="A116" s="40" t="s">
        <v>375</v>
      </c>
      <c r="B116" s="209" t="s">
        <v>376</v>
      </c>
      <c r="C116" s="209"/>
      <c r="D116" s="209"/>
      <c r="E116" s="10" t="s">
        <v>377</v>
      </c>
      <c r="F116" s="39" t="s">
        <v>82</v>
      </c>
      <c r="G116" s="60">
        <v>47757</v>
      </c>
      <c r="H116" s="185" t="s">
        <v>528</v>
      </c>
      <c r="I116" s="73" t="s">
        <v>55</v>
      </c>
      <c r="J116" s="73"/>
      <c r="K116" s="85"/>
      <c r="L116" s="85"/>
      <c r="M116" s="85">
        <f t="shared" ca="1" si="1"/>
        <v>3441</v>
      </c>
      <c r="N116" s="86"/>
      <c r="O116" s="86"/>
    </row>
    <row r="117" spans="1:16" ht="27.6" customHeight="1">
      <c r="A117" s="43" t="s">
        <v>381</v>
      </c>
      <c r="B117" s="209" t="s">
        <v>379</v>
      </c>
      <c r="C117" s="209"/>
      <c r="D117" s="209"/>
      <c r="E117" s="10" t="s">
        <v>380</v>
      </c>
      <c r="F117" s="198" t="s">
        <v>546</v>
      </c>
      <c r="G117" s="60">
        <v>44600</v>
      </c>
      <c r="H117" s="185" t="s">
        <v>528</v>
      </c>
      <c r="I117" s="73" t="s">
        <v>55</v>
      </c>
      <c r="J117" s="149"/>
      <c r="K117" s="85"/>
      <c r="L117" s="85"/>
      <c r="M117" s="85">
        <f t="shared" ca="1" si="1"/>
        <v>284</v>
      </c>
      <c r="N117" s="86"/>
      <c r="O117" s="86"/>
    </row>
    <row r="118" spans="1:16">
      <c r="A118" s="218" t="s">
        <v>87</v>
      </c>
      <c r="B118" s="219"/>
      <c r="C118" s="219"/>
      <c r="D118" s="219"/>
      <c r="E118" s="219"/>
      <c r="F118" s="219"/>
      <c r="G118" s="53"/>
      <c r="H118" s="179"/>
      <c r="L118" s="86"/>
      <c r="M118" s="85"/>
      <c r="N118" s="86"/>
      <c r="O118" s="86"/>
    </row>
    <row r="119" spans="1:16" ht="15.75" customHeight="1">
      <c r="A119" s="143" t="s">
        <v>263</v>
      </c>
      <c r="B119" s="208" t="s">
        <v>121</v>
      </c>
      <c r="C119" s="208"/>
      <c r="D119" s="208"/>
      <c r="E119" s="7" t="s">
        <v>34</v>
      </c>
      <c r="F119" s="144" t="s">
        <v>482</v>
      </c>
      <c r="G119" s="60">
        <v>44365</v>
      </c>
      <c r="H119" s="181" t="s">
        <v>529</v>
      </c>
      <c r="I119" s="73" t="s">
        <v>55</v>
      </c>
      <c r="J119" s="73"/>
      <c r="K119" s="85"/>
      <c r="L119" s="85"/>
      <c r="M119" s="85">
        <f ca="1">G119-$K$1</f>
        <v>49</v>
      </c>
      <c r="N119" s="89"/>
      <c r="O119" s="86"/>
    </row>
    <row r="120" spans="1:16" ht="24" customHeight="1">
      <c r="A120" s="191" t="s">
        <v>264</v>
      </c>
      <c r="B120" s="208" t="s">
        <v>119</v>
      </c>
      <c r="C120" s="208"/>
      <c r="D120" s="208"/>
      <c r="E120" s="9" t="s">
        <v>123</v>
      </c>
      <c r="F120" s="168" t="s">
        <v>483</v>
      </c>
      <c r="G120" s="60">
        <v>44365</v>
      </c>
      <c r="H120" s="181" t="s">
        <v>529</v>
      </c>
      <c r="I120" s="73" t="s">
        <v>55</v>
      </c>
      <c r="J120" s="73"/>
      <c r="K120" s="85"/>
      <c r="L120" s="85"/>
      <c r="M120" s="85">
        <f t="shared" ca="1" si="1"/>
        <v>49</v>
      </c>
      <c r="N120" s="89"/>
      <c r="O120" s="86"/>
    </row>
    <row r="121" spans="1:16" ht="24" customHeight="1">
      <c r="A121" s="146" t="s">
        <v>264</v>
      </c>
      <c r="B121" s="208" t="s">
        <v>120</v>
      </c>
      <c r="C121" s="208"/>
      <c r="D121" s="208"/>
      <c r="E121" s="9" t="s">
        <v>124</v>
      </c>
      <c r="F121" s="65" t="s">
        <v>484</v>
      </c>
      <c r="G121" s="60">
        <v>44365</v>
      </c>
      <c r="H121" s="181" t="s">
        <v>529</v>
      </c>
      <c r="I121" s="73" t="s">
        <v>55</v>
      </c>
      <c r="J121" s="73"/>
      <c r="K121" s="85"/>
      <c r="L121" s="85"/>
      <c r="M121" s="85">
        <f t="shared" ca="1" si="1"/>
        <v>49</v>
      </c>
      <c r="N121" s="89"/>
      <c r="O121" s="86"/>
    </row>
    <row r="122" spans="1:16" ht="15.75" customHeight="1">
      <c r="A122" s="9" t="s">
        <v>265</v>
      </c>
      <c r="B122" s="208" t="s">
        <v>58</v>
      </c>
      <c r="C122" s="208"/>
      <c r="D122" s="208"/>
      <c r="E122" s="202" t="s">
        <v>59</v>
      </c>
      <c r="F122" s="49" t="s">
        <v>385</v>
      </c>
      <c r="G122" s="60">
        <v>43944</v>
      </c>
      <c r="H122" s="181" t="s">
        <v>529</v>
      </c>
      <c r="I122" s="73" t="s">
        <v>556</v>
      </c>
      <c r="J122" s="70" t="s">
        <v>55</v>
      </c>
      <c r="K122" s="84"/>
      <c r="L122" s="90"/>
      <c r="M122" s="85">
        <f t="shared" ca="1" si="1"/>
        <v>-372</v>
      </c>
      <c r="N122" s="89"/>
      <c r="O122" s="86"/>
    </row>
    <row r="123" spans="1:16" ht="32.4" customHeight="1">
      <c r="A123" s="9" t="s">
        <v>266</v>
      </c>
      <c r="B123" s="208" t="s">
        <v>72</v>
      </c>
      <c r="C123" s="208"/>
      <c r="D123" s="208"/>
      <c r="E123" s="7">
        <v>322</v>
      </c>
      <c r="F123" s="174" t="s">
        <v>535</v>
      </c>
      <c r="G123" s="60">
        <v>44580</v>
      </c>
      <c r="H123" s="181" t="s">
        <v>529</v>
      </c>
      <c r="I123" s="73" t="s">
        <v>55</v>
      </c>
      <c r="J123" s="148"/>
      <c r="K123" s="85"/>
      <c r="L123" s="86"/>
      <c r="M123" s="85">
        <f t="shared" ca="1" si="1"/>
        <v>264</v>
      </c>
      <c r="N123" s="89"/>
      <c r="O123" s="86"/>
      <c r="P123" s="94"/>
    </row>
    <row r="124" spans="1:16" ht="33.6" customHeight="1">
      <c r="A124" s="9" t="s">
        <v>263</v>
      </c>
      <c r="B124" s="208" t="s">
        <v>88</v>
      </c>
      <c r="C124" s="208"/>
      <c r="D124" s="208"/>
      <c r="E124" s="7">
        <v>115</v>
      </c>
      <c r="F124" s="174" t="s">
        <v>521</v>
      </c>
      <c r="G124" s="60">
        <v>44524</v>
      </c>
      <c r="H124" s="181" t="s">
        <v>529</v>
      </c>
      <c r="I124" s="73" t="s">
        <v>408</v>
      </c>
      <c r="J124" s="80"/>
      <c r="K124" s="86"/>
      <c r="L124" s="90"/>
      <c r="M124" s="85">
        <f t="shared" ca="1" si="1"/>
        <v>208</v>
      </c>
      <c r="N124" s="89"/>
      <c r="O124" s="86"/>
      <c r="P124" s="94"/>
    </row>
    <row r="125" spans="1:16" ht="31.95" customHeight="1">
      <c r="A125" s="192" t="s">
        <v>433</v>
      </c>
      <c r="B125" s="210" t="s">
        <v>434</v>
      </c>
      <c r="C125" s="211"/>
      <c r="D125" s="212"/>
      <c r="E125" s="204" t="s">
        <v>435</v>
      </c>
      <c r="F125" s="174" t="s">
        <v>513</v>
      </c>
      <c r="G125" s="60">
        <v>44516</v>
      </c>
      <c r="H125" s="181" t="s">
        <v>529</v>
      </c>
      <c r="I125" s="73" t="s">
        <v>438</v>
      </c>
      <c r="J125" s="80"/>
      <c r="K125" s="86"/>
      <c r="L125" s="90"/>
      <c r="M125" s="85">
        <f t="shared" ca="1" si="1"/>
        <v>200</v>
      </c>
      <c r="N125" s="89"/>
      <c r="O125" s="86"/>
      <c r="P125" s="94"/>
    </row>
    <row r="126" spans="1:16" ht="15.75" customHeight="1">
      <c r="A126" s="132" t="s">
        <v>452</v>
      </c>
      <c r="B126" s="210" t="s">
        <v>453</v>
      </c>
      <c r="C126" s="211"/>
      <c r="D126" s="212"/>
      <c r="E126" s="132" t="s">
        <v>455</v>
      </c>
      <c r="F126" s="131" t="s">
        <v>457</v>
      </c>
      <c r="G126" s="60">
        <v>44145</v>
      </c>
      <c r="H126" s="181" t="s">
        <v>529</v>
      </c>
      <c r="I126" s="73" t="s">
        <v>522</v>
      </c>
      <c r="J126" s="80"/>
      <c r="K126" s="86"/>
      <c r="L126" s="90"/>
      <c r="M126" s="85">
        <f t="shared" ca="1" si="1"/>
        <v>-171</v>
      </c>
      <c r="N126" s="89"/>
      <c r="O126" s="86"/>
      <c r="P126" s="94"/>
    </row>
    <row r="127" spans="1:16" ht="15.75" customHeight="1">
      <c r="A127" s="128" t="s">
        <v>450</v>
      </c>
      <c r="B127" s="210" t="s">
        <v>454</v>
      </c>
      <c r="C127" s="211"/>
      <c r="D127" s="212"/>
      <c r="E127" s="128" t="s">
        <v>456</v>
      </c>
      <c r="F127" s="127" t="s">
        <v>457</v>
      </c>
      <c r="G127" s="60">
        <v>44145</v>
      </c>
      <c r="H127" s="181" t="s">
        <v>529</v>
      </c>
      <c r="I127" s="73" t="s">
        <v>522</v>
      </c>
      <c r="J127" s="80"/>
      <c r="K127" s="86"/>
      <c r="L127" s="90"/>
      <c r="M127" s="85">
        <f t="shared" ca="1" si="1"/>
        <v>-171</v>
      </c>
      <c r="N127" s="89"/>
      <c r="O127" s="86"/>
      <c r="P127" s="94"/>
    </row>
    <row r="128" spans="1:16" s="70" customFormat="1" ht="32.700000000000003" customHeight="1">
      <c r="A128" s="125" t="s">
        <v>447</v>
      </c>
      <c r="B128" s="210" t="s">
        <v>536</v>
      </c>
      <c r="C128" s="211"/>
      <c r="D128" s="212"/>
      <c r="E128" s="196" t="s">
        <v>466</v>
      </c>
      <c r="F128" s="174" t="s">
        <v>537</v>
      </c>
      <c r="G128" s="60">
        <v>44552</v>
      </c>
      <c r="H128" s="181" t="s">
        <v>529</v>
      </c>
      <c r="I128" s="73"/>
      <c r="J128" s="80"/>
      <c r="K128" s="80"/>
      <c r="L128" s="129"/>
      <c r="M128" s="85">
        <f t="shared" ca="1" si="1"/>
        <v>236</v>
      </c>
      <c r="N128" s="130"/>
      <c r="O128" s="80"/>
      <c r="P128" s="118"/>
    </row>
    <row r="129" spans="1:16" ht="34.200000000000003" customHeight="1">
      <c r="A129" s="9" t="s">
        <v>267</v>
      </c>
      <c r="B129" s="208" t="s">
        <v>150</v>
      </c>
      <c r="C129" s="208"/>
      <c r="D129" s="208"/>
      <c r="E129" s="13" t="s">
        <v>151</v>
      </c>
      <c r="F129" s="50" t="s">
        <v>387</v>
      </c>
      <c r="G129" s="60">
        <v>43985</v>
      </c>
      <c r="H129" s="181" t="s">
        <v>529</v>
      </c>
      <c r="I129" s="73" t="s">
        <v>547</v>
      </c>
      <c r="J129" s="80"/>
      <c r="K129" s="85"/>
      <c r="L129" s="85"/>
      <c r="M129" s="85">
        <f t="shared" ca="1" si="1"/>
        <v>-331</v>
      </c>
      <c r="N129" s="89"/>
      <c r="O129" s="86"/>
      <c r="P129" s="94"/>
    </row>
    <row r="130" spans="1:16" ht="34.200000000000003" customHeight="1">
      <c r="A130" s="136" t="s">
        <v>471</v>
      </c>
      <c r="B130" s="208" t="s">
        <v>472</v>
      </c>
      <c r="C130" s="208"/>
      <c r="D130" s="208"/>
      <c r="E130" s="13" t="s">
        <v>473</v>
      </c>
      <c r="F130" s="174" t="s">
        <v>531</v>
      </c>
      <c r="G130" s="60">
        <v>44538</v>
      </c>
      <c r="H130" s="181" t="s">
        <v>529</v>
      </c>
      <c r="I130" s="73" t="s">
        <v>101</v>
      </c>
      <c r="J130" s="73"/>
      <c r="K130" s="85"/>
      <c r="L130" s="85"/>
      <c r="M130" s="85">
        <f ca="1">G130-$K$1</f>
        <v>222</v>
      </c>
      <c r="N130" s="89"/>
      <c r="O130" s="86"/>
      <c r="P130" s="94"/>
    </row>
    <row r="131" spans="1:16" ht="30" customHeight="1">
      <c r="A131" s="197" t="s">
        <v>539</v>
      </c>
      <c r="B131" s="208" t="s">
        <v>540</v>
      </c>
      <c r="C131" s="208"/>
      <c r="D131" s="208"/>
      <c r="E131" s="197" t="s">
        <v>541</v>
      </c>
      <c r="F131" s="174" t="s">
        <v>542</v>
      </c>
      <c r="G131" s="60">
        <v>44545</v>
      </c>
      <c r="H131" s="181" t="s">
        <v>529</v>
      </c>
      <c r="I131" s="73" t="s">
        <v>55</v>
      </c>
      <c r="J131" s="73"/>
      <c r="K131" s="84"/>
      <c r="L131" s="90"/>
      <c r="M131" s="85">
        <f t="shared" ref="M131" ca="1" si="4">G131-$K$1</f>
        <v>229</v>
      </c>
      <c r="N131" s="89"/>
      <c r="O131" s="86"/>
    </row>
    <row r="132" spans="1:16" ht="30" customHeight="1">
      <c r="A132" s="197" t="s">
        <v>543</v>
      </c>
      <c r="B132" s="208" t="s">
        <v>540</v>
      </c>
      <c r="C132" s="208"/>
      <c r="D132" s="208"/>
      <c r="E132" s="197" t="s">
        <v>544</v>
      </c>
      <c r="F132" s="174" t="s">
        <v>545</v>
      </c>
      <c r="G132" s="60">
        <v>44545</v>
      </c>
      <c r="H132" s="181" t="s">
        <v>529</v>
      </c>
      <c r="I132" s="73" t="s">
        <v>55</v>
      </c>
      <c r="J132" s="73"/>
      <c r="K132" s="84"/>
      <c r="L132" s="90"/>
      <c r="M132" s="85">
        <f t="shared" ref="M132" ca="1" si="5">G132-$K$1</f>
        <v>229</v>
      </c>
      <c r="N132" s="89"/>
      <c r="O132" s="86"/>
    </row>
    <row r="133" spans="1:16">
      <c r="A133" s="218" t="s">
        <v>111</v>
      </c>
      <c r="B133" s="219"/>
      <c r="C133" s="219"/>
      <c r="D133" s="219"/>
      <c r="E133" s="219"/>
      <c r="F133" s="219"/>
      <c r="G133" s="53"/>
      <c r="H133" s="179"/>
      <c r="M133" s="85"/>
      <c r="P133" s="94" t="s">
        <v>368</v>
      </c>
    </row>
    <row r="134" spans="1:16" ht="25.2" customHeight="1">
      <c r="A134" s="18" t="s">
        <v>268</v>
      </c>
      <c r="B134" s="208" t="s">
        <v>112</v>
      </c>
      <c r="C134" s="208"/>
      <c r="D134" s="208"/>
      <c r="E134" s="7" t="s">
        <v>113</v>
      </c>
      <c r="F134" s="54" t="s">
        <v>326</v>
      </c>
      <c r="G134" s="60">
        <v>43866</v>
      </c>
      <c r="H134" s="181" t="s">
        <v>519</v>
      </c>
      <c r="I134" s="73" t="s">
        <v>406</v>
      </c>
      <c r="J134" s="73"/>
      <c r="K134" s="97"/>
      <c r="L134" s="86"/>
      <c r="M134" s="85">
        <f t="shared" ca="1" si="1"/>
        <v>-450</v>
      </c>
      <c r="N134" s="89"/>
      <c r="O134" s="86"/>
    </row>
    <row r="135" spans="1:16" ht="31.5" customHeight="1">
      <c r="A135" s="18" t="s">
        <v>269</v>
      </c>
      <c r="B135" s="208" t="s">
        <v>114</v>
      </c>
      <c r="C135" s="208"/>
      <c r="D135" s="208"/>
      <c r="E135" s="9" t="s">
        <v>115</v>
      </c>
      <c r="F135" s="4" t="s">
        <v>135</v>
      </c>
      <c r="G135" s="53" t="s">
        <v>139</v>
      </c>
      <c r="H135" s="181" t="s">
        <v>519</v>
      </c>
      <c r="I135" s="73"/>
      <c r="J135" s="157"/>
      <c r="L135" s="86"/>
      <c r="M135" s="85" t="e">
        <f t="shared" ca="1" si="1"/>
        <v>#VALUE!</v>
      </c>
      <c r="N135" s="85"/>
      <c r="O135" s="86"/>
    </row>
    <row r="136" spans="1:16" ht="36" customHeight="1">
      <c r="A136" s="18" t="s">
        <v>270</v>
      </c>
      <c r="B136" s="208" t="s">
        <v>116</v>
      </c>
      <c r="C136" s="208"/>
      <c r="D136" s="208"/>
      <c r="E136" s="7" t="s">
        <v>117</v>
      </c>
      <c r="F136" s="162" t="s">
        <v>499</v>
      </c>
      <c r="G136" s="60">
        <v>44693</v>
      </c>
      <c r="H136" s="181" t="s">
        <v>519</v>
      </c>
      <c r="I136" s="73" t="s">
        <v>101</v>
      </c>
      <c r="J136" s="154"/>
      <c r="K136" s="85"/>
      <c r="L136" s="90"/>
      <c r="M136" s="85">
        <f t="shared" ca="1" si="1"/>
        <v>377</v>
      </c>
      <c r="N136" s="89"/>
      <c r="O136" s="86"/>
      <c r="P136" s="94"/>
    </row>
    <row r="137" spans="1:16">
      <c r="A137" s="218" t="s">
        <v>164</v>
      </c>
      <c r="B137" s="219"/>
      <c r="C137" s="219"/>
      <c r="D137" s="219"/>
      <c r="E137" s="219"/>
      <c r="F137" s="219"/>
      <c r="G137" s="53"/>
      <c r="H137" s="179"/>
      <c r="L137" s="86"/>
      <c r="M137" s="85"/>
      <c r="N137" s="86"/>
      <c r="O137" s="86"/>
    </row>
    <row r="138" spans="1:16" ht="25.2" customHeight="1">
      <c r="A138" s="9" t="s">
        <v>320</v>
      </c>
      <c r="B138" s="208" t="s">
        <v>169</v>
      </c>
      <c r="C138" s="208"/>
      <c r="D138" s="208"/>
      <c r="E138" s="7" t="s">
        <v>170</v>
      </c>
      <c r="F138" s="4" t="s">
        <v>135</v>
      </c>
      <c r="G138" s="53" t="s">
        <v>138</v>
      </c>
      <c r="H138" s="181" t="s">
        <v>518</v>
      </c>
      <c r="I138" s="73"/>
      <c r="J138" s="73"/>
      <c r="K138" s="97"/>
      <c r="L138" s="86"/>
      <c r="M138" s="85" t="e">
        <f t="shared" ca="1" si="1"/>
        <v>#VALUE!</v>
      </c>
      <c r="N138" s="86"/>
      <c r="O138" s="86"/>
    </row>
    <row r="139" spans="1:16" ht="25.2" customHeight="1">
      <c r="A139" s="9" t="s">
        <v>321</v>
      </c>
      <c r="B139" s="208" t="s">
        <v>167</v>
      </c>
      <c r="C139" s="208"/>
      <c r="D139" s="208"/>
      <c r="E139" s="7" t="s">
        <v>168</v>
      </c>
      <c r="F139" s="4" t="s">
        <v>135</v>
      </c>
      <c r="G139" s="53" t="s">
        <v>138</v>
      </c>
      <c r="H139" s="181" t="s">
        <v>518</v>
      </c>
      <c r="I139" s="73"/>
      <c r="J139" s="73"/>
      <c r="K139" s="97"/>
      <c r="L139" s="86"/>
      <c r="M139" s="85"/>
      <c r="N139" s="86"/>
      <c r="O139" s="86"/>
    </row>
    <row r="140" spans="1:16" ht="25.2" customHeight="1">
      <c r="A140" s="9" t="s">
        <v>315</v>
      </c>
      <c r="B140" s="208" t="s">
        <v>301</v>
      </c>
      <c r="C140" s="208"/>
      <c r="D140" s="208"/>
      <c r="E140" s="9" t="s">
        <v>316</v>
      </c>
      <c r="F140" s="4" t="s">
        <v>135</v>
      </c>
      <c r="G140" s="53" t="s">
        <v>138</v>
      </c>
      <c r="H140" s="181" t="s">
        <v>518</v>
      </c>
      <c r="I140" s="73"/>
      <c r="J140" s="73"/>
      <c r="K140" s="97"/>
      <c r="L140" s="86"/>
      <c r="M140" s="85"/>
      <c r="N140" s="86"/>
      <c r="O140" s="86"/>
    </row>
    <row r="141" spans="1:16" ht="25.2" customHeight="1">
      <c r="A141" s="9" t="s">
        <v>317</v>
      </c>
      <c r="B141" s="208" t="s">
        <v>311</v>
      </c>
      <c r="C141" s="208"/>
      <c r="D141" s="208"/>
      <c r="E141" s="9" t="s">
        <v>318</v>
      </c>
      <c r="F141" s="4" t="s">
        <v>135</v>
      </c>
      <c r="G141" s="53" t="s">
        <v>138</v>
      </c>
      <c r="H141" s="181" t="s">
        <v>518</v>
      </c>
      <c r="I141" s="73"/>
      <c r="J141" s="73"/>
      <c r="K141" s="97"/>
      <c r="L141" s="86"/>
      <c r="M141" s="85"/>
      <c r="N141" s="86"/>
      <c r="O141" s="86"/>
    </row>
    <row r="142" spans="1:16" ht="25.2" customHeight="1">
      <c r="A142" s="121" t="s">
        <v>436</v>
      </c>
      <c r="B142" s="210" t="s">
        <v>439</v>
      </c>
      <c r="C142" s="211"/>
      <c r="D142" s="212"/>
      <c r="E142" s="195" t="s">
        <v>437</v>
      </c>
      <c r="F142" s="122" t="s">
        <v>368</v>
      </c>
      <c r="G142" s="53" t="s">
        <v>138</v>
      </c>
      <c r="H142" s="181" t="s">
        <v>518</v>
      </c>
      <c r="I142" s="73"/>
      <c r="J142" s="73"/>
      <c r="K142" s="97"/>
      <c r="L142" s="86"/>
      <c r="M142" s="85"/>
      <c r="N142" s="86"/>
      <c r="O142" s="86"/>
    </row>
    <row r="143" spans="1:16" ht="39" customHeight="1">
      <c r="A143" s="9" t="s">
        <v>319</v>
      </c>
      <c r="B143" s="208" t="s">
        <v>325</v>
      </c>
      <c r="C143" s="208"/>
      <c r="D143" s="208"/>
      <c r="E143" s="158" t="s">
        <v>324</v>
      </c>
      <c r="F143" s="167" t="s">
        <v>487</v>
      </c>
      <c r="G143" s="60">
        <v>44406</v>
      </c>
      <c r="H143" s="181" t="s">
        <v>518</v>
      </c>
      <c r="I143" s="73" t="s">
        <v>101</v>
      </c>
      <c r="J143" s="73"/>
      <c r="K143" s="97"/>
      <c r="L143" s="86"/>
      <c r="M143" s="85">
        <f t="shared" ca="1" si="1"/>
        <v>90</v>
      </c>
      <c r="N143" s="86"/>
      <c r="O143" s="86"/>
    </row>
    <row r="144" spans="1:16">
      <c r="A144" s="5" t="s">
        <v>400</v>
      </c>
      <c r="L144" s="86"/>
      <c r="M144" s="86"/>
      <c r="N144" s="86"/>
      <c r="O144" s="86"/>
    </row>
  </sheetData>
  <autoFilter ref="H1:H144"/>
  <mergeCells count="146">
    <mergeCell ref="J37:J38"/>
    <mergeCell ref="B142:D142"/>
    <mergeCell ref="A1:G1"/>
    <mergeCell ref="B5:D5"/>
    <mergeCell ref="B6:D6"/>
    <mergeCell ref="B12:D12"/>
    <mergeCell ref="B13:D13"/>
    <mergeCell ref="B2:D2"/>
    <mergeCell ref="B3:D3"/>
    <mergeCell ref="A4:G4"/>
    <mergeCell ref="B7:D7"/>
    <mergeCell ref="B8:D8"/>
    <mergeCell ref="B9:D9"/>
    <mergeCell ref="B10:D10"/>
    <mergeCell ref="B11:D11"/>
    <mergeCell ref="B29:D29"/>
    <mergeCell ref="B30:D30"/>
    <mergeCell ref="B31:D31"/>
    <mergeCell ref="B27:D27"/>
    <mergeCell ref="B32:D32"/>
    <mergeCell ref="B25:D25"/>
    <mergeCell ref="B26:D26"/>
    <mergeCell ref="B28:D28"/>
    <mergeCell ref="B14:D14"/>
    <mergeCell ref="B50:D50"/>
    <mergeCell ref="B51:D51"/>
    <mergeCell ref="B18:D18"/>
    <mergeCell ref="B20:D20"/>
    <mergeCell ref="B15:D15"/>
    <mergeCell ref="B21:D21"/>
    <mergeCell ref="B22:D22"/>
    <mergeCell ref="B23:D23"/>
    <mergeCell ref="B24:D24"/>
    <mergeCell ref="B16:D16"/>
    <mergeCell ref="B17:D17"/>
    <mergeCell ref="A19:F19"/>
    <mergeCell ref="B49:D49"/>
    <mergeCell ref="B39:D39"/>
    <mergeCell ref="B40:D40"/>
    <mergeCell ref="B41:D41"/>
    <mergeCell ref="B42:D42"/>
    <mergeCell ref="B43:D43"/>
    <mergeCell ref="B46:D46"/>
    <mergeCell ref="B47:D47"/>
    <mergeCell ref="B48:D48"/>
    <mergeCell ref="B44:D44"/>
    <mergeCell ref="B33:D33"/>
    <mergeCell ref="B35:D35"/>
    <mergeCell ref="F35:F36"/>
    <mergeCell ref="B36:D36"/>
    <mergeCell ref="B34:D34"/>
    <mergeCell ref="B37:D37"/>
    <mergeCell ref="F37:F38"/>
    <mergeCell ref="B38:D38"/>
    <mergeCell ref="A45:F45"/>
    <mergeCell ref="B143:D143"/>
    <mergeCell ref="B110:D110"/>
    <mergeCell ref="B136:D136"/>
    <mergeCell ref="B116:D116"/>
    <mergeCell ref="B117:D117"/>
    <mergeCell ref="B108:D108"/>
    <mergeCell ref="B115:D115"/>
    <mergeCell ref="A118:F118"/>
    <mergeCell ref="B122:D122"/>
    <mergeCell ref="B109:D109"/>
    <mergeCell ref="B120:D120"/>
    <mergeCell ref="B123:D123"/>
    <mergeCell ref="B113:D113"/>
    <mergeCell ref="B114:D114"/>
    <mergeCell ref="B111:D111"/>
    <mergeCell ref="B140:D140"/>
    <mergeCell ref="B138:D138"/>
    <mergeCell ref="B139:D139"/>
    <mergeCell ref="B124:D124"/>
    <mergeCell ref="B135:D135"/>
    <mergeCell ref="B121:D121"/>
    <mergeCell ref="B112:D112"/>
    <mergeCell ref="B141:D141"/>
    <mergeCell ref="B134:D134"/>
    <mergeCell ref="A133:F133"/>
    <mergeCell ref="A137:F137"/>
    <mergeCell ref="B128:D128"/>
    <mergeCell ref="B130:D130"/>
    <mergeCell ref="B129:D129"/>
    <mergeCell ref="B131:D131"/>
    <mergeCell ref="B132:D132"/>
    <mergeCell ref="B99:D99"/>
    <mergeCell ref="B72:D72"/>
    <mergeCell ref="B68:D68"/>
    <mergeCell ref="B70:D70"/>
    <mergeCell ref="B74:D74"/>
    <mergeCell ref="B79:D79"/>
    <mergeCell ref="B86:D86"/>
    <mergeCell ref="B73:D73"/>
    <mergeCell ref="B100:D100"/>
    <mergeCell ref="B95:D95"/>
    <mergeCell ref="B94:D94"/>
    <mergeCell ref="B96:D96"/>
    <mergeCell ref="B52:D52"/>
    <mergeCell ref="B93:D93"/>
    <mergeCell ref="B83:D83"/>
    <mergeCell ref="B81:D81"/>
    <mergeCell ref="B82:D82"/>
    <mergeCell ref="B58:D58"/>
    <mergeCell ref="B60:D60"/>
    <mergeCell ref="B61:D61"/>
    <mergeCell ref="B85:D85"/>
    <mergeCell ref="B55:D55"/>
    <mergeCell ref="B71:D71"/>
    <mergeCell ref="B64:D64"/>
    <mergeCell ref="B57:D57"/>
    <mergeCell ref="B90:D90"/>
    <mergeCell ref="B87:D87"/>
    <mergeCell ref="B92:D92"/>
    <mergeCell ref="B80:D80"/>
    <mergeCell ref="B88:D88"/>
    <mergeCell ref="B89:D89"/>
    <mergeCell ref="B53:D53"/>
    <mergeCell ref="B54:D54"/>
    <mergeCell ref="B59:D59"/>
    <mergeCell ref="B65:D65"/>
    <mergeCell ref="B66:D66"/>
    <mergeCell ref="A56:F56"/>
    <mergeCell ref="A69:F69"/>
    <mergeCell ref="B67:D67"/>
    <mergeCell ref="B62:D62"/>
    <mergeCell ref="B63:D63"/>
    <mergeCell ref="B76:D76"/>
    <mergeCell ref="B75:D75"/>
    <mergeCell ref="B125:D125"/>
    <mergeCell ref="B127:D127"/>
    <mergeCell ref="A107:A108"/>
    <mergeCell ref="B119:D119"/>
    <mergeCell ref="B106:D106"/>
    <mergeCell ref="B107:D107"/>
    <mergeCell ref="B97:D97"/>
    <mergeCell ref="B102:D102"/>
    <mergeCell ref="B103:D103"/>
    <mergeCell ref="B101:D101"/>
    <mergeCell ref="B77:D77"/>
    <mergeCell ref="A78:F78"/>
    <mergeCell ref="B84:D84"/>
    <mergeCell ref="B105:D105"/>
    <mergeCell ref="B126:D126"/>
    <mergeCell ref="B104:D104"/>
    <mergeCell ref="B98:D98"/>
  </mergeCells>
  <conditionalFormatting sqref="G29:G110 G6 G115:G143">
    <cfRule type="expression" dxfId="13" priority="17">
      <formula>M6&lt;0</formula>
    </cfRule>
    <cfRule type="expression" dxfId="12" priority="21">
      <formula>M6&gt;30</formula>
    </cfRule>
  </conditionalFormatting>
  <conditionalFormatting sqref="G7">
    <cfRule type="expression" dxfId="11" priority="15">
      <formula>M7&lt;0</formula>
    </cfRule>
    <cfRule type="expression" dxfId="10" priority="16">
      <formula>M7&gt;30</formula>
    </cfRule>
  </conditionalFormatting>
  <conditionalFormatting sqref="G8:G10">
    <cfRule type="expression" dxfId="9" priority="13">
      <formula>M8&lt;0</formula>
    </cfRule>
    <cfRule type="expression" dxfId="8" priority="14">
      <formula>M8&gt;30</formula>
    </cfRule>
  </conditionalFormatting>
  <conditionalFormatting sqref="G11:G17">
    <cfRule type="expression" dxfId="7" priority="11">
      <formula>M11&lt;0</formula>
    </cfRule>
    <cfRule type="expression" dxfId="6" priority="12">
      <formula>M11&gt;30</formula>
    </cfRule>
  </conditionalFormatting>
  <conditionalFormatting sqref="G18:G28">
    <cfRule type="expression" dxfId="5" priority="9">
      <formula>M18&lt;0</formula>
    </cfRule>
    <cfRule type="expression" dxfId="4" priority="10">
      <formula>M18&gt;30</formula>
    </cfRule>
  </conditionalFormatting>
  <conditionalFormatting sqref="G29">
    <cfRule type="expression" dxfId="3" priority="5">
      <formula>M29&lt;0</formula>
    </cfRule>
    <cfRule type="expression" dxfId="2" priority="6">
      <formula>M29&gt;30</formula>
    </cfRule>
  </conditionalFormatting>
  <conditionalFormatting sqref="G29">
    <cfRule type="expression" dxfId="1" priority="1">
      <formula>M29&lt;0</formula>
    </cfRule>
    <cfRule type="expression" dxfId="0" priority="2">
      <formula>M29&gt;30</formula>
    </cfRule>
  </conditionalFormatting>
  <hyperlinks>
    <hyperlink ref="O81" r:id="rId1"/>
    <hyperlink ref="L76" r:id="rId2" display="mailto:ViktorYN.mdl@rostest.ru"/>
    <hyperlink ref="L77" r:id="rId3"/>
  </hyperlinks>
  <pageMargins left="0.75" right="0.75" top="1" bottom="1" header="0.5" footer="0.5"/>
  <pageSetup paperSize="9" orientation="portrait" r:id="rId4"/>
  <headerFooter alignWithMargins="0"/>
  <ignoredErrors>
    <ignoredError sqref="M8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11" sqref="D11"/>
    </sheetView>
  </sheetViews>
  <sheetFormatPr defaultColWidth="9.109375" defaultRowHeight="13.2"/>
  <cols>
    <col min="1" max="1" width="6.5546875" style="32" customWidth="1"/>
    <col min="2" max="4" width="9.109375" style="32"/>
    <col min="5" max="5" width="19.44140625" style="32" customWidth="1"/>
    <col min="6" max="6" width="9.109375" style="32"/>
    <col min="7" max="7" width="12" style="32" customWidth="1"/>
    <col min="8" max="8" width="8" style="32" customWidth="1"/>
    <col min="9" max="9" width="2.5546875" style="32" customWidth="1"/>
    <col min="10" max="16384" width="9.109375" style="32"/>
  </cols>
  <sheetData>
    <row r="1" spans="1:9">
      <c r="A1" s="247" t="s">
        <v>339</v>
      </c>
      <c r="B1" s="247"/>
      <c r="C1" s="247"/>
      <c r="D1" s="247"/>
      <c r="E1" s="247"/>
      <c r="F1" s="247"/>
      <c r="G1" s="247"/>
      <c r="H1" s="247"/>
      <c r="I1" s="247"/>
    </row>
    <row r="2" spans="1:9">
      <c r="A2" s="247"/>
      <c r="B2" s="247"/>
      <c r="C2" s="247"/>
      <c r="D2" s="247"/>
      <c r="E2" s="247"/>
      <c r="F2" s="247"/>
      <c r="G2" s="247"/>
      <c r="H2" s="247"/>
      <c r="I2" s="247"/>
    </row>
    <row r="3" spans="1:9" ht="15.6">
      <c r="A3" s="33" t="s">
        <v>340</v>
      </c>
      <c r="B3" s="248" t="s">
        <v>0</v>
      </c>
      <c r="C3" s="249"/>
      <c r="D3" s="249"/>
      <c r="E3" s="250"/>
      <c r="F3" s="248" t="s">
        <v>1</v>
      </c>
      <c r="G3" s="250"/>
      <c r="H3" s="248" t="s">
        <v>341</v>
      </c>
      <c r="I3" s="250"/>
    </row>
    <row r="4" spans="1:9" ht="15.6">
      <c r="A4" s="248" t="s">
        <v>342</v>
      </c>
      <c r="B4" s="249"/>
      <c r="C4" s="249"/>
      <c r="D4" s="249"/>
      <c r="E4" s="249"/>
      <c r="F4" s="249"/>
      <c r="G4" s="249"/>
      <c r="H4" s="249"/>
      <c r="I4" s="250"/>
    </row>
    <row r="5" spans="1:9">
      <c r="A5" s="34">
        <v>43</v>
      </c>
      <c r="B5" s="244" t="s">
        <v>299</v>
      </c>
      <c r="C5" s="244"/>
      <c r="D5" s="244"/>
      <c r="E5" s="244"/>
      <c r="F5" s="244" t="s">
        <v>300</v>
      </c>
      <c r="G5" s="244"/>
      <c r="H5" s="245" t="s">
        <v>343</v>
      </c>
      <c r="I5" s="246"/>
    </row>
  </sheetData>
  <mergeCells count="8">
    <mergeCell ref="B5:E5"/>
    <mergeCell ref="F5:G5"/>
    <mergeCell ref="H5:I5"/>
    <mergeCell ref="A1:I2"/>
    <mergeCell ref="B3:E3"/>
    <mergeCell ref="F3:G3"/>
    <mergeCell ref="H3:I3"/>
    <mergeCell ref="A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M10" sqref="M10"/>
    </sheetView>
  </sheetViews>
  <sheetFormatPr defaultColWidth="9.109375" defaultRowHeight="13.2"/>
  <cols>
    <col min="1" max="1" width="6.5546875" style="32" customWidth="1"/>
    <col min="2" max="4" width="9.109375" style="32"/>
    <col min="5" max="5" width="16.5546875" style="32" customWidth="1"/>
    <col min="6" max="6" width="9.109375" style="32"/>
    <col min="7" max="7" width="12" style="32" customWidth="1"/>
    <col min="8" max="8" width="8" style="32" customWidth="1"/>
    <col min="9" max="9" width="2.5546875" style="32" customWidth="1"/>
    <col min="10" max="16384" width="9.109375" style="32"/>
  </cols>
  <sheetData>
    <row r="1" spans="1:9">
      <c r="A1" s="247" t="s">
        <v>339</v>
      </c>
      <c r="B1" s="247"/>
      <c r="C1" s="247"/>
      <c r="D1" s="247"/>
      <c r="E1" s="247"/>
      <c r="F1" s="247"/>
      <c r="G1" s="247"/>
      <c r="H1" s="247"/>
      <c r="I1" s="247"/>
    </row>
    <row r="2" spans="1:9">
      <c r="A2" s="247"/>
      <c r="B2" s="247"/>
      <c r="C2" s="247"/>
      <c r="D2" s="247"/>
      <c r="E2" s="247"/>
      <c r="F2" s="247"/>
      <c r="G2" s="247"/>
      <c r="H2" s="247"/>
      <c r="I2" s="247"/>
    </row>
    <row r="3" spans="1:9" ht="15.6">
      <c r="A3" s="33" t="s">
        <v>340</v>
      </c>
      <c r="B3" s="248" t="s">
        <v>0</v>
      </c>
      <c r="C3" s="249"/>
      <c r="D3" s="249"/>
      <c r="E3" s="250"/>
      <c r="F3" s="248" t="s">
        <v>1</v>
      </c>
      <c r="G3" s="250"/>
      <c r="H3" s="248" t="s">
        <v>341</v>
      </c>
      <c r="I3" s="250"/>
    </row>
    <row r="4" spans="1:9" ht="15.6">
      <c r="A4" s="248" t="s">
        <v>342</v>
      </c>
      <c r="B4" s="249"/>
      <c r="C4" s="249"/>
      <c r="D4" s="249"/>
      <c r="E4" s="249"/>
      <c r="F4" s="249"/>
      <c r="G4" s="249"/>
      <c r="H4" s="249"/>
      <c r="I4" s="250"/>
    </row>
    <row r="5" spans="1:9">
      <c r="A5" s="34"/>
      <c r="B5" s="244" t="s">
        <v>344</v>
      </c>
      <c r="C5" s="244"/>
      <c r="D5" s="244"/>
      <c r="E5" s="244"/>
      <c r="F5" s="244"/>
      <c r="G5" s="244"/>
      <c r="H5" s="245"/>
      <c r="I5" s="246"/>
    </row>
    <row r="6" spans="1:9" ht="40.5" customHeight="1">
      <c r="A6" s="34">
        <v>33</v>
      </c>
      <c r="B6" s="251" t="s">
        <v>345</v>
      </c>
      <c r="C6" s="252"/>
      <c r="D6" s="252"/>
      <c r="E6" s="253"/>
      <c r="F6" s="244" t="s">
        <v>346</v>
      </c>
      <c r="G6" s="244"/>
      <c r="H6" s="245" t="s">
        <v>347</v>
      </c>
      <c r="I6" s="246"/>
    </row>
    <row r="7" spans="1:9" ht="40.5" customHeight="1">
      <c r="A7" s="34">
        <v>34</v>
      </c>
      <c r="B7" s="251" t="s">
        <v>348</v>
      </c>
      <c r="C7" s="252"/>
      <c r="D7" s="252"/>
      <c r="E7" s="253"/>
      <c r="F7" s="244" t="s">
        <v>349</v>
      </c>
      <c r="G7" s="244"/>
      <c r="H7" s="245" t="s">
        <v>350</v>
      </c>
      <c r="I7" s="246"/>
    </row>
    <row r="8" spans="1:9" ht="40.5" customHeight="1">
      <c r="A8" s="34">
        <v>35</v>
      </c>
      <c r="B8" s="251" t="s">
        <v>351</v>
      </c>
      <c r="C8" s="252"/>
      <c r="D8" s="252"/>
      <c r="E8" s="253"/>
      <c r="F8" s="244" t="s">
        <v>27</v>
      </c>
      <c r="G8" s="244"/>
      <c r="H8" s="245" t="s">
        <v>354</v>
      </c>
      <c r="I8" s="246"/>
    </row>
    <row r="9" spans="1:9" ht="40.5" customHeight="1">
      <c r="A9" s="34">
        <v>36</v>
      </c>
      <c r="B9" s="244" t="s">
        <v>352</v>
      </c>
      <c r="C9" s="244"/>
      <c r="D9" s="244"/>
      <c r="E9" s="244"/>
      <c r="F9" s="244" t="s">
        <v>353</v>
      </c>
      <c r="G9" s="244"/>
      <c r="H9" s="245" t="s">
        <v>355</v>
      </c>
      <c r="I9" s="246"/>
    </row>
    <row r="10" spans="1:9" ht="40.5" customHeight="1">
      <c r="A10" s="34">
        <v>37</v>
      </c>
      <c r="B10" s="244" t="s">
        <v>352</v>
      </c>
      <c r="C10" s="244"/>
      <c r="D10" s="244"/>
      <c r="E10" s="244"/>
      <c r="F10" s="244" t="s">
        <v>356</v>
      </c>
      <c r="G10" s="244"/>
      <c r="H10" s="245" t="s">
        <v>357</v>
      </c>
      <c r="I10" s="246"/>
    </row>
    <row r="11" spans="1:9" ht="40.5" customHeight="1">
      <c r="A11" s="34">
        <v>38</v>
      </c>
      <c r="B11" s="244" t="s">
        <v>358</v>
      </c>
      <c r="C11" s="244"/>
      <c r="D11" s="244"/>
      <c r="E11" s="244"/>
      <c r="F11" s="244" t="s">
        <v>359</v>
      </c>
      <c r="G11" s="244"/>
      <c r="H11" s="245" t="s">
        <v>360</v>
      </c>
      <c r="I11" s="246"/>
    </row>
    <row r="12" spans="1:9" ht="40.5" customHeight="1">
      <c r="A12" s="34">
        <v>39</v>
      </c>
      <c r="B12" s="244" t="s">
        <v>190</v>
      </c>
      <c r="C12" s="244"/>
      <c r="D12" s="244"/>
      <c r="E12" s="244"/>
      <c r="F12" s="244" t="s">
        <v>361</v>
      </c>
      <c r="G12" s="244"/>
      <c r="H12" s="245" t="s">
        <v>362</v>
      </c>
      <c r="I12" s="246"/>
    </row>
    <row r="13" spans="1:9" ht="40.5" customHeight="1">
      <c r="A13" s="34">
        <v>40</v>
      </c>
      <c r="B13" s="240" t="s">
        <v>363</v>
      </c>
      <c r="C13" s="244"/>
      <c r="D13" s="244"/>
      <c r="E13" s="244"/>
      <c r="F13" s="244" t="s">
        <v>364</v>
      </c>
      <c r="G13" s="244"/>
      <c r="H13" s="245" t="s">
        <v>365</v>
      </c>
      <c r="I13" s="246"/>
    </row>
    <row r="14" spans="1:9" ht="40.5" customHeight="1">
      <c r="A14" s="34">
        <v>41</v>
      </c>
      <c r="B14" s="240" t="s">
        <v>366</v>
      </c>
      <c r="C14" s="244"/>
      <c r="D14" s="244"/>
      <c r="E14" s="244"/>
      <c r="F14" s="244" t="s">
        <v>367</v>
      </c>
      <c r="G14" s="244"/>
      <c r="H14" s="245" t="s">
        <v>368</v>
      </c>
      <c r="I14" s="246"/>
    </row>
    <row r="15" spans="1:9" ht="40.5" customHeight="1">
      <c r="A15" s="34">
        <v>42</v>
      </c>
      <c r="B15" s="244" t="s">
        <v>299</v>
      </c>
      <c r="C15" s="244"/>
      <c r="D15" s="244"/>
      <c r="E15" s="244"/>
      <c r="F15" s="244" t="s">
        <v>300</v>
      </c>
      <c r="G15" s="244"/>
      <c r="H15" s="245" t="s">
        <v>343</v>
      </c>
      <c r="I15" s="246"/>
    </row>
  </sheetData>
  <mergeCells count="38">
    <mergeCell ref="B14:E14"/>
    <mergeCell ref="F14:G14"/>
    <mergeCell ref="H14:I14"/>
    <mergeCell ref="B15:E15"/>
    <mergeCell ref="F15:G15"/>
    <mergeCell ref="H15:I15"/>
    <mergeCell ref="B12:E12"/>
    <mergeCell ref="F12:G12"/>
    <mergeCell ref="H12:I12"/>
    <mergeCell ref="B13:E13"/>
    <mergeCell ref="F13:G13"/>
    <mergeCell ref="H13:I13"/>
    <mergeCell ref="B10:E10"/>
    <mergeCell ref="F10:G10"/>
    <mergeCell ref="H10:I10"/>
    <mergeCell ref="B11:E11"/>
    <mergeCell ref="F11:G11"/>
    <mergeCell ref="H11:I11"/>
    <mergeCell ref="B8:E8"/>
    <mergeCell ref="F8:G8"/>
    <mergeCell ref="H8:I8"/>
    <mergeCell ref="B9:E9"/>
    <mergeCell ref="F9:G9"/>
    <mergeCell ref="H9:I9"/>
    <mergeCell ref="B6:E6"/>
    <mergeCell ref="F6:G6"/>
    <mergeCell ref="H6:I6"/>
    <mergeCell ref="B7:E7"/>
    <mergeCell ref="F7:G7"/>
    <mergeCell ref="H7:I7"/>
    <mergeCell ref="B5:E5"/>
    <mergeCell ref="F5:G5"/>
    <mergeCell ref="H5:I5"/>
    <mergeCell ref="A1:I2"/>
    <mergeCell ref="B3:E3"/>
    <mergeCell ref="F3:G3"/>
    <mergeCell ref="H3:I3"/>
    <mergeCell ref="A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 (2)</vt:lpstr>
      <vt:lpstr>ср из</vt:lpstr>
      <vt:lpstr>Лист1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Лена</cp:lastModifiedBy>
  <cp:lastPrinted>2020-05-06T04:22:16Z</cp:lastPrinted>
  <dcterms:created xsi:type="dcterms:W3CDTF">1996-10-08T23:32:33Z</dcterms:created>
  <dcterms:modified xsi:type="dcterms:W3CDTF">2021-04-30T09:34:56Z</dcterms:modified>
</cp:coreProperties>
</file>