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Julian\Downloads\"/>
    </mc:Choice>
  </mc:AlternateContent>
  <xr:revisionPtr revIDLastSave="0" documentId="13_ncr:1_{74372462-0475-4FE6-B23D-329904FB8F2D}" xr6:coauthVersionLast="47" xr6:coauthVersionMax="47" xr10:uidLastSave="{00000000-0000-0000-0000-000000000000}"/>
  <bookViews>
    <workbookView xWindow="-120" yWindow="-120" windowWidth="20730" windowHeight="11040" activeTab="6" xr2:uid="{8C83BBE5-3C97-4204-9DA0-49C0398D8754}"/>
  </bookViews>
  <sheets>
    <sheet name="Sheet3" sheetId="7" r:id="rId1"/>
    <sheet name="Table1" sheetId="6" r:id="rId2"/>
    <sheet name="project" sheetId="1" r:id="rId3"/>
    <sheet name="Sheet2" sheetId="5" r:id="rId4"/>
    <sheet name="Sheet1" sheetId="4" r:id="rId5"/>
    <sheet name="Pivot Table" sheetId="2" r:id="rId6"/>
    <sheet name="Dashboard" sheetId="3" r:id="rId7"/>
  </sheets>
  <definedNames>
    <definedName name="_xlnm._FilterDatabase" localSheetId="2" hidden="1">project!$A$1:$AD$151</definedName>
    <definedName name="_xlnm._FilterDatabase" localSheetId="4" hidden="1">Sheet1!$A$1:$C$151</definedName>
    <definedName name="_xlchart.v5.0" hidden="1">Sheet1!$B$1</definedName>
    <definedName name="_xlchart.v5.1" hidden="1">Sheet1!$B$2:$B$21</definedName>
    <definedName name="_xlchart.v5.2" hidden="1">Sheet1!$C$1</definedName>
    <definedName name="_xlchart.v5.3" hidden="1">Sheet1!$C$2:$C$21</definedName>
    <definedName name="_xlchart.v5.4" hidden="1">Sheet1!$B$1</definedName>
    <definedName name="_xlchart.v5.5" hidden="1">Sheet1!$B$2:$B$21</definedName>
    <definedName name="_xlchart.v5.6" hidden="1">Sheet1!$C$1</definedName>
    <definedName name="_xlchart.v5.7" hidden="1">Sheet1!$C$2:$C$21</definedName>
    <definedName name="ExternalData_1" localSheetId="1" hidden="1">Table1!$A$1:$AA$750</definedName>
    <definedName name="Slicer_Geo_Political_Zones">#N/A</definedName>
    <definedName name="Slicer_Water_Supply_Infrastructure1">#N/A</definedName>
  </definedNames>
  <calcPr calcId="191029"/>
  <pivotCaches>
    <pivotCache cacheId="40" r:id="rId8"/>
    <pivotCache cacheId="4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F2" i="1"/>
  <c r="C6" i="4"/>
  <c r="C9" i="4"/>
  <c r="C10" i="4"/>
  <c r="C11" i="4"/>
  <c r="C15" i="4"/>
  <c r="C17"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AG11" i="1"/>
  <c r="AG10" i="1"/>
  <c r="AG9" i="1"/>
  <c r="AG8" i="1"/>
  <c r="AG7" i="1"/>
  <c r="U10" i="3"/>
  <c r="B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37E4C1-51F6-499A-BBD5-CCB56FBC8D6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<sst xmlns="http://schemas.openxmlformats.org/spreadsheetml/2006/main" count="20863" uniqueCount="349">
  <si>
    <t>Age bracket</t>
  </si>
  <si>
    <t>Age</t>
  </si>
  <si>
    <t>Gender</t>
  </si>
  <si>
    <t>Occupation</t>
  </si>
  <si>
    <t>State Of Residence</t>
  </si>
  <si>
    <t>Local Government Area(LGA)</t>
  </si>
  <si>
    <t>Drinking Water Source</t>
  </si>
  <si>
    <t>Water Source Distance</t>
  </si>
  <si>
    <t>Water Availability</t>
  </si>
  <si>
    <t>Water Shortage</t>
  </si>
  <si>
    <t>Water Quality</t>
  </si>
  <si>
    <t xml:space="preserve">Water Treatment </t>
  </si>
  <si>
    <t>Mode Of Treatment</t>
  </si>
  <si>
    <t>Water Related Illness</t>
  </si>
  <si>
    <t>Water Supply Infrastructure</t>
  </si>
  <si>
    <t>Water Primary Source Management</t>
  </si>
  <si>
    <t>Water Expenses(Weekly)</t>
  </si>
  <si>
    <t>How satisfied are you with the water supply services in your area?</t>
  </si>
  <si>
    <t>Have you reported water supply issues to any authority in the past year?</t>
  </si>
  <si>
    <t xml:space="preserve">If Yes, was the issue resolved? </t>
  </si>
  <si>
    <t>Region</t>
  </si>
  <si>
    <t>Challenges</t>
  </si>
  <si>
    <t>Quality</t>
  </si>
  <si>
    <t>Cost</t>
  </si>
  <si>
    <t>Infrastructure Failure</t>
  </si>
  <si>
    <t>Distance</t>
  </si>
  <si>
    <t>Other</t>
  </si>
  <si>
    <t>Male</t>
  </si>
  <si>
    <t>Student</t>
  </si>
  <si>
    <t>Kwara</t>
  </si>
  <si>
    <t>Ilorin</t>
  </si>
  <si>
    <t>Borehole</t>
  </si>
  <si>
    <t>Within Premises</t>
  </si>
  <si>
    <t>24 hours</t>
  </si>
  <si>
    <t>Never</t>
  </si>
  <si>
    <t>Excellent</t>
  </si>
  <si>
    <t>Yes</t>
  </si>
  <si>
    <t>Boiling</t>
  </si>
  <si>
    <t>No</t>
  </si>
  <si>
    <t>Self-managed</t>
  </si>
  <si>
    <t>Very satisfied</t>
  </si>
  <si>
    <t>Rural</t>
  </si>
  <si>
    <t xml:space="preserve">Student </t>
  </si>
  <si>
    <t>Ilorin south</t>
  </si>
  <si>
    <t>Sometimes</t>
  </si>
  <si>
    <t>Very Good</t>
  </si>
  <si>
    <t>Chlorine</t>
  </si>
  <si>
    <t>Satisfied</t>
  </si>
  <si>
    <t>Urban</t>
  </si>
  <si>
    <t>Ilorin west</t>
  </si>
  <si>
    <t>Rarely</t>
  </si>
  <si>
    <t>Public tap</t>
  </si>
  <si>
    <t>Partially</t>
  </si>
  <si>
    <t>Female</t>
  </si>
  <si>
    <t xml:space="preserve">Laboratory Analyst </t>
  </si>
  <si>
    <t>Ogun</t>
  </si>
  <si>
    <t>Sagamu</t>
  </si>
  <si>
    <t>None</t>
  </si>
  <si>
    <t>Community</t>
  </si>
  <si>
    <t>Entrepreneur</t>
  </si>
  <si>
    <t xml:space="preserve">Lagos </t>
  </si>
  <si>
    <t xml:space="preserve">Alimosho </t>
  </si>
  <si>
    <t>Lagos</t>
  </si>
  <si>
    <t>Surulere</t>
  </si>
  <si>
    <t>12-24 hours</t>
  </si>
  <si>
    <t>Fair</t>
  </si>
  <si>
    <t>Neutral</t>
  </si>
  <si>
    <t>Kaduna</t>
  </si>
  <si>
    <t>KADUNA South</t>
  </si>
  <si>
    <t>Government</t>
  </si>
  <si>
    <t>Cost;Quality</t>
  </si>
  <si>
    <t xml:space="preserve">Ilorin West </t>
  </si>
  <si>
    <t>Private company</t>
  </si>
  <si>
    <t>Infrastructure failure</t>
  </si>
  <si>
    <t>Refund Analyst</t>
  </si>
  <si>
    <t xml:space="preserve">Ifako Ijaiye </t>
  </si>
  <si>
    <t>Less than 100m</t>
  </si>
  <si>
    <t>Osun</t>
  </si>
  <si>
    <t xml:space="preserve">Osogbo </t>
  </si>
  <si>
    <t xml:space="preserve">Lagos Island </t>
  </si>
  <si>
    <t xml:space="preserve">Manufacturing </t>
  </si>
  <si>
    <t xml:space="preserve">Akwa Ibom </t>
  </si>
  <si>
    <t>Uyo</t>
  </si>
  <si>
    <t xml:space="preserve">Osun </t>
  </si>
  <si>
    <t>Well</t>
  </si>
  <si>
    <t>&lt;6</t>
  </si>
  <si>
    <t>Filtering</t>
  </si>
  <si>
    <t>Piped network</t>
  </si>
  <si>
    <t>Graphic design</t>
  </si>
  <si>
    <t>Apapa-Iganmu</t>
  </si>
  <si>
    <t>Pipe borne Water</t>
  </si>
  <si>
    <t>Crypto trader</t>
  </si>
  <si>
    <t>Badagry</t>
  </si>
  <si>
    <t>Business owner</t>
  </si>
  <si>
    <t>Moro</t>
  </si>
  <si>
    <t>100-500m</t>
  </si>
  <si>
    <t>Hand pump</t>
  </si>
  <si>
    <t>Distance;Quality</t>
  </si>
  <si>
    <t>Others</t>
  </si>
  <si>
    <t>Olorunda</t>
  </si>
  <si>
    <t>6-12hours</t>
  </si>
  <si>
    <t xml:space="preserve">Ogun </t>
  </si>
  <si>
    <t>Ayepe LGA</t>
  </si>
  <si>
    <t xml:space="preserve">Lagos island </t>
  </si>
  <si>
    <t>Over 1km</t>
  </si>
  <si>
    <t>Often</t>
  </si>
  <si>
    <t>Very Poor</t>
  </si>
  <si>
    <t>Very dissatisfied</t>
  </si>
  <si>
    <t>Distance;Cost;Infrastructure failure</t>
  </si>
  <si>
    <t xml:space="preserve">Unemployed </t>
  </si>
  <si>
    <t xml:space="preserve">Surulere </t>
  </si>
  <si>
    <t>Enugu</t>
  </si>
  <si>
    <t xml:space="preserve">Igbo-eze south </t>
  </si>
  <si>
    <t>Always</t>
  </si>
  <si>
    <t>Dissatisfied</t>
  </si>
  <si>
    <t>Cost;</t>
  </si>
  <si>
    <t xml:space="preserve">Ilorin south </t>
  </si>
  <si>
    <t>Civil servant.</t>
  </si>
  <si>
    <t>Oyo</t>
  </si>
  <si>
    <t>Ibadan North West.</t>
  </si>
  <si>
    <t xml:space="preserve">Civil servant </t>
  </si>
  <si>
    <t xml:space="preserve">Ibadan North West </t>
  </si>
  <si>
    <t>Ekiti</t>
  </si>
  <si>
    <t xml:space="preserve">Ekiti west LG </t>
  </si>
  <si>
    <t xml:space="preserve">Oluyole </t>
  </si>
  <si>
    <t>Cost;Quality;Infrastructure failure</t>
  </si>
  <si>
    <t>Ilorin east</t>
  </si>
  <si>
    <t xml:space="preserve">Web3 marketer </t>
  </si>
  <si>
    <t>Mushin</t>
  </si>
  <si>
    <t xml:space="preserve">Teacher </t>
  </si>
  <si>
    <t>Obafemi owode</t>
  </si>
  <si>
    <t xml:space="preserve">Intern </t>
  </si>
  <si>
    <t xml:space="preserve">Ota </t>
  </si>
  <si>
    <t>Alimosho</t>
  </si>
  <si>
    <t xml:space="preserve">None </t>
  </si>
  <si>
    <t xml:space="preserve">Ilorin west </t>
  </si>
  <si>
    <t>Distance;Quality;Infrastructure failure;Other</t>
  </si>
  <si>
    <t xml:space="preserve">Ibadan North East </t>
  </si>
  <si>
    <t xml:space="preserve">Self employed </t>
  </si>
  <si>
    <t xml:space="preserve">Ilorin South </t>
  </si>
  <si>
    <t>Quality;Infrastructure failure</t>
  </si>
  <si>
    <t xml:space="preserve">Freelancer </t>
  </si>
  <si>
    <t>Niger</t>
  </si>
  <si>
    <t>Chanchaga</t>
  </si>
  <si>
    <t xml:space="preserve">Fashion designer </t>
  </si>
  <si>
    <t>kwara</t>
  </si>
  <si>
    <t xml:space="preserve">Engineer </t>
  </si>
  <si>
    <t xml:space="preserve">Benue </t>
  </si>
  <si>
    <t xml:space="preserve">Otukpo </t>
  </si>
  <si>
    <t>Fashion designer</t>
  </si>
  <si>
    <t>Non</t>
  </si>
  <si>
    <t xml:space="preserve">Research Analyst </t>
  </si>
  <si>
    <t xml:space="preserve">AMAC </t>
  </si>
  <si>
    <t xml:space="preserve">Data analyst </t>
  </si>
  <si>
    <t xml:space="preserve">Anambra </t>
  </si>
  <si>
    <t xml:space="preserve">Awka south </t>
  </si>
  <si>
    <t>Data protection officer</t>
  </si>
  <si>
    <t>Obafemi Owode</t>
  </si>
  <si>
    <t xml:space="preserve">Fashion Accessories Vendor </t>
  </si>
  <si>
    <t>Ona Ara</t>
  </si>
  <si>
    <t xml:space="preserve">Business woman </t>
  </si>
  <si>
    <t xml:space="preserve">Nasarawa </t>
  </si>
  <si>
    <t>Karu</t>
  </si>
  <si>
    <t xml:space="preserve">Student/Fashion Designer </t>
  </si>
  <si>
    <t xml:space="preserve">Kwara </t>
  </si>
  <si>
    <t xml:space="preserve">Ilorin East </t>
  </si>
  <si>
    <t>Educational Consultant</t>
  </si>
  <si>
    <t>Ilorin South</t>
  </si>
  <si>
    <t xml:space="preserve">Dentist </t>
  </si>
  <si>
    <t>Abuja</t>
  </si>
  <si>
    <t xml:space="preserve">Nyanya </t>
  </si>
  <si>
    <t xml:space="preserve">Business </t>
  </si>
  <si>
    <t>Nasarawa</t>
  </si>
  <si>
    <t xml:space="preserve">Akwanga </t>
  </si>
  <si>
    <t>Tanke</t>
  </si>
  <si>
    <t>Software developer</t>
  </si>
  <si>
    <t>Egbeda</t>
  </si>
  <si>
    <t xml:space="preserve">Entrepreneur </t>
  </si>
  <si>
    <t>Bwari</t>
  </si>
  <si>
    <t xml:space="preserve">Irepodun </t>
  </si>
  <si>
    <t>Ifelodun</t>
  </si>
  <si>
    <t>Worker</t>
  </si>
  <si>
    <t>AMAC</t>
  </si>
  <si>
    <t xml:space="preserve">Yaba </t>
  </si>
  <si>
    <t xml:space="preserve">Registered Nurse </t>
  </si>
  <si>
    <t xml:space="preserve">Oyi </t>
  </si>
  <si>
    <t xml:space="preserve">Students </t>
  </si>
  <si>
    <t>Ojo</t>
  </si>
  <si>
    <t>Ado</t>
  </si>
  <si>
    <t xml:space="preserve">Admin officer </t>
  </si>
  <si>
    <t xml:space="preserve">Ekiti </t>
  </si>
  <si>
    <t>Odo ado</t>
  </si>
  <si>
    <t>Akinyele</t>
  </si>
  <si>
    <t xml:space="preserve">Abuja </t>
  </si>
  <si>
    <t>Distance;Infrastructure failure</t>
  </si>
  <si>
    <t>Self employ</t>
  </si>
  <si>
    <t xml:space="preserve">EKITI </t>
  </si>
  <si>
    <t xml:space="preserve">Ado Ekiti </t>
  </si>
  <si>
    <t xml:space="preserve">Business man </t>
  </si>
  <si>
    <t xml:space="preserve">Igbo Eze south local government </t>
  </si>
  <si>
    <t>Teacher</t>
  </si>
  <si>
    <t>Ilorin kwara</t>
  </si>
  <si>
    <t xml:space="preserve">Enugu east </t>
  </si>
  <si>
    <t>500m-1km</t>
  </si>
  <si>
    <t xml:space="preserve">Photographer </t>
  </si>
  <si>
    <t>Lagelu</t>
  </si>
  <si>
    <t>Teaching</t>
  </si>
  <si>
    <t>Edo</t>
  </si>
  <si>
    <t>Egor</t>
  </si>
  <si>
    <t>Quality;Infrastructure failure;Other</t>
  </si>
  <si>
    <t xml:space="preserve">Enugu </t>
  </si>
  <si>
    <t>Udi</t>
  </si>
  <si>
    <t>Baker</t>
  </si>
  <si>
    <t xml:space="preserve">Recruiter </t>
  </si>
  <si>
    <t>Ondo</t>
  </si>
  <si>
    <t xml:space="preserve">Owo </t>
  </si>
  <si>
    <t>Kwara south</t>
  </si>
  <si>
    <t>Customer service rep</t>
  </si>
  <si>
    <t>Rivers</t>
  </si>
  <si>
    <t>Obio/Akpor</t>
  </si>
  <si>
    <t xml:space="preserve">Ibadan north </t>
  </si>
  <si>
    <t>Ado odo ota</t>
  </si>
  <si>
    <t>Iwo</t>
  </si>
  <si>
    <t>Pharmacist</t>
  </si>
  <si>
    <t>I donâ€™t know</t>
  </si>
  <si>
    <t>Serving corp member</t>
  </si>
  <si>
    <t xml:space="preserve">Itesiwaju </t>
  </si>
  <si>
    <t xml:space="preserve">Developer </t>
  </si>
  <si>
    <t>Cost;Quality;Reliability;Other</t>
  </si>
  <si>
    <t>Kano</t>
  </si>
  <si>
    <t>Fagge</t>
  </si>
  <si>
    <t>Poor</t>
  </si>
  <si>
    <t>Business man</t>
  </si>
  <si>
    <t>Amac</t>
  </si>
  <si>
    <t>Distance;Cost;Quality;Infrastructure failure</t>
  </si>
  <si>
    <t>operations manager</t>
  </si>
  <si>
    <t>ojo</t>
  </si>
  <si>
    <t xml:space="preserve">Head Teacher </t>
  </si>
  <si>
    <t xml:space="preserve">Amuwo odofin </t>
  </si>
  <si>
    <t xml:space="preserve">Ilorin </t>
  </si>
  <si>
    <t>Ibadan south</t>
  </si>
  <si>
    <t>River/Stream</t>
  </si>
  <si>
    <t>NGO</t>
  </si>
  <si>
    <t>NYSC</t>
  </si>
  <si>
    <t xml:space="preserve">Ado Odo Ota </t>
  </si>
  <si>
    <t xml:space="preserve">Forex trader </t>
  </si>
  <si>
    <t>Anambra</t>
  </si>
  <si>
    <t>awka south</t>
  </si>
  <si>
    <t>Distance;Quality;Infrastructure failure</t>
  </si>
  <si>
    <t>Trader</t>
  </si>
  <si>
    <t>Odogbolu</t>
  </si>
  <si>
    <t>Reliability</t>
  </si>
  <si>
    <t>Public servant</t>
  </si>
  <si>
    <t>Kebbi</t>
  </si>
  <si>
    <t>Birnin kebbi</t>
  </si>
  <si>
    <t xml:space="preserve">Graphic Designer/digital MARKETER </t>
  </si>
  <si>
    <t>Amuwo odofin</t>
  </si>
  <si>
    <t>Virtual Assistant/Author</t>
  </si>
  <si>
    <t>Farmer</t>
  </si>
  <si>
    <t xml:space="preserve">Kwara south </t>
  </si>
  <si>
    <t>Ire/Ifelodun</t>
  </si>
  <si>
    <t>Medical Doctor</t>
  </si>
  <si>
    <t>Yobe</t>
  </si>
  <si>
    <t xml:space="preserve">Damaturu </t>
  </si>
  <si>
    <t xml:space="preserve">Lawyer </t>
  </si>
  <si>
    <t>Content Creator</t>
  </si>
  <si>
    <t>Odeda</t>
  </si>
  <si>
    <t>Freelancer</t>
  </si>
  <si>
    <t xml:space="preserve">Amac </t>
  </si>
  <si>
    <t>HR</t>
  </si>
  <si>
    <t xml:space="preserve">Akinyele </t>
  </si>
  <si>
    <t>Enugu north</t>
  </si>
  <si>
    <t>Tank water</t>
  </si>
  <si>
    <t>Distance;Cost</t>
  </si>
  <si>
    <t xml:space="preserve">Teaching </t>
  </si>
  <si>
    <t xml:space="preserve">Mushin </t>
  </si>
  <si>
    <t>Software Engineer</t>
  </si>
  <si>
    <t>Ifo</t>
  </si>
  <si>
    <t xml:space="preserve">Self Employed </t>
  </si>
  <si>
    <t>Akwa Ibom</t>
  </si>
  <si>
    <t xml:space="preserve">Student and self employed </t>
  </si>
  <si>
    <t>student</t>
  </si>
  <si>
    <t>Orolu</t>
  </si>
  <si>
    <t xml:space="preserve">Student/Tutor </t>
  </si>
  <si>
    <t xml:space="preserve">Ikorodu </t>
  </si>
  <si>
    <t xml:space="preserve">EDU </t>
  </si>
  <si>
    <t xml:space="preserve">Abeokuta south </t>
  </si>
  <si>
    <t xml:space="preserve">Ibadan South west </t>
  </si>
  <si>
    <t xml:space="preserve">Odigbo </t>
  </si>
  <si>
    <t>Ovia North-East</t>
  </si>
  <si>
    <t>Distance;Cost;Quality</t>
  </si>
  <si>
    <t xml:space="preserve">Senior Product Marketer </t>
  </si>
  <si>
    <t xml:space="preserve">Corper </t>
  </si>
  <si>
    <t>Artist</t>
  </si>
  <si>
    <t xml:space="preserve">Oyo </t>
  </si>
  <si>
    <t>Etiosa</t>
  </si>
  <si>
    <t>Corper</t>
  </si>
  <si>
    <t>Abeokuta South</t>
  </si>
  <si>
    <t xml:space="preserve">Cashier </t>
  </si>
  <si>
    <t xml:space="preserve">Designer </t>
  </si>
  <si>
    <t xml:space="preserve">Kosofe </t>
  </si>
  <si>
    <t xml:space="preserve">Software Engineer </t>
  </si>
  <si>
    <t>Legal Assistant</t>
  </si>
  <si>
    <t>Moro local government</t>
  </si>
  <si>
    <t xml:space="preserve">Graduate </t>
  </si>
  <si>
    <t>IWLG</t>
  </si>
  <si>
    <t>Writer</t>
  </si>
  <si>
    <t>Ife Central</t>
  </si>
  <si>
    <t>Ibadan North</t>
  </si>
  <si>
    <t>Geo-Political Zones</t>
  </si>
  <si>
    <t>North Central</t>
  </si>
  <si>
    <t>South South</t>
  </si>
  <si>
    <t>South East</t>
  </si>
  <si>
    <t xml:space="preserve">South South </t>
  </si>
  <si>
    <t>South West</t>
  </si>
  <si>
    <t>North West</t>
  </si>
  <si>
    <t>North East</t>
  </si>
  <si>
    <t>Count of Age bracket</t>
  </si>
  <si>
    <t>Row Labels</t>
  </si>
  <si>
    <t>Grand Total</t>
  </si>
  <si>
    <t>Column Labels</t>
  </si>
  <si>
    <t>Count of Gender</t>
  </si>
  <si>
    <t>Young Adult (21-30)</t>
  </si>
  <si>
    <t>Teenager (17-20)</t>
  </si>
  <si>
    <t>Middle-Aged (31-41)</t>
  </si>
  <si>
    <t>Old (57-63)</t>
  </si>
  <si>
    <t>Count of Geo-Political Zones</t>
  </si>
  <si>
    <t>S/N</t>
  </si>
  <si>
    <t>Count of S/N</t>
  </si>
  <si>
    <t>Count of Water Source Distance</t>
  </si>
  <si>
    <t>Count of Drinking Water Source</t>
  </si>
  <si>
    <t>Packaged Water</t>
  </si>
  <si>
    <t>Count of Water Supply Infrastructure</t>
  </si>
  <si>
    <t>Average of Water Expenses(Weekly)</t>
  </si>
  <si>
    <t>Benue</t>
  </si>
  <si>
    <t>Count of Mode Of Treatment</t>
  </si>
  <si>
    <t>Count of Water Related Illness</t>
  </si>
  <si>
    <t>Count of Infrastructure Failure</t>
  </si>
  <si>
    <t>No Count of Infrastructure Failure</t>
  </si>
  <si>
    <t>No Count of Distance</t>
  </si>
  <si>
    <t>Yes Count of Infrastructure Failure</t>
  </si>
  <si>
    <t>Yes Count of Distance</t>
  </si>
  <si>
    <t>Total Count of Infrastructure Failure</t>
  </si>
  <si>
    <t>Total Count of Distance</t>
  </si>
  <si>
    <t>Count of Distance</t>
  </si>
  <si>
    <t>Column1</t>
  </si>
  <si>
    <t>Problem faced</t>
  </si>
  <si>
    <t>Value</t>
  </si>
  <si>
    <t>Count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</si>
</sst>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
      <sz val="2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8" fillId="0" borderId="0" xfId="0" applyFont="1"/>
    <xf numFmtId="0" fontId="19"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Challenges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Cost</c:v>
                </c:pt>
                <c:pt idx="1">
                  <c:v>Distance</c:v>
                </c:pt>
                <c:pt idx="2">
                  <c:v>Infrastructure Failure</c:v>
                </c:pt>
                <c:pt idx="3">
                  <c:v>Other</c:v>
                </c:pt>
                <c:pt idx="4">
                  <c:v>Quality</c:v>
                </c:pt>
              </c:strCache>
            </c:strRef>
          </c:cat>
          <c:val>
            <c:numRef>
              <c:f>Sheet3!$B$4:$B$9</c:f>
              <c:numCache>
                <c:formatCode>General</c:formatCode>
                <c:ptCount val="5"/>
                <c:pt idx="0">
                  <c:v>45</c:v>
                </c:pt>
                <c:pt idx="1">
                  <c:v>23</c:v>
                </c:pt>
                <c:pt idx="2">
                  <c:v>32</c:v>
                </c:pt>
                <c:pt idx="3">
                  <c:v>39</c:v>
                </c:pt>
                <c:pt idx="4">
                  <c:v>44</c:v>
                </c:pt>
              </c:numCache>
            </c:numRef>
          </c:val>
          <c:extLst>
            <c:ext xmlns:c16="http://schemas.microsoft.com/office/drawing/2014/chart" uri="{C3380CC4-5D6E-409C-BE32-E72D297353CC}">
              <c16:uniqueId val="{00000000-AC5D-4EC5-A682-63B0C90279F5}"/>
            </c:ext>
          </c:extLst>
        </c:ser>
        <c:dLbls>
          <c:dLblPos val="outEnd"/>
          <c:showLegendKey val="0"/>
          <c:showVal val="1"/>
          <c:showCatName val="0"/>
          <c:showSerName val="0"/>
          <c:showPercent val="0"/>
          <c:showBubbleSize val="0"/>
        </c:dLbls>
        <c:gapWidth val="219"/>
        <c:overlap val="-27"/>
        <c:axId val="1923726287"/>
        <c:axId val="844877791"/>
      </c:barChart>
      <c:catAx>
        <c:axId val="19237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4877791"/>
        <c:crosses val="autoZero"/>
        <c:auto val="1"/>
        <c:lblAlgn val="ctr"/>
        <c:lblOffset val="100"/>
        <c:noMultiLvlLbl val="0"/>
      </c:catAx>
      <c:valAx>
        <c:axId val="844877791"/>
        <c:scaling>
          <c:orientation val="minMax"/>
        </c:scaling>
        <c:delete val="1"/>
        <c:axPos val="l"/>
        <c:numFmt formatCode="General" sourceLinked="1"/>
        <c:majorTickMark val="none"/>
        <c:minorTickMark val="none"/>
        <c:tickLblPos val="nextTo"/>
        <c:crossAx val="192372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Table'!$B$96</c:f>
              <c:strCache>
                <c:ptCount val="1"/>
                <c:pt idx="0">
                  <c:v>Total</c:v>
                </c:pt>
              </c:strCache>
            </c:strRef>
          </c:tx>
          <c:spPr>
            <a:solidFill>
              <a:schemeClr val="accent1"/>
            </a:solidFill>
            <a:ln>
              <a:noFill/>
            </a:ln>
            <a:effectLst/>
          </c:spPr>
          <c:invertIfNegative val="0"/>
          <c:cat>
            <c:strRef>
              <c:f>'Pivot Table'!$A$97:$A$102</c:f>
              <c:strCache>
                <c:ptCount val="5"/>
                <c:pt idx="0">
                  <c:v>Boiling</c:v>
                </c:pt>
                <c:pt idx="1">
                  <c:v>Chlorine</c:v>
                </c:pt>
                <c:pt idx="2">
                  <c:v>Filtering</c:v>
                </c:pt>
                <c:pt idx="3">
                  <c:v>None</c:v>
                </c:pt>
                <c:pt idx="4">
                  <c:v>Others</c:v>
                </c:pt>
              </c:strCache>
            </c:strRef>
          </c:cat>
          <c:val>
            <c:numRef>
              <c:f>'Pivot Table'!$B$97:$B$102</c:f>
              <c:numCache>
                <c:formatCode>General</c:formatCode>
                <c:ptCount val="5"/>
                <c:pt idx="0">
                  <c:v>23</c:v>
                </c:pt>
                <c:pt idx="1">
                  <c:v>20</c:v>
                </c:pt>
                <c:pt idx="2">
                  <c:v>15</c:v>
                </c:pt>
                <c:pt idx="3">
                  <c:v>82</c:v>
                </c:pt>
                <c:pt idx="4">
                  <c:v>10</c:v>
                </c:pt>
              </c:numCache>
            </c:numRef>
          </c:val>
          <c:extLst>
            <c:ext xmlns:c16="http://schemas.microsoft.com/office/drawing/2014/chart" uri="{C3380CC4-5D6E-409C-BE32-E72D297353CC}">
              <c16:uniqueId val="{00000000-7BC4-484E-8051-204BFC9084A9}"/>
            </c:ext>
          </c:extLst>
        </c:ser>
        <c:dLbls>
          <c:showLegendKey val="0"/>
          <c:showVal val="0"/>
          <c:showCatName val="0"/>
          <c:showSerName val="0"/>
          <c:showPercent val="0"/>
          <c:showBubbleSize val="0"/>
        </c:dLbls>
        <c:gapWidth val="219"/>
        <c:overlap val="-27"/>
        <c:axId val="982097791"/>
        <c:axId val="1005077407"/>
      </c:barChart>
      <c:catAx>
        <c:axId val="98209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77407"/>
        <c:crosses val="autoZero"/>
        <c:auto val="1"/>
        <c:lblAlgn val="ctr"/>
        <c:lblOffset val="100"/>
        <c:noMultiLvlLbl val="0"/>
      </c:catAx>
      <c:valAx>
        <c:axId val="100507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9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Table'!$L$100</c:f>
              <c:strCache>
                <c:ptCount val="1"/>
                <c:pt idx="0">
                  <c:v>Total</c:v>
                </c:pt>
              </c:strCache>
            </c:strRef>
          </c:tx>
          <c:spPr>
            <a:solidFill>
              <a:schemeClr val="accent1"/>
            </a:solidFill>
            <a:ln>
              <a:noFill/>
            </a:ln>
            <a:effectLst/>
          </c:spPr>
          <c:invertIfNegative val="0"/>
          <c:cat>
            <c:strRef>
              <c:f>'Pivot Table'!$K$101:$K$108</c:f>
              <c:strCache>
                <c:ptCount val="7"/>
                <c:pt idx="0">
                  <c:v>Borehole</c:v>
                </c:pt>
                <c:pt idx="1">
                  <c:v>Others</c:v>
                </c:pt>
                <c:pt idx="2">
                  <c:v>Packaged Water</c:v>
                </c:pt>
                <c:pt idx="3">
                  <c:v>Pipe borne Water</c:v>
                </c:pt>
                <c:pt idx="4">
                  <c:v>River/Stream</c:v>
                </c:pt>
                <c:pt idx="5">
                  <c:v>Tank water</c:v>
                </c:pt>
                <c:pt idx="6">
                  <c:v>Well</c:v>
                </c:pt>
              </c:strCache>
            </c:strRef>
          </c:cat>
          <c:val>
            <c:numRef>
              <c:f>'Pivot Table'!$L$101:$L$108</c:f>
              <c:numCache>
                <c:formatCode>General</c:formatCode>
                <c:ptCount val="7"/>
                <c:pt idx="0">
                  <c:v>82</c:v>
                </c:pt>
                <c:pt idx="1">
                  <c:v>1</c:v>
                </c:pt>
                <c:pt idx="2">
                  <c:v>19</c:v>
                </c:pt>
                <c:pt idx="3">
                  <c:v>15</c:v>
                </c:pt>
                <c:pt idx="4">
                  <c:v>1</c:v>
                </c:pt>
                <c:pt idx="5">
                  <c:v>1</c:v>
                </c:pt>
                <c:pt idx="6">
                  <c:v>31</c:v>
                </c:pt>
              </c:numCache>
            </c:numRef>
          </c:val>
          <c:extLst>
            <c:ext xmlns:c16="http://schemas.microsoft.com/office/drawing/2014/chart" uri="{C3380CC4-5D6E-409C-BE32-E72D297353CC}">
              <c16:uniqueId val="{00000000-9A94-471B-BA1E-DF5BBF4C9B03}"/>
            </c:ext>
          </c:extLst>
        </c:ser>
        <c:dLbls>
          <c:showLegendKey val="0"/>
          <c:showVal val="0"/>
          <c:showCatName val="0"/>
          <c:showSerName val="0"/>
          <c:showPercent val="0"/>
          <c:showBubbleSize val="0"/>
        </c:dLbls>
        <c:gapWidth val="182"/>
        <c:axId val="982099231"/>
        <c:axId val="1227291423"/>
      </c:barChart>
      <c:catAx>
        <c:axId val="98209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91423"/>
        <c:crosses val="autoZero"/>
        <c:auto val="1"/>
        <c:lblAlgn val="ctr"/>
        <c:lblOffset val="100"/>
        <c:noMultiLvlLbl val="0"/>
      </c:catAx>
      <c:valAx>
        <c:axId val="1227291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9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Age Bracket of Respondents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5.3698103078024341E-2"/>
          <c:y val="0.32752613240418116"/>
          <c:w val="0.4318553149606299"/>
          <c:h val="0.52966226782627779"/>
        </c:manualLayout>
      </c:layout>
      <c:doughnutChart>
        <c:varyColors val="1"/>
        <c:ser>
          <c:idx val="0"/>
          <c:order val="0"/>
          <c:tx>
            <c:strRef>
              <c:f>'Pivot Table'!$B$13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FD9-4BF3-90D8-A408C06BC83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FD9-4BF3-90D8-A408C06BC83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FD9-4BF3-90D8-A408C06BC83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2FD9-4BF3-90D8-A408C06BC83F}"/>
              </c:ext>
            </c:extLst>
          </c:dPt>
          <c:cat>
            <c:strRef>
              <c:f>'Pivot Table'!$A$14:$A$18</c:f>
              <c:strCache>
                <c:ptCount val="4"/>
                <c:pt idx="0">
                  <c:v>Young Adult (21-30)</c:v>
                </c:pt>
                <c:pt idx="1">
                  <c:v>Teenager (17-20)</c:v>
                </c:pt>
                <c:pt idx="2">
                  <c:v>Middle-Aged (31-41)</c:v>
                </c:pt>
                <c:pt idx="3">
                  <c:v>Old (57-63)</c:v>
                </c:pt>
              </c:strCache>
            </c:strRef>
          </c:cat>
          <c:val>
            <c:numRef>
              <c:f>'Pivot Table'!$B$14:$B$18</c:f>
              <c:numCache>
                <c:formatCode>General</c:formatCode>
                <c:ptCount val="4"/>
                <c:pt idx="0">
                  <c:v>116</c:v>
                </c:pt>
                <c:pt idx="1">
                  <c:v>17</c:v>
                </c:pt>
                <c:pt idx="2">
                  <c:v>14</c:v>
                </c:pt>
                <c:pt idx="3">
                  <c:v>3</c:v>
                </c:pt>
              </c:numCache>
            </c:numRef>
          </c:val>
          <c:extLst>
            <c:ext xmlns:c16="http://schemas.microsoft.com/office/drawing/2014/chart" uri="{C3380CC4-5D6E-409C-BE32-E72D297353CC}">
              <c16:uniqueId val="{00000008-2FD9-4BF3-90D8-A408C06BC8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819700328721058"/>
          <c:y val="0.23071305111251342"/>
          <c:w val="0.37046638400969112"/>
          <c:h val="0.73444374331257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Gender of Respondents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073490813648274"/>
              <c:y val="4.6153846153846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367557401781472E-2"/>
              <c:y val="-2.30769230769230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131853597040525"/>
          <c:y val="0.31677831617201696"/>
          <c:w val="0.39736292805918949"/>
          <c:h val="0.58228952150211999"/>
        </c:manualLayout>
      </c:layout>
      <c:pieChart>
        <c:varyColors val="1"/>
        <c:ser>
          <c:idx val="0"/>
          <c:order val="0"/>
          <c:tx>
            <c:strRef>
              <c:f>'Pivot Table'!$B$23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7A-403F-A199-656488CA8CE4}"/>
              </c:ext>
            </c:extLst>
          </c:dPt>
          <c:dPt>
            <c:idx val="1"/>
            <c:bubble3D val="0"/>
            <c:explosion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7A-403F-A199-656488CA8CE4}"/>
              </c:ext>
            </c:extLst>
          </c:dPt>
          <c:dLbls>
            <c:dLbl>
              <c:idx val="0"/>
              <c:layout>
                <c:manualLayout>
                  <c:x val="0.12073490813648274"/>
                  <c:y val="4.61538461538461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17A-403F-A199-656488CA8CE4}"/>
                </c:ext>
              </c:extLst>
            </c:dLbl>
            <c:dLbl>
              <c:idx val="1"/>
              <c:layout>
                <c:manualLayout>
                  <c:x val="-4.5367557401781472E-2"/>
                  <c:y val="-2.30769230769230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17A-403F-A199-656488CA8C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'Pivot Table'!$A$24:$A$26</c:f>
              <c:strCache>
                <c:ptCount val="2"/>
                <c:pt idx="0">
                  <c:v>Female</c:v>
                </c:pt>
                <c:pt idx="1">
                  <c:v>Male</c:v>
                </c:pt>
              </c:strCache>
            </c:strRef>
          </c:cat>
          <c:val>
            <c:numRef>
              <c:f>'Pivot Table'!$B$24:$B$26</c:f>
              <c:numCache>
                <c:formatCode>General</c:formatCode>
                <c:ptCount val="2"/>
                <c:pt idx="0">
                  <c:v>67</c:v>
                </c:pt>
                <c:pt idx="1">
                  <c:v>83</c:v>
                </c:pt>
              </c:numCache>
            </c:numRef>
          </c:val>
          <c:extLst>
            <c:ext xmlns:c16="http://schemas.microsoft.com/office/drawing/2014/chart" uri="{C3380CC4-5D6E-409C-BE32-E72D297353CC}">
              <c16:uniqueId val="{00000004-A17A-403F-A199-656488CA8CE4}"/>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Respondents by Geopolitical</a:t>
            </a:r>
            <a:r>
              <a:rPr lang="en-US" b="1" baseline="0"/>
              <a:t> Zone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Table'!$B$30</c:f>
              <c:strCache>
                <c:ptCount val="1"/>
                <c:pt idx="0">
                  <c:v>Total</c:v>
                </c:pt>
              </c:strCache>
            </c:strRef>
          </c:tx>
          <c:spPr>
            <a:solidFill>
              <a:schemeClr val="accent1"/>
            </a:solidFill>
            <a:ln>
              <a:noFill/>
            </a:ln>
            <a:effectLst/>
          </c:spPr>
          <c:invertIfNegative val="0"/>
          <c:cat>
            <c:strRef>
              <c:f>'Pivot Table'!$A$31:$A$38</c:f>
              <c:strCache>
                <c:ptCount val="7"/>
                <c:pt idx="0">
                  <c:v>North Central</c:v>
                </c:pt>
                <c:pt idx="1">
                  <c:v>North East</c:v>
                </c:pt>
                <c:pt idx="2">
                  <c:v>North West</c:v>
                </c:pt>
                <c:pt idx="3">
                  <c:v>South East</c:v>
                </c:pt>
                <c:pt idx="4">
                  <c:v>South South</c:v>
                </c:pt>
                <c:pt idx="5">
                  <c:v>South South </c:v>
                </c:pt>
                <c:pt idx="6">
                  <c:v>South West</c:v>
                </c:pt>
              </c:strCache>
            </c:strRef>
          </c:cat>
          <c:val>
            <c:numRef>
              <c:f>'Pivot Table'!$B$31:$B$38</c:f>
              <c:numCache>
                <c:formatCode>General</c:formatCode>
                <c:ptCount val="7"/>
                <c:pt idx="0">
                  <c:v>55</c:v>
                </c:pt>
                <c:pt idx="1">
                  <c:v>1</c:v>
                </c:pt>
                <c:pt idx="2">
                  <c:v>3</c:v>
                </c:pt>
                <c:pt idx="3">
                  <c:v>8</c:v>
                </c:pt>
                <c:pt idx="4">
                  <c:v>3</c:v>
                </c:pt>
                <c:pt idx="5">
                  <c:v>3</c:v>
                </c:pt>
                <c:pt idx="6">
                  <c:v>77</c:v>
                </c:pt>
              </c:numCache>
            </c:numRef>
          </c:val>
          <c:extLst>
            <c:ext xmlns:c16="http://schemas.microsoft.com/office/drawing/2014/chart" uri="{C3380CC4-5D6E-409C-BE32-E72D297353CC}">
              <c16:uniqueId val="{00000000-E935-44C3-81B5-00B3CE04B736}"/>
            </c:ext>
          </c:extLst>
        </c:ser>
        <c:dLbls>
          <c:showLegendKey val="0"/>
          <c:showVal val="0"/>
          <c:showCatName val="0"/>
          <c:showSerName val="0"/>
          <c:showPercent val="0"/>
          <c:showBubbleSize val="0"/>
        </c:dLbls>
        <c:gapWidth val="219"/>
        <c:axId val="936064767"/>
        <c:axId val="936036447"/>
      </c:barChart>
      <c:catAx>
        <c:axId val="93606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36447"/>
        <c:crosses val="autoZero"/>
        <c:auto val="1"/>
        <c:lblAlgn val="ctr"/>
        <c:lblOffset val="100"/>
        <c:noMultiLvlLbl val="0"/>
      </c:catAx>
      <c:valAx>
        <c:axId val="93603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6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Table!PivotTable8</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Water supply</a:t>
            </a:r>
            <a:r>
              <a:rPr lang="en-US" baseline="0"/>
              <a:t> infrastructure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a:noFill/>
          </a:ln>
          <a:effectLst/>
        </c:spPr>
      </c:pivotFmt>
      <c:pivotFmt>
        <c:idx val="14"/>
        <c:spPr>
          <a:pattFill prst="ltUpDiag">
            <a:fgClr>
              <a:schemeClr val="accent1"/>
            </a:fgClr>
            <a:bgClr>
              <a:schemeClr val="lt1"/>
            </a:bgClr>
          </a:pattFill>
          <a:ln>
            <a:noFill/>
          </a:ln>
          <a:effectLst/>
        </c:spPr>
      </c:pivotFmt>
      <c:pivotFmt>
        <c:idx val="15"/>
        <c:spPr>
          <a:pattFill prst="ltUpDiag">
            <a:fgClr>
              <a:schemeClr val="accent1"/>
            </a:fgClr>
            <a:bgClr>
              <a:schemeClr val="lt1"/>
            </a:bgClr>
          </a:pattFill>
          <a:ln>
            <a:noFill/>
          </a:ln>
          <a:effectLst/>
        </c:spPr>
      </c:pivotFmt>
      <c:pivotFmt>
        <c:idx val="16"/>
        <c:spPr>
          <a:pattFill prst="ltUpDiag">
            <a:fgClr>
              <a:schemeClr val="accent1"/>
            </a:fgClr>
            <a:bgClr>
              <a:schemeClr val="lt1"/>
            </a:bgClr>
          </a:pattFill>
          <a:ln>
            <a:noFill/>
          </a:ln>
          <a:effectLst/>
        </c:spPr>
      </c:pivotFmt>
      <c:pivotFmt>
        <c:idx val="17"/>
        <c:spPr>
          <a:pattFill prst="ltUpDiag">
            <a:fgClr>
              <a:schemeClr val="accent1"/>
            </a:fgClr>
            <a:bgClr>
              <a:schemeClr val="lt1"/>
            </a:bgClr>
          </a:pattFill>
          <a:ln>
            <a:noFill/>
          </a:ln>
          <a:effectLst/>
        </c:spPr>
      </c:pivotFmt>
    </c:pivotFmts>
    <c:plotArea>
      <c:layout/>
      <c:barChart>
        <c:barDir val="col"/>
        <c:grouping val="clustered"/>
        <c:varyColors val="0"/>
        <c:ser>
          <c:idx val="0"/>
          <c:order val="0"/>
          <c:tx>
            <c:strRef>
              <c:f>'Pivot Table'!$B$75</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1-B8DD-4A2D-96E0-48F6481B9569}"/>
              </c:ext>
            </c:extLst>
          </c:dPt>
          <c:dPt>
            <c:idx val="1"/>
            <c:invertIfNegative val="0"/>
            <c:bubble3D val="0"/>
            <c:extLst>
              <c:ext xmlns:c16="http://schemas.microsoft.com/office/drawing/2014/chart" uri="{C3380CC4-5D6E-409C-BE32-E72D297353CC}">
                <c16:uniqueId val="{00000003-B8DD-4A2D-96E0-48F6481B9569}"/>
              </c:ext>
            </c:extLst>
          </c:dPt>
          <c:dPt>
            <c:idx val="2"/>
            <c:invertIfNegative val="0"/>
            <c:bubble3D val="0"/>
            <c:extLst>
              <c:ext xmlns:c16="http://schemas.microsoft.com/office/drawing/2014/chart" uri="{C3380CC4-5D6E-409C-BE32-E72D297353CC}">
                <c16:uniqueId val="{00000005-B8DD-4A2D-96E0-48F6481B9569}"/>
              </c:ext>
            </c:extLst>
          </c:dPt>
          <c:dPt>
            <c:idx val="3"/>
            <c:invertIfNegative val="0"/>
            <c:bubble3D val="0"/>
            <c:extLst>
              <c:ext xmlns:c16="http://schemas.microsoft.com/office/drawing/2014/chart" uri="{C3380CC4-5D6E-409C-BE32-E72D297353CC}">
                <c16:uniqueId val="{00000007-B8DD-4A2D-96E0-48F6481B9569}"/>
              </c:ext>
            </c:extLst>
          </c:dPt>
          <c:dPt>
            <c:idx val="4"/>
            <c:invertIfNegative val="0"/>
            <c:bubble3D val="0"/>
            <c:extLst>
              <c:ext xmlns:c16="http://schemas.microsoft.com/office/drawing/2014/chart" uri="{C3380CC4-5D6E-409C-BE32-E72D297353CC}">
                <c16:uniqueId val="{00000009-B8DD-4A2D-96E0-48F6481B9569}"/>
              </c:ext>
            </c:extLst>
          </c:dPt>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Table'!$A$76:$A$81</c:f>
              <c:strCache>
                <c:ptCount val="5"/>
                <c:pt idx="0">
                  <c:v>Borehole</c:v>
                </c:pt>
                <c:pt idx="1">
                  <c:v>Hand pump</c:v>
                </c:pt>
                <c:pt idx="2">
                  <c:v>None</c:v>
                </c:pt>
                <c:pt idx="3">
                  <c:v>Piped network</c:v>
                </c:pt>
                <c:pt idx="4">
                  <c:v>Public tap</c:v>
                </c:pt>
              </c:strCache>
            </c:strRef>
          </c:cat>
          <c:val>
            <c:numRef>
              <c:f>'Pivot Table'!$B$76:$B$81</c:f>
              <c:numCache>
                <c:formatCode>General</c:formatCode>
                <c:ptCount val="5"/>
                <c:pt idx="0">
                  <c:v>93</c:v>
                </c:pt>
                <c:pt idx="1">
                  <c:v>3</c:v>
                </c:pt>
                <c:pt idx="2">
                  <c:v>22</c:v>
                </c:pt>
                <c:pt idx="3">
                  <c:v>7</c:v>
                </c:pt>
                <c:pt idx="4">
                  <c:v>25</c:v>
                </c:pt>
              </c:numCache>
            </c:numRef>
          </c:val>
          <c:extLst>
            <c:ext xmlns:c16="http://schemas.microsoft.com/office/drawing/2014/chart" uri="{C3380CC4-5D6E-409C-BE32-E72D297353CC}">
              <c16:uniqueId val="{0000000A-B8DD-4A2D-96E0-48F6481B9569}"/>
            </c:ext>
          </c:extLst>
        </c:ser>
        <c:dLbls>
          <c:showLegendKey val="0"/>
          <c:showVal val="0"/>
          <c:showCatName val="0"/>
          <c:showSerName val="0"/>
          <c:showPercent val="0"/>
          <c:showBubbleSize val="0"/>
        </c:dLbls>
        <c:gapWidth val="269"/>
        <c:overlap val="-20"/>
        <c:axId val="831784847"/>
        <c:axId val="975318383"/>
      </c:barChart>
      <c:catAx>
        <c:axId val="83178484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75318383"/>
        <c:crosses val="autoZero"/>
        <c:auto val="1"/>
        <c:lblAlgn val="ctr"/>
        <c:lblOffset val="100"/>
        <c:noMultiLvlLbl val="0"/>
      </c:catAx>
      <c:valAx>
        <c:axId val="97531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178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Table!PivotTable10</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water treatment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Table'!$B$96</c:f>
              <c:strCache>
                <c:ptCount val="1"/>
                <c:pt idx="0">
                  <c:v>Total</c:v>
                </c:pt>
              </c:strCache>
            </c:strRef>
          </c:tx>
          <c:spPr>
            <a:pattFill prst="ltUpDiag">
              <a:fgClr>
                <a:schemeClr val="accent1"/>
              </a:fgClr>
              <a:bgClr>
                <a:schemeClr val="lt1"/>
              </a:bgClr>
            </a:pattFill>
            <a:ln>
              <a:noFill/>
            </a:ln>
            <a:effectLst/>
          </c:spPr>
          <c:invertIfNegative val="0"/>
          <c:cat>
            <c:strRef>
              <c:f>'Pivot Table'!$A$97:$A$102</c:f>
              <c:strCache>
                <c:ptCount val="5"/>
                <c:pt idx="0">
                  <c:v>Boiling</c:v>
                </c:pt>
                <c:pt idx="1">
                  <c:v>Chlorine</c:v>
                </c:pt>
                <c:pt idx="2">
                  <c:v>Filtering</c:v>
                </c:pt>
                <c:pt idx="3">
                  <c:v>None</c:v>
                </c:pt>
                <c:pt idx="4">
                  <c:v>Others</c:v>
                </c:pt>
              </c:strCache>
            </c:strRef>
          </c:cat>
          <c:val>
            <c:numRef>
              <c:f>'Pivot Table'!$B$97:$B$102</c:f>
              <c:numCache>
                <c:formatCode>General</c:formatCode>
                <c:ptCount val="5"/>
                <c:pt idx="0">
                  <c:v>23</c:v>
                </c:pt>
                <c:pt idx="1">
                  <c:v>20</c:v>
                </c:pt>
                <c:pt idx="2">
                  <c:v>15</c:v>
                </c:pt>
                <c:pt idx="3">
                  <c:v>82</c:v>
                </c:pt>
                <c:pt idx="4">
                  <c:v>10</c:v>
                </c:pt>
              </c:numCache>
            </c:numRef>
          </c:val>
          <c:extLst>
            <c:ext xmlns:c16="http://schemas.microsoft.com/office/drawing/2014/chart" uri="{C3380CC4-5D6E-409C-BE32-E72D297353CC}">
              <c16:uniqueId val="{00000000-2351-4B3C-9E38-98FE04EBC7E6}"/>
            </c:ext>
          </c:extLst>
        </c:ser>
        <c:dLbls>
          <c:showLegendKey val="0"/>
          <c:showVal val="0"/>
          <c:showCatName val="0"/>
          <c:showSerName val="0"/>
          <c:showPercent val="0"/>
          <c:showBubbleSize val="0"/>
        </c:dLbls>
        <c:gapWidth val="269"/>
        <c:axId val="982097791"/>
        <c:axId val="1005077407"/>
      </c:barChart>
      <c:catAx>
        <c:axId val="982097791"/>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05077407"/>
        <c:crosses val="autoZero"/>
        <c:auto val="1"/>
        <c:lblAlgn val="ctr"/>
        <c:lblOffset val="100"/>
        <c:noMultiLvlLbl val="0"/>
      </c:catAx>
      <c:valAx>
        <c:axId val="100507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209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Distance to Water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strRef>
              <c:f>'Pivot Table'!$A$60:$A$65</c:f>
              <c:strCache>
                <c:ptCount val="5"/>
                <c:pt idx="0">
                  <c:v>100-500m</c:v>
                </c:pt>
                <c:pt idx="1">
                  <c:v>500m-1km</c:v>
                </c:pt>
                <c:pt idx="2">
                  <c:v>Less than 100m</c:v>
                </c:pt>
                <c:pt idx="3">
                  <c:v>Over 1km</c:v>
                </c:pt>
                <c:pt idx="4">
                  <c:v>Within Premises</c:v>
                </c:pt>
              </c:strCache>
            </c:strRef>
          </c:cat>
          <c:val>
            <c:numRef>
              <c:f>'Pivot Table'!$B$60:$B$65</c:f>
              <c:numCache>
                <c:formatCode>General</c:formatCode>
                <c:ptCount val="5"/>
                <c:pt idx="0">
                  <c:v>10</c:v>
                </c:pt>
                <c:pt idx="1">
                  <c:v>2</c:v>
                </c:pt>
                <c:pt idx="2">
                  <c:v>14</c:v>
                </c:pt>
                <c:pt idx="3">
                  <c:v>2</c:v>
                </c:pt>
                <c:pt idx="4">
                  <c:v>122</c:v>
                </c:pt>
              </c:numCache>
            </c:numRef>
          </c:val>
          <c:extLst>
            <c:ext xmlns:c16="http://schemas.microsoft.com/office/drawing/2014/chart" uri="{C3380CC4-5D6E-409C-BE32-E72D297353CC}">
              <c16:uniqueId val="{00000000-B470-4BC5-B46A-33F704A4B4D2}"/>
            </c:ext>
          </c:extLst>
        </c:ser>
        <c:dLbls>
          <c:showLegendKey val="0"/>
          <c:showVal val="0"/>
          <c:showCatName val="0"/>
          <c:showSerName val="0"/>
          <c:showPercent val="0"/>
          <c:showBubbleSize val="0"/>
        </c:dLbls>
        <c:gapWidth val="182"/>
        <c:axId val="935975967"/>
        <c:axId val="936000447"/>
      </c:barChart>
      <c:catAx>
        <c:axId val="93597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00447"/>
        <c:crosses val="autoZero"/>
        <c:auto val="1"/>
        <c:lblAlgn val="ctr"/>
        <c:lblOffset val="100"/>
        <c:noMultiLvlLbl val="0"/>
      </c:catAx>
      <c:valAx>
        <c:axId val="936000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97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Challenges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Cost</c:v>
                </c:pt>
                <c:pt idx="1">
                  <c:v>Distance</c:v>
                </c:pt>
                <c:pt idx="2">
                  <c:v>Infrastructure Failure</c:v>
                </c:pt>
                <c:pt idx="3">
                  <c:v>Other</c:v>
                </c:pt>
                <c:pt idx="4">
                  <c:v>Quality</c:v>
                </c:pt>
              </c:strCache>
            </c:strRef>
          </c:cat>
          <c:val>
            <c:numRef>
              <c:f>Sheet3!$B$4:$B$9</c:f>
              <c:numCache>
                <c:formatCode>General</c:formatCode>
                <c:ptCount val="5"/>
                <c:pt idx="0">
                  <c:v>45</c:v>
                </c:pt>
                <c:pt idx="1">
                  <c:v>23</c:v>
                </c:pt>
                <c:pt idx="2">
                  <c:v>32</c:v>
                </c:pt>
                <c:pt idx="3">
                  <c:v>39</c:v>
                </c:pt>
                <c:pt idx="4">
                  <c:v>44</c:v>
                </c:pt>
              </c:numCache>
            </c:numRef>
          </c:val>
          <c:extLst>
            <c:ext xmlns:c16="http://schemas.microsoft.com/office/drawing/2014/chart" uri="{C3380CC4-5D6E-409C-BE32-E72D297353CC}">
              <c16:uniqueId val="{00000000-E4EF-4644-9121-484D16A5D519}"/>
            </c:ext>
          </c:extLst>
        </c:ser>
        <c:dLbls>
          <c:dLblPos val="outEnd"/>
          <c:showLegendKey val="0"/>
          <c:showVal val="1"/>
          <c:showCatName val="0"/>
          <c:showSerName val="0"/>
          <c:showPercent val="0"/>
          <c:showBubbleSize val="0"/>
        </c:dLbls>
        <c:gapWidth val="219"/>
        <c:overlap val="-27"/>
        <c:axId val="1923726287"/>
        <c:axId val="844877791"/>
      </c:barChart>
      <c:catAx>
        <c:axId val="19237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4877791"/>
        <c:crosses val="autoZero"/>
        <c:auto val="1"/>
        <c:lblAlgn val="ctr"/>
        <c:lblOffset val="100"/>
        <c:noMultiLvlLbl val="0"/>
      </c:catAx>
      <c:valAx>
        <c:axId val="844877791"/>
        <c:scaling>
          <c:orientation val="minMax"/>
        </c:scaling>
        <c:delete val="1"/>
        <c:axPos val="l"/>
        <c:numFmt formatCode="General" sourceLinked="1"/>
        <c:majorTickMark val="none"/>
        <c:minorTickMark val="none"/>
        <c:tickLblPos val="nextTo"/>
        <c:crossAx val="192372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Table'!$A$3:$A$7</c:f>
              <c:strCache>
                <c:ptCount val="4"/>
                <c:pt idx="0">
                  <c:v>Young Adult (21-30)</c:v>
                </c:pt>
                <c:pt idx="1">
                  <c:v>Teenager (17-20)</c:v>
                </c:pt>
                <c:pt idx="2">
                  <c:v>Middle-Aged (31-41)</c:v>
                </c:pt>
                <c:pt idx="3">
                  <c:v>Old (57-63)</c:v>
                </c:pt>
              </c:strCache>
            </c:strRef>
          </c:cat>
          <c:val>
            <c:numRef>
              <c:f>'Pivot Table'!$B$3:$B$7</c:f>
              <c:numCache>
                <c:formatCode>General</c:formatCode>
                <c:ptCount val="4"/>
                <c:pt idx="0">
                  <c:v>55</c:v>
                </c:pt>
                <c:pt idx="1">
                  <c:v>3</c:v>
                </c:pt>
                <c:pt idx="2">
                  <c:v>7</c:v>
                </c:pt>
                <c:pt idx="3">
                  <c:v>2</c:v>
                </c:pt>
              </c:numCache>
            </c:numRef>
          </c:val>
          <c:extLst>
            <c:ext xmlns:c16="http://schemas.microsoft.com/office/drawing/2014/chart" uri="{C3380CC4-5D6E-409C-BE32-E72D297353CC}">
              <c16:uniqueId val="{00000000-AC5D-4F9D-B6E1-8090ED094F9E}"/>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Table'!$A$3:$A$7</c:f>
              <c:strCache>
                <c:ptCount val="4"/>
                <c:pt idx="0">
                  <c:v>Young Adult (21-30)</c:v>
                </c:pt>
                <c:pt idx="1">
                  <c:v>Teenager (17-20)</c:v>
                </c:pt>
                <c:pt idx="2">
                  <c:v>Middle-Aged (31-41)</c:v>
                </c:pt>
                <c:pt idx="3">
                  <c:v>Old (57-63)</c:v>
                </c:pt>
              </c:strCache>
            </c:strRef>
          </c:cat>
          <c:val>
            <c:numRef>
              <c:f>'Pivot Table'!$C$3:$C$7</c:f>
              <c:numCache>
                <c:formatCode>General</c:formatCode>
                <c:ptCount val="4"/>
                <c:pt idx="0">
                  <c:v>61</c:v>
                </c:pt>
                <c:pt idx="1">
                  <c:v>14</c:v>
                </c:pt>
                <c:pt idx="2">
                  <c:v>7</c:v>
                </c:pt>
                <c:pt idx="3">
                  <c:v>1</c:v>
                </c:pt>
              </c:numCache>
            </c:numRef>
          </c:val>
          <c:extLst>
            <c:ext xmlns:c16="http://schemas.microsoft.com/office/drawing/2014/chart" uri="{C3380CC4-5D6E-409C-BE32-E72D297353CC}">
              <c16:uniqueId val="{00000002-8631-4C88-8F56-E21A0AD0E295}"/>
            </c:ext>
          </c:extLst>
        </c:ser>
        <c:dLbls>
          <c:showLegendKey val="0"/>
          <c:showVal val="0"/>
          <c:showCatName val="0"/>
          <c:showSerName val="0"/>
          <c:showPercent val="0"/>
          <c:showBubbleSize val="0"/>
        </c:dLbls>
        <c:gapWidth val="150"/>
        <c:axId val="744038735"/>
        <c:axId val="744039215"/>
      </c:barChart>
      <c:catAx>
        <c:axId val="744038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39215"/>
        <c:crosses val="autoZero"/>
        <c:auto val="1"/>
        <c:lblAlgn val="ctr"/>
        <c:lblOffset val="100"/>
        <c:noMultiLvlLbl val="0"/>
      </c:catAx>
      <c:valAx>
        <c:axId val="74403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3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CA-444F-8FEC-1A98C8DBC1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CA-444F-8FEC-1A98C8DBC1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CA-444F-8FEC-1A98C8DBC1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CA-444F-8FEC-1A98C8DBC106}"/>
              </c:ext>
            </c:extLst>
          </c:dPt>
          <c:cat>
            <c:strRef>
              <c:f>'Pivot Table'!$A$14:$A$18</c:f>
              <c:strCache>
                <c:ptCount val="4"/>
                <c:pt idx="0">
                  <c:v>Young Adult (21-30)</c:v>
                </c:pt>
                <c:pt idx="1">
                  <c:v>Teenager (17-20)</c:v>
                </c:pt>
                <c:pt idx="2">
                  <c:v>Middle-Aged (31-41)</c:v>
                </c:pt>
                <c:pt idx="3">
                  <c:v>Old (57-63)</c:v>
                </c:pt>
              </c:strCache>
            </c:strRef>
          </c:cat>
          <c:val>
            <c:numRef>
              <c:f>'Pivot Table'!$B$14:$B$18</c:f>
              <c:numCache>
                <c:formatCode>General</c:formatCode>
                <c:ptCount val="4"/>
                <c:pt idx="0">
                  <c:v>116</c:v>
                </c:pt>
                <c:pt idx="1">
                  <c:v>17</c:v>
                </c:pt>
                <c:pt idx="2">
                  <c:v>14</c:v>
                </c:pt>
                <c:pt idx="3">
                  <c:v>3</c:v>
                </c:pt>
              </c:numCache>
            </c:numRef>
          </c:val>
          <c:extLst>
            <c:ext xmlns:c16="http://schemas.microsoft.com/office/drawing/2014/chart" uri="{C3380CC4-5D6E-409C-BE32-E72D297353CC}">
              <c16:uniqueId val="{00000000-CE1A-4A47-BCA1-81ED79C4E4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669642085572093"/>
          <c:y val="0.39099179675711265"/>
          <c:w val="0.24028873085506017"/>
          <c:h val="0.567196356552991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E9-40D7-83C4-C94FEB624D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E9-40D7-83C4-C94FEB624D57}"/>
              </c:ext>
            </c:extLst>
          </c:dPt>
          <c:cat>
            <c:strRef>
              <c:f>'Pivot Table'!$A$24:$A$26</c:f>
              <c:strCache>
                <c:ptCount val="2"/>
                <c:pt idx="0">
                  <c:v>Female</c:v>
                </c:pt>
                <c:pt idx="1">
                  <c:v>Male</c:v>
                </c:pt>
              </c:strCache>
            </c:strRef>
          </c:cat>
          <c:val>
            <c:numRef>
              <c:f>'Pivot Table'!$B$24:$B$26</c:f>
              <c:numCache>
                <c:formatCode>General</c:formatCode>
                <c:ptCount val="2"/>
                <c:pt idx="0">
                  <c:v>67</c:v>
                </c:pt>
                <c:pt idx="1">
                  <c:v>83</c:v>
                </c:pt>
              </c:numCache>
            </c:numRef>
          </c:val>
          <c:extLst>
            <c:ext xmlns:c16="http://schemas.microsoft.com/office/drawing/2014/chart" uri="{C3380CC4-5D6E-409C-BE32-E72D297353CC}">
              <c16:uniqueId val="{00000000-8EC4-4B18-A948-AE27677FBB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Table'!$B$30</c:f>
              <c:strCache>
                <c:ptCount val="1"/>
                <c:pt idx="0">
                  <c:v>Total</c:v>
                </c:pt>
              </c:strCache>
            </c:strRef>
          </c:tx>
          <c:spPr>
            <a:solidFill>
              <a:schemeClr val="accent1"/>
            </a:solidFill>
            <a:ln>
              <a:noFill/>
            </a:ln>
            <a:effectLst/>
          </c:spPr>
          <c:invertIfNegative val="0"/>
          <c:cat>
            <c:strRef>
              <c:f>'Pivot Table'!$A$31:$A$38</c:f>
              <c:strCache>
                <c:ptCount val="7"/>
                <c:pt idx="0">
                  <c:v>North Central</c:v>
                </c:pt>
                <c:pt idx="1">
                  <c:v>North East</c:v>
                </c:pt>
                <c:pt idx="2">
                  <c:v>North West</c:v>
                </c:pt>
                <c:pt idx="3">
                  <c:v>South East</c:v>
                </c:pt>
                <c:pt idx="4">
                  <c:v>South South</c:v>
                </c:pt>
                <c:pt idx="5">
                  <c:v>South South </c:v>
                </c:pt>
                <c:pt idx="6">
                  <c:v>South West</c:v>
                </c:pt>
              </c:strCache>
            </c:strRef>
          </c:cat>
          <c:val>
            <c:numRef>
              <c:f>'Pivot Table'!$B$31:$B$38</c:f>
              <c:numCache>
                <c:formatCode>General</c:formatCode>
                <c:ptCount val="7"/>
                <c:pt idx="0">
                  <c:v>55</c:v>
                </c:pt>
                <c:pt idx="1">
                  <c:v>1</c:v>
                </c:pt>
                <c:pt idx="2">
                  <c:v>3</c:v>
                </c:pt>
                <c:pt idx="3">
                  <c:v>8</c:v>
                </c:pt>
                <c:pt idx="4">
                  <c:v>3</c:v>
                </c:pt>
                <c:pt idx="5">
                  <c:v>3</c:v>
                </c:pt>
                <c:pt idx="6">
                  <c:v>77</c:v>
                </c:pt>
              </c:numCache>
            </c:numRef>
          </c:val>
          <c:extLst>
            <c:ext xmlns:c16="http://schemas.microsoft.com/office/drawing/2014/chart" uri="{C3380CC4-5D6E-409C-BE32-E72D297353CC}">
              <c16:uniqueId val="{00000000-DBA5-4768-BFDD-F8058256B96C}"/>
            </c:ext>
          </c:extLst>
        </c:ser>
        <c:dLbls>
          <c:showLegendKey val="0"/>
          <c:showVal val="0"/>
          <c:showCatName val="0"/>
          <c:showSerName val="0"/>
          <c:showPercent val="0"/>
          <c:showBubbleSize val="0"/>
        </c:dLbls>
        <c:gapWidth val="219"/>
        <c:axId val="936064767"/>
        <c:axId val="936036447"/>
      </c:barChart>
      <c:catAx>
        <c:axId val="93606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36447"/>
        <c:crosses val="autoZero"/>
        <c:auto val="1"/>
        <c:lblAlgn val="ctr"/>
        <c:lblOffset val="100"/>
        <c:noMultiLvlLbl val="0"/>
      </c:catAx>
      <c:valAx>
        <c:axId val="936036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6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strRef>
              <c:f>'Pivot Table'!$A$60:$A$65</c:f>
              <c:strCache>
                <c:ptCount val="5"/>
                <c:pt idx="0">
                  <c:v>100-500m</c:v>
                </c:pt>
                <c:pt idx="1">
                  <c:v>500m-1km</c:v>
                </c:pt>
                <c:pt idx="2">
                  <c:v>Less than 100m</c:v>
                </c:pt>
                <c:pt idx="3">
                  <c:v>Over 1km</c:v>
                </c:pt>
                <c:pt idx="4">
                  <c:v>Within Premises</c:v>
                </c:pt>
              </c:strCache>
            </c:strRef>
          </c:cat>
          <c:val>
            <c:numRef>
              <c:f>'Pivot Table'!$B$60:$B$65</c:f>
              <c:numCache>
                <c:formatCode>General</c:formatCode>
                <c:ptCount val="5"/>
                <c:pt idx="0">
                  <c:v>10</c:v>
                </c:pt>
                <c:pt idx="1">
                  <c:v>2</c:v>
                </c:pt>
                <c:pt idx="2">
                  <c:v>14</c:v>
                </c:pt>
                <c:pt idx="3">
                  <c:v>2</c:v>
                </c:pt>
                <c:pt idx="4">
                  <c:v>122</c:v>
                </c:pt>
              </c:numCache>
            </c:numRef>
          </c:val>
          <c:extLst>
            <c:ext xmlns:c16="http://schemas.microsoft.com/office/drawing/2014/chart" uri="{C3380CC4-5D6E-409C-BE32-E72D297353CC}">
              <c16:uniqueId val="{00000000-F9CE-4CB3-A1A4-0C5B10F4DE58}"/>
            </c:ext>
          </c:extLst>
        </c:ser>
        <c:dLbls>
          <c:showLegendKey val="0"/>
          <c:showVal val="0"/>
          <c:showCatName val="0"/>
          <c:showSerName val="0"/>
          <c:showPercent val="0"/>
          <c:showBubbleSize val="0"/>
        </c:dLbls>
        <c:gapWidth val="182"/>
        <c:axId val="935975967"/>
        <c:axId val="936000447"/>
      </c:barChart>
      <c:catAx>
        <c:axId val="93597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00447"/>
        <c:crosses val="autoZero"/>
        <c:auto val="1"/>
        <c:lblAlgn val="ctr"/>
        <c:lblOffset val="100"/>
        <c:noMultiLvlLbl val="0"/>
      </c:catAx>
      <c:valAx>
        <c:axId val="936000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97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s>
    <c:plotArea>
      <c:layout/>
      <c:barChart>
        <c:barDir val="col"/>
        <c:grouping val="clustered"/>
        <c:varyColors val="0"/>
        <c:ser>
          <c:idx val="0"/>
          <c:order val="0"/>
          <c:tx>
            <c:strRef>
              <c:f>'Pivot Table'!$B$75</c:f>
              <c:strCache>
                <c:ptCount val="1"/>
                <c:pt idx="0">
                  <c:v>Total</c:v>
                </c:pt>
              </c:strCache>
            </c:strRef>
          </c:tx>
          <c:invertIfNegative val="0"/>
          <c:dPt>
            <c:idx val="0"/>
            <c:invertIfNegative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2A8-4DA8-89A4-4E20B6F34D70}"/>
              </c:ext>
            </c:extLst>
          </c:dPt>
          <c:dPt>
            <c:idx val="1"/>
            <c:invertIfNegative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2A8-4DA8-89A4-4E20B6F34D70}"/>
              </c:ext>
            </c:extLst>
          </c:dPt>
          <c:dPt>
            <c:idx val="2"/>
            <c:invertIfNegative val="0"/>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2A8-4DA8-89A4-4E20B6F34D70}"/>
              </c:ext>
            </c:extLst>
          </c:dPt>
          <c:dPt>
            <c:idx val="3"/>
            <c:invertIfNegative val="0"/>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2A8-4DA8-89A4-4E20B6F34D70}"/>
              </c:ext>
            </c:extLst>
          </c:dPt>
          <c:dPt>
            <c:idx val="4"/>
            <c:invertIfNegative val="0"/>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A2A8-4DA8-89A4-4E20B6F34D7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Table'!$A$76:$A$81</c:f>
              <c:strCache>
                <c:ptCount val="5"/>
                <c:pt idx="0">
                  <c:v>Borehole</c:v>
                </c:pt>
                <c:pt idx="1">
                  <c:v>Hand pump</c:v>
                </c:pt>
                <c:pt idx="2">
                  <c:v>None</c:v>
                </c:pt>
                <c:pt idx="3">
                  <c:v>Piped network</c:v>
                </c:pt>
                <c:pt idx="4">
                  <c:v>Public tap</c:v>
                </c:pt>
              </c:strCache>
            </c:strRef>
          </c:cat>
          <c:val>
            <c:numRef>
              <c:f>'Pivot Table'!$B$76:$B$81</c:f>
              <c:numCache>
                <c:formatCode>General</c:formatCode>
                <c:ptCount val="5"/>
                <c:pt idx="0">
                  <c:v>93</c:v>
                </c:pt>
                <c:pt idx="1">
                  <c:v>3</c:v>
                </c:pt>
                <c:pt idx="2">
                  <c:v>22</c:v>
                </c:pt>
                <c:pt idx="3">
                  <c:v>7</c:v>
                </c:pt>
                <c:pt idx="4">
                  <c:v>25</c:v>
                </c:pt>
              </c:numCache>
            </c:numRef>
          </c:val>
          <c:extLst>
            <c:ext xmlns:c16="http://schemas.microsoft.com/office/drawing/2014/chart" uri="{C3380CC4-5D6E-409C-BE32-E72D297353CC}">
              <c16:uniqueId val="{00000000-A2A8-4DA8-89A4-4E20B6F34D70}"/>
            </c:ext>
          </c:extLst>
        </c:ser>
        <c:dLbls>
          <c:showLegendKey val="0"/>
          <c:showVal val="0"/>
          <c:showCatName val="0"/>
          <c:showSerName val="0"/>
          <c:showPercent val="0"/>
          <c:showBubbleSize val="0"/>
        </c:dLbls>
        <c:gapWidth val="100"/>
        <c:axId val="831784847"/>
        <c:axId val="975318383"/>
      </c:barChart>
      <c:catAx>
        <c:axId val="831784847"/>
        <c:scaling>
          <c:orientation val="minMax"/>
        </c:scaling>
        <c:delete val="0"/>
        <c:axPos val="b"/>
        <c:numFmt formatCode="General" sourceLinked="1"/>
        <c:majorTickMark val="out"/>
        <c:minorTickMark val="none"/>
        <c:tickLblPos val="nextTo"/>
        <c:crossAx val="975318383"/>
        <c:crosses val="autoZero"/>
        <c:auto val="1"/>
        <c:lblAlgn val="ctr"/>
        <c:lblOffset val="100"/>
        <c:noMultiLvlLbl val="0"/>
      </c:catAx>
      <c:valAx>
        <c:axId val="975318383"/>
        <c:scaling>
          <c:orientation val="minMax"/>
        </c:scaling>
        <c:delete val="0"/>
        <c:axPos val="l"/>
        <c:majorGridlines/>
        <c:numFmt formatCode="General" sourceLinked="1"/>
        <c:majorTickMark val="out"/>
        <c:minorTickMark val="none"/>
        <c:tickLblPos val="nextTo"/>
        <c:crossAx val="83178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'Pivot Table'!$A$117:$A$121</c:f>
              <c:strCache>
                <c:ptCount val="5"/>
                <c:pt idx="0">
                  <c:v>Quality</c:v>
                </c:pt>
                <c:pt idx="1">
                  <c:v>Cost</c:v>
                </c:pt>
                <c:pt idx="2">
                  <c:v>Infrastructure Failure</c:v>
                </c:pt>
                <c:pt idx="3">
                  <c:v>Distance</c:v>
                </c:pt>
                <c:pt idx="4">
                  <c:v>Other</c:v>
                </c:pt>
              </c:strCache>
            </c:strRef>
          </c:cat>
          <c:val>
            <c:numRef>
              <c:f>'Pivot Table'!$B$117:$B$121</c:f>
              <c:numCache>
                <c:formatCode>General</c:formatCode>
                <c:ptCount val="5"/>
                <c:pt idx="0">
                  <c:v>44</c:v>
                </c:pt>
                <c:pt idx="1">
                  <c:v>45</c:v>
                </c:pt>
                <c:pt idx="2">
                  <c:v>32</c:v>
                </c:pt>
                <c:pt idx="3">
                  <c:v>23</c:v>
                </c:pt>
                <c:pt idx="4">
                  <c:v>39</c:v>
                </c:pt>
              </c:numCache>
            </c:numRef>
          </c:val>
          <c:extLst>
            <c:ext xmlns:c16="http://schemas.microsoft.com/office/drawing/2014/chart" uri="{C3380CC4-5D6E-409C-BE32-E72D297353CC}">
              <c16:uniqueId val="{00000000-F133-4BB8-ADA7-73C61DE0C17B}"/>
            </c:ext>
          </c:extLst>
        </c:ser>
        <c:dLbls>
          <c:showLegendKey val="0"/>
          <c:showVal val="0"/>
          <c:showCatName val="0"/>
          <c:showSerName val="0"/>
          <c:showPercent val="0"/>
          <c:showBubbleSize val="0"/>
        </c:dLbls>
        <c:gapWidth val="219"/>
        <c:overlap val="-27"/>
        <c:axId val="744002255"/>
        <c:axId val="744065135"/>
      </c:barChart>
      <c:catAx>
        <c:axId val="74400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65135"/>
        <c:crosses val="autoZero"/>
        <c:auto val="1"/>
        <c:lblAlgn val="ctr"/>
        <c:lblOffset val="100"/>
        <c:noMultiLvlLbl val="0"/>
      </c:catAx>
      <c:valAx>
        <c:axId val="74406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0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[Group6 project last.xlsx]Pivot Table!PivotTable6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Table'!$B$47:$B$48</c:f>
              <c:strCache>
                <c:ptCount val="1"/>
                <c:pt idx="0">
                  <c:v>Borehole</c:v>
                </c:pt>
              </c:strCache>
            </c:strRef>
          </c:tx>
          <c:spPr>
            <a:solidFill>
              <a:schemeClr val="accent1"/>
            </a:solidFill>
            <a:ln>
              <a:noFill/>
            </a:ln>
            <a:effectLst/>
          </c:spPr>
          <c:invertIfNegative val="0"/>
          <c:cat>
            <c:strRef>
              <c:f>'Pivot Table'!$A$49:$A$51</c:f>
              <c:strCache>
                <c:ptCount val="2"/>
                <c:pt idx="0">
                  <c:v>Rural</c:v>
                </c:pt>
                <c:pt idx="1">
                  <c:v>Urban</c:v>
                </c:pt>
              </c:strCache>
            </c:strRef>
          </c:cat>
          <c:val>
            <c:numRef>
              <c:f>'Pivot Table'!$B$49:$B$51</c:f>
              <c:numCache>
                <c:formatCode>General</c:formatCode>
                <c:ptCount val="2"/>
                <c:pt idx="0">
                  <c:v>10</c:v>
                </c:pt>
                <c:pt idx="1">
                  <c:v>72</c:v>
                </c:pt>
              </c:numCache>
            </c:numRef>
          </c:val>
          <c:extLst>
            <c:ext xmlns:c16="http://schemas.microsoft.com/office/drawing/2014/chart" uri="{C3380CC4-5D6E-409C-BE32-E72D297353CC}">
              <c16:uniqueId val="{00000000-DBF6-4672-8D9F-F3DE9072B0BC}"/>
            </c:ext>
          </c:extLst>
        </c:ser>
        <c:ser>
          <c:idx val="1"/>
          <c:order val="1"/>
          <c:tx>
            <c:strRef>
              <c:f>'Pivot Table'!$C$47:$C$48</c:f>
              <c:strCache>
                <c:ptCount val="1"/>
                <c:pt idx="0">
                  <c:v>Packaged Water</c:v>
                </c:pt>
              </c:strCache>
            </c:strRef>
          </c:tx>
          <c:spPr>
            <a:solidFill>
              <a:schemeClr val="accent2"/>
            </a:solidFill>
            <a:ln>
              <a:noFill/>
            </a:ln>
            <a:effectLst/>
          </c:spPr>
          <c:invertIfNegative val="0"/>
          <c:cat>
            <c:strRef>
              <c:f>'Pivot Table'!$A$49:$A$51</c:f>
              <c:strCache>
                <c:ptCount val="2"/>
                <c:pt idx="0">
                  <c:v>Rural</c:v>
                </c:pt>
                <c:pt idx="1">
                  <c:v>Urban</c:v>
                </c:pt>
              </c:strCache>
            </c:strRef>
          </c:cat>
          <c:val>
            <c:numRef>
              <c:f>'Pivot Table'!$C$49:$C$51</c:f>
              <c:numCache>
                <c:formatCode>General</c:formatCode>
                <c:ptCount val="2"/>
                <c:pt idx="0">
                  <c:v>2</c:v>
                </c:pt>
                <c:pt idx="1">
                  <c:v>17</c:v>
                </c:pt>
              </c:numCache>
            </c:numRef>
          </c:val>
          <c:extLst>
            <c:ext xmlns:c16="http://schemas.microsoft.com/office/drawing/2014/chart" uri="{C3380CC4-5D6E-409C-BE32-E72D297353CC}">
              <c16:uniqueId val="{00000005-3B08-4091-8133-31DB2F84F22C}"/>
            </c:ext>
          </c:extLst>
        </c:ser>
        <c:ser>
          <c:idx val="2"/>
          <c:order val="2"/>
          <c:tx>
            <c:strRef>
              <c:f>'Pivot Table'!$D$47:$D$48</c:f>
              <c:strCache>
                <c:ptCount val="1"/>
                <c:pt idx="0">
                  <c:v>River/Stream</c:v>
                </c:pt>
              </c:strCache>
            </c:strRef>
          </c:tx>
          <c:spPr>
            <a:solidFill>
              <a:schemeClr val="accent3"/>
            </a:solidFill>
            <a:ln>
              <a:noFill/>
            </a:ln>
            <a:effectLst/>
          </c:spPr>
          <c:invertIfNegative val="0"/>
          <c:cat>
            <c:strRef>
              <c:f>'Pivot Table'!$A$49:$A$51</c:f>
              <c:strCache>
                <c:ptCount val="2"/>
                <c:pt idx="0">
                  <c:v>Rural</c:v>
                </c:pt>
                <c:pt idx="1">
                  <c:v>Urban</c:v>
                </c:pt>
              </c:strCache>
            </c:strRef>
          </c:cat>
          <c:val>
            <c:numRef>
              <c:f>'Pivot Table'!$D$49:$D$51</c:f>
              <c:numCache>
                <c:formatCode>General</c:formatCode>
                <c:ptCount val="2"/>
                <c:pt idx="1">
                  <c:v>1</c:v>
                </c:pt>
              </c:numCache>
            </c:numRef>
          </c:val>
          <c:extLst>
            <c:ext xmlns:c16="http://schemas.microsoft.com/office/drawing/2014/chart" uri="{C3380CC4-5D6E-409C-BE32-E72D297353CC}">
              <c16:uniqueId val="{00000009-3B08-4091-8133-31DB2F84F22C}"/>
            </c:ext>
          </c:extLst>
        </c:ser>
        <c:ser>
          <c:idx val="3"/>
          <c:order val="3"/>
          <c:tx>
            <c:strRef>
              <c:f>'Pivot Table'!$E$47:$E$48</c:f>
              <c:strCache>
                <c:ptCount val="1"/>
                <c:pt idx="0">
                  <c:v>Well</c:v>
                </c:pt>
              </c:strCache>
            </c:strRef>
          </c:tx>
          <c:spPr>
            <a:solidFill>
              <a:schemeClr val="accent4"/>
            </a:solidFill>
            <a:ln>
              <a:noFill/>
            </a:ln>
            <a:effectLst/>
          </c:spPr>
          <c:invertIfNegative val="0"/>
          <c:cat>
            <c:strRef>
              <c:f>'Pivot Table'!$A$49:$A$51</c:f>
              <c:strCache>
                <c:ptCount val="2"/>
                <c:pt idx="0">
                  <c:v>Rural</c:v>
                </c:pt>
                <c:pt idx="1">
                  <c:v>Urban</c:v>
                </c:pt>
              </c:strCache>
            </c:strRef>
          </c:cat>
          <c:val>
            <c:numRef>
              <c:f>'Pivot Table'!$E$49:$E$51</c:f>
              <c:numCache>
                <c:formatCode>General</c:formatCode>
                <c:ptCount val="2"/>
                <c:pt idx="0">
                  <c:v>5</c:v>
                </c:pt>
                <c:pt idx="1">
                  <c:v>26</c:v>
                </c:pt>
              </c:numCache>
            </c:numRef>
          </c:val>
          <c:extLst>
            <c:ext xmlns:c16="http://schemas.microsoft.com/office/drawing/2014/chart" uri="{C3380CC4-5D6E-409C-BE32-E72D297353CC}">
              <c16:uniqueId val="{0000000A-3B08-4091-8133-31DB2F84F22C}"/>
            </c:ext>
          </c:extLst>
        </c:ser>
        <c:ser>
          <c:idx val="4"/>
          <c:order val="4"/>
          <c:tx>
            <c:strRef>
              <c:f>'Pivot Table'!$F$47:$F$48</c:f>
              <c:strCache>
                <c:ptCount val="1"/>
                <c:pt idx="0">
                  <c:v>Others</c:v>
                </c:pt>
              </c:strCache>
            </c:strRef>
          </c:tx>
          <c:spPr>
            <a:solidFill>
              <a:schemeClr val="accent5"/>
            </a:solidFill>
            <a:ln>
              <a:noFill/>
            </a:ln>
            <a:effectLst/>
          </c:spPr>
          <c:invertIfNegative val="0"/>
          <c:cat>
            <c:strRef>
              <c:f>'Pivot Table'!$A$49:$A$51</c:f>
              <c:strCache>
                <c:ptCount val="2"/>
                <c:pt idx="0">
                  <c:v>Rural</c:v>
                </c:pt>
                <c:pt idx="1">
                  <c:v>Urban</c:v>
                </c:pt>
              </c:strCache>
            </c:strRef>
          </c:cat>
          <c:val>
            <c:numRef>
              <c:f>'Pivot Table'!$F$49:$F$51</c:f>
              <c:numCache>
                <c:formatCode>General</c:formatCode>
                <c:ptCount val="2"/>
                <c:pt idx="0">
                  <c:v>1</c:v>
                </c:pt>
              </c:numCache>
            </c:numRef>
          </c:val>
          <c:extLst>
            <c:ext xmlns:c16="http://schemas.microsoft.com/office/drawing/2014/chart" uri="{C3380CC4-5D6E-409C-BE32-E72D297353CC}">
              <c16:uniqueId val="{0000000B-3B08-4091-8133-31DB2F84F22C}"/>
            </c:ext>
          </c:extLst>
        </c:ser>
        <c:ser>
          <c:idx val="5"/>
          <c:order val="5"/>
          <c:tx>
            <c:strRef>
              <c:f>'Pivot Table'!$G$47:$G$48</c:f>
              <c:strCache>
                <c:ptCount val="1"/>
                <c:pt idx="0">
                  <c:v>Pipe borne Water</c:v>
                </c:pt>
              </c:strCache>
            </c:strRef>
          </c:tx>
          <c:spPr>
            <a:solidFill>
              <a:schemeClr val="accent6"/>
            </a:solidFill>
            <a:ln>
              <a:noFill/>
            </a:ln>
            <a:effectLst/>
          </c:spPr>
          <c:invertIfNegative val="0"/>
          <c:cat>
            <c:strRef>
              <c:f>'Pivot Table'!$A$49:$A$51</c:f>
              <c:strCache>
                <c:ptCount val="2"/>
                <c:pt idx="0">
                  <c:v>Rural</c:v>
                </c:pt>
                <c:pt idx="1">
                  <c:v>Urban</c:v>
                </c:pt>
              </c:strCache>
            </c:strRef>
          </c:cat>
          <c:val>
            <c:numRef>
              <c:f>'Pivot Table'!$G$49:$G$51</c:f>
              <c:numCache>
                <c:formatCode>General</c:formatCode>
                <c:ptCount val="2"/>
                <c:pt idx="1">
                  <c:v>15</c:v>
                </c:pt>
              </c:numCache>
            </c:numRef>
          </c:val>
          <c:extLst>
            <c:ext xmlns:c16="http://schemas.microsoft.com/office/drawing/2014/chart" uri="{C3380CC4-5D6E-409C-BE32-E72D297353CC}">
              <c16:uniqueId val="{0000000C-3B08-4091-8133-31DB2F84F22C}"/>
            </c:ext>
          </c:extLst>
        </c:ser>
        <c:ser>
          <c:idx val="6"/>
          <c:order val="6"/>
          <c:tx>
            <c:strRef>
              <c:f>'Pivot Table'!$H$47:$H$48</c:f>
              <c:strCache>
                <c:ptCount val="1"/>
                <c:pt idx="0">
                  <c:v>Tank water</c:v>
                </c:pt>
              </c:strCache>
            </c:strRef>
          </c:tx>
          <c:spPr>
            <a:solidFill>
              <a:schemeClr val="accent1">
                <a:lumMod val="60000"/>
              </a:schemeClr>
            </a:solidFill>
            <a:ln>
              <a:noFill/>
            </a:ln>
            <a:effectLst/>
          </c:spPr>
          <c:invertIfNegative val="0"/>
          <c:cat>
            <c:strRef>
              <c:f>'Pivot Table'!$A$49:$A$51</c:f>
              <c:strCache>
                <c:ptCount val="2"/>
                <c:pt idx="0">
                  <c:v>Rural</c:v>
                </c:pt>
                <c:pt idx="1">
                  <c:v>Urban</c:v>
                </c:pt>
              </c:strCache>
            </c:strRef>
          </c:cat>
          <c:val>
            <c:numRef>
              <c:f>'Pivot Table'!$H$49:$H$51</c:f>
              <c:numCache>
                <c:formatCode>General</c:formatCode>
                <c:ptCount val="2"/>
                <c:pt idx="0">
                  <c:v>1</c:v>
                </c:pt>
              </c:numCache>
            </c:numRef>
          </c:val>
          <c:extLst>
            <c:ext xmlns:c16="http://schemas.microsoft.com/office/drawing/2014/chart" uri="{C3380CC4-5D6E-409C-BE32-E72D297353CC}">
              <c16:uniqueId val="{0000000D-3B08-4091-8133-31DB2F84F22C}"/>
            </c:ext>
          </c:extLst>
        </c:ser>
        <c:dLbls>
          <c:showLegendKey val="0"/>
          <c:showVal val="0"/>
          <c:showCatName val="0"/>
          <c:showSerName val="0"/>
          <c:showPercent val="0"/>
          <c:showBubbleSize val="0"/>
        </c:dLbls>
        <c:gapWidth val="219"/>
        <c:overlap val="-27"/>
        <c:axId val="1022809583"/>
        <c:axId val="1022793263"/>
      </c:barChart>
      <c:catAx>
        <c:axId val="102280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93263"/>
        <c:crosses val="autoZero"/>
        <c:auto val="1"/>
        <c:lblAlgn val="ctr"/>
        <c:lblOffset val="100"/>
        <c:noMultiLvlLbl val="0"/>
      </c:catAx>
      <c:valAx>
        <c:axId val="102279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0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44C8029-8FFA-43CE-901A-A49FFF022D41}">
          <cx:dataId val="0"/>
          <cx:layoutPr>
            <cx:geography cultureLanguage="en-US" cultureRegion="NG" attribution="Powered by Bing">
              <cx:geoCache provider="{E9337A44-BEBE-4D9F-B70C-5C5E7DAFC167}">
                <cx:binary>5HxZc9w4svVf6ejnj2rsBCamJ2LAqtIueV/6hSHLMggSJLgA3H79zbIkW1IvE+3rG/H5Xj/YrkKB
BeIgM0+eTNY/r+d/XLubq/6nuXbN8I/r+defixDaf/zyy3Bd3NRXw0Ftr3s/+E/h4NrXv/hPn+z1
zS8f+6vJNuYXgjD75bq46sPN/PO//glXMzf+zF9fBeub5/GmX17cDNGF4S/G/nDop6uPtW02dgi9
vQ74159Prz7G5urnn26aYMPyamlvfv350Wd+/umXp1f63bf+5GBhIX6EuRgdUEk4JZj8/JPzjbl7
Pz2QnFJCOFJ3f+6/8+Kqhnm36/jpZbgKN/cjf7Saz2u5+vixvxkGuJnP/z6d/Wj9TwevfWzCfv8M
bOWvP19Yc9Nb2AA7+Ox2KPP7G7k4/Hznvzze+3/988kbsBdP3nkAz9ON+09Dv0Nn+9H/1Wb8PWjE
gUCp4CkjdwikjxDiByolJMWMods/+P6rbxGCtXwrPA+mPsHmwcgPBcy/P8TyP1rN/+DB+Hc1Xf10
/MHX9xj9ka38vePBDhRDUlCBv+L/2IAZJgTOz93pkfdffXs8vqzoWw/J7y7w5Kj8bvyHOjAv7HjT
D/db9j3QkgwLROQdWIg9MmZxIAUCONP7cfDGty7+Fq3b5XwrVI9nP8Hp8eAPBdK/m6v6Q/8f7fpx
SPiraCgOCJYUUyHvjEY8QUlxigFIeocigPgQpbv1fCtMT6Y/wenJ6A8FlL5p4l/ShL/n+tIDyhEE
RvbHMMmDNE2JTNkTl/d5Fd8KzqPJT6B5NPZDAbOtbLD3h/i/7+XSg3RvOyhVXw3kQUziBySlkn51
gk8py3413wrQ51u5n/wEoEdjPxZATTTx+wEkDjinAima3gH0lPUzzCgSmP8xadjuV3O/x3+egvwx
6X80+SlADy/8QwF0etV8R86P8YFUTFJF1KPIIw8ANog7+N7j0fszccsP9qv4Vlwezn0Cy8OhHwuV
mw8fvqNfA1iAvaU85Xf8DBzXA7/GDjBKGf+SqCnI1B7ygtP9ar4ZnoeTn+LzcOzHAmi6+p7ETR5I
KlKp8B/nyuxACCmZ5A9ypUcA7VfzzQA9nPwUoIdjPxRAZ1fGf8f8BwIPEQpRzO4iy2P/Rg94moKQ
we6Hn1C3z6v5VoAeTX4C0KOxHwqgi6sBDu30HbMfecAoZKDioeb3wMvJAwJSoeRI3HGHJxjdL+hb
YXo6/wlST4d/LLD2suV9UPjv82x1oCgRoP48CkP8QHCMQUSgdzb2JAx91k6/GZ39HdxPfgrNw7Ef
CpdLE5vvB4sASVZKUNzuWRpYyAMDonv7AmZHyVfy/TAK7Rdzv8N/l1w/nPsEnYdDPxY4w/cEJz3g
TDLEvmg7jyMQO2AAHgWb+ir9PAIHFvPN4DyY+xScB0M/FjjN96x1pAeIICUku3ddj8HhB4iLlKXq
nr89SX8uYTHfDM6DuU/BeTD0Y4GzfMecFOI+5hgqgU+9GReMSCWfiDiXy7dD8XXqUyS+jvxQQLz3
H76j7onJASZQlQUruY0gj9NQyFKBnHEQd+5D2q048J8W8cdyze2sJzjcvvn/NQR/triHEfXRZ/5m
xVxBWRYhCv7oLorzR0E+PdjHjxTL++EnNYIvBew/X88f4/Fl4qPF/49XxP+8KPqlkLK5Clfbz/0I
Dwrmfz16X2l/MvVONflDgny7X8cfoWdBYEHACCAIfOl12F/okebyKLH7w7k3V0P49We2ryUAXxNK
wH+QSsF4ppv9CDlIkdijzLiE5FVgsLbG96H49WcozSswNJiF6L4ELwHkwcfbIQpjREkYhjViwb40
hDzzbjG++bIzd69/amL9zNsmDHBhOEzt7cf2d5oSBVUOhaDmJIiknDAE49dXL6DpBD6N/19I2mmm
0mYdR63JhCzjebP6xOpATay2LZ/kcW6mM9p2hmXCSXU5DaZbtgwjdbT4FV1UyldnPORxN5bB5rrJ
lYnH1qvC6U4IVG/W2dGo/ejaRateNbmWvCD1iwn1XfmC5omdXqNmLrAuy4lk45izc1eiudAzTcW8
rZt1CJnI6+akrdTwPsz93Gpl+vkiwWJ6qaJkjW5s5HFLEEeLdl1XddkyjXHj3JyELA61L96wtfA0
m6pULJsGUXHJ8nXeiYD8x9HQJM2K2C7jpvKojMeNFe6T6rvT2JYLPVtiPiyvhmRSzWVnEo+3y2Db
dYO8n2RW910tLoqhFfRiHeUcM5SIpDpsR077d65VZX3IjRHTxcM2k0eIXvt26a0p7rp8vrz812V7
07wM/c1NOL9qP7effB17/BKOxp297c/zoxe/M7A/MaHbRqM/Gfxb9sXAEv7cvh7VvH5nX/u5t/al
DkB4E0yRVKSUUrU3lVv7AkJOAWwFendK97wc+MWdfckDzCUWcPgFzFCEw9AX+2IM71Ms8LCEg2Wq
v2NfhELB47GBQU4gJGfQTMGIIPuFPzSwsYxVz2q0xXn022Esy/PR2jZk9djb0zqYImpG3G80JI3Z
0BCl3yZwFOlOpUMYsjShxfWwuqHLcFB1e1YUsXoRTDO8nSGONBvXtGZ4lQ5cXaGmrqcsVUmJNUVz
mR9P0clCN3Rp4m6qE18eBWZM1GVj0XjSlk1tnE6mBptNPfI16qavXHzlS+fpJzpPsdg6H4dtIZd4
FHKIWqdL6Kptmqj8ULZDbY/GXjTHqXLmXeHqFJ0sjC2tLrt8Iscci3w9Y6MtTKNdxYdiZ3qmjp0U
bj4ckrEgW4pLg7fGs8lmdBLLeA4NdGmXKcbWMqt5Phvtu1yibKzmwf0mg7Lp6URiMj0LtS3lRYNM
4Q+7ceTFce2cOzIGJc1hPnXTvDNFxfONaCyvNjipB3pME1a9HFSdtFtXDYZmZdXZXs9liutNtRTs
jeWGZ93QEvduatDkNp0qwJnYjsWtdC1+YXK4s22vWrRs0imkJCv9mm5dK1ukh46Mb2dDu+NaUG1E
3h6mKPCbRdJ63OZljVNdSl7RrUw4m3SJu5zoNinsy2BV8omOfdFtXYHGSdNcxElPvgX02YKe26Rq
xq0KdKWX4zDwI5JUUitedcfYmeoZAX+2E7Lq+g2H2LFkFI/JrvJGndUzS5bNkBel3S2NWd4noTbz
Jg6uejG4en4ThwS96Nuu/BBIbj9COFFIq8KzN94OKd1wODI7W7r8ckrz8gSC3pK5ful3uMTig+oG
d5Y31RoyQ/CSb4p27sqMqKo4jHV8bhLqj0wsTFYV5jXvq+pI4WCyGddu2/PSvCg6nH/CqqPnuMdv
py5cV6hzRxz3xZtmqovMB9Fup16OWcm5P0ZDz3YeBXxc+uKqmjHROVqSo7UnF6hx9TPFymUzyeVa
lcK93H+tqtLr1uDzqoUDXyqFdn0b7VlSFx/znl93tXudtGN13It63Ui7HvYtLsYsOK+e86nEZVaG
1Zy6lSzdYTuv82/rMPeHdMjreovWjjwLo8yPS7FMb8f9QkVdrtrkabjk2JRnlRHuqBnkeeoa3utR
2CkjLT5Sixy3zRCTQ0YWgnXquv5tybAxWhTDmHnBY2aFQZtSsnnT9glsoyte122ZbGiHwaLVWlXP
p2FI9MwbcDSrmbJimExmVLFukpqaM1czmCbn4TIW/ds6L6zuW7JkXTVaiM5CJu+UmSDSEH5OJ7Xs
BjnNWbN2/o1JW7dLumpn3JK32f+dEAZx4y9C2NVy44YndZ8HBPNz/8hnkvi5FZNQaLgE7Y5zAaTu
LojxAwqFi31GAKmwgpAFwsVdENsP7Vmi4CSFKAdV9y9BjEEjxH6CVCBpQKYAzbf3EfsRpYAu4rvX
D0kiRsB8HwYxioCE7ikq6CcIpySF234YxFI3EFbGXCPUtfIsXR1ZtEzqOGyWYWjENldybPVIsLVH
a1zCK2rolGiHFrZqXPNy2ZmmZu+D6Ke3SY/aT33uxswNSTyUFhGeYdGV5zVecHUYOseJtlakpXZj
3UK/LvQg6rIf47pl5VgfkjhV/EUrVm90MrOAtmWaxtds7MLFauHo6ghdWOLdNMtOaIzi2m9Xitbr
Rgl/1jksQoYTWR+l3WxZZuniXDZXtKg3dFnaVduWqSuDo6w0XexYZ3laT367Bm928CXd6yT6YdIA
1DuVJMLqtm7IrItyaV+lLOaJtvm8Qswz+TScgPOiQQN1Lq6mrim8tqgbP9a+rUotSKAI3ijHd25Q
/XUTqJo3c+HJy8pKjHSsBpRvIVkZnTaNGkZNZE4nzSqlPhVVX1+kpaA3pJgvCzcX5ZaA0yFAjgOZ
dD4OodB5RembYuFk1ZKsas3YUIksRlxMb9aWNG8n0ZlJezbTacuFb4pXTcHlru9WSd/1vq3JBo/F
SLbcTHY70B4lV2ut8DVAYuV2YbMNRyNL3lem748Wd0aMnvAw5mehmovN/xl3wSG7+nN38buG1t+x
3v38W9YrDyjDUIshRAH1BROHvO6e9YK3IGAQwGK5lOAiHjgMoCX72oDgAsNHwMrvSC+I0ynikAdi
BvIO9L79LdK7V+ieuAvJwIntUy3Qk2Atj91FkqwxtgxlCwh803bp1iRu89YzoSFo5vLlmOdxvcSQ
U9LdOGLZHlXdPJyifIpn48zXazy0K/DWiqJLKnsFIXhIklPpl9Bu57RAL5cWjvpxpISGY45SeuPG
dR40HnssTwYgTPSwrfP5SPl8vqSxdUPGltDjTdKv4wnY4zJmiEevNgZ1+Q3jE30uW9JhHQshn/Vs
ZF4XMVqbTSaVqe5SPp8KHMFYi6pKg64dDUQLZsh4FCrvdzlheNWr6/s3eWyczYbcSKFF3owf0rrs
52wo+hmM35XNhUO4pRqZZZRZX9dC6m4keZ1RZHGli7U7Kgo8nXKf4GHD6dJaXaasnbZjxKHPQjIH
cA2+Y0inNSqfr6kZo5aTdYP2JppDSLVNkrXCzLUGrWmQm2Cb6TzlLSK6h5iOMjkODdcRR8Y2vi3m
7ZBI92xYMCo2xE/jJ5aj4dP/GuO9fvggyL3A+Tla743rz832i272wFz3M24NFUNrSArBU1FoioOM
Ej2Qf6ChBN5VeC/BKFDAvxgqppDUckhNsUKQ1UJR/IGl/nciuyC/M1V4Bgc6iyA5ht6VFE7yY1P9
EtndWNp2PlwgbXSaEo/U8QrhW160qWmsnkdbFecxpCFAkur64bg0s6yyvhWNyGYi+ldpbOywaavJ
TJfK8wJCM7cdsdrEDsmTNuCmVJDrEuI8zKgQ3dyaeVejxO4qkvblUbqwkmctKr04Z80wgQ8xPvHa
2HwSWophmbcKF7LP5gT7RguK2awH56ug41DRc8aL5Lc1sYLrLk7Iac7T5ZwNyvxWlZaWGa0J2H4j
6hZrX7McIulUWacrCST3iCWhqCG2TvWalTkp9zlpqfrNIubQQXyHbE8HW4DfoqPwYiuQbX0GzFgs
R6xh7p1KK3LBCgbyUDDOXPZrUFcFlvydN0F+bHOi+mxYeLS66Iex0gvEYfEuJ/CVbw3uAtclm+b6
fCFO1SfTWLkReAbJ003kiMlj5prFv6RrKcJmbdeJbKt0VSAUtKlct2gs8kKXPMo33g8Uv+S+iOs5
L/t4pkQuZ0AvcW2j7RDXE9fl3XA5DDlyx6SMMuhWkOqUCDoHDQRnfteYXMZdp2QxDXqcm/yNL8qR
7SaVFPURZJP9PsXtSrrt7NB96JfGY712Mr0uRJMXGSILezPVPLxHNiR8i10VDqPsIKEt2kZeD7n3
/aac7DQc9mvFpwzh2jPdSF4jLaXpTyHZSyaNRVz4ri9FumQVs4PTaBFjqkH7pClkkbCsQz6IedR9
F4ej4JPkYzGCsKjnydpTnA/FiyTY4RM87/Q6WNOClx0gvmYuyLbVrpT2ZZx8Y2GDqm7nHJ5plqx9
n2ixEvqW+LnCumKoXnS6cP4ishFoFsg7yGS2cCvQXydUonMyDUSHuZ7fzY2gKJu72FyTkNg+kzTg
Wq+Cr887JzisDWNb7wj1ErhiM65VBpWZ/ga00fw6n+rmMgUa8MGitXS7wfh50jHtmnEjxhz0DDHa
6TcJUnanUUSkP8xRHlttF0W9jnOzXrGEt5cj5dHoruvnVVejl2GD+pwrLYvOr7ogtvQnJPR0ABpK
vM0MH4BfQjBekCZ2xes7V5n8up4wSyGqetKcchlNC0e3boeXjSGs2KS5slaPgVTPcMnJi3xpqzOc
rAGUgL5CHzuIb+vOWAHxCFQw+a7kRjwPIqh3PoV0WI8tTu2xh6jqj4vJ1Zed86iCMEtyBiaXlm2m
gjQ3ZFiQ0bzvJILBaSXZ0Mml1px6yHbzeXavp8IUCpxYscbXpXfmfSz3+ChXWqaXgCXaQIYO6cxs
HWTbTsze6YLKDtwTNt25kmX9GhH4tm2elsubdZlocTnWQw/JhBCgv/Uz6/MNBYm32uRyNUeMFN10
KOBxqbA1vZjdlpdTv2Sx8wxkvcTVYFCd6BGo1MxZrfLaDLqKqSI6UZG2G9bgut60Y1mgHajzIAsa
X+3vTtnEbxLmxw7ud7TnQ0Io0x5SxUrjVbb5RvagE+2WNBnfJyj172vWkainCbQMnXTETJswW7pq
F+UCKVU0YdYiHcSlG5rpwyBDf9rOZoX8QvEm6ArIVbsZBKMv4MDOoHPntVPaMFZMW7t0wm0sVwRt
WjC4RlO6hinLWaQNED5ZTts0bdviMi9QcdxXsQJSRFLzwnb1GPScr3HXkA58MshpUAhYXFLr2nRD
fZ6vovGnoXZlrbulNHHLIPpEXa28rHcyr4Pa7osAv1nZwaGI1sxNFjqVvhjyJF81b0UhNi5ApINj
Pdv31iIbs35okNwoMLVXjIkw6DWn/iSvCR62lZG8zAxr86DBmyKkIWbEXi8daMY6JCDQgpG6pNs4
AzKY9iWp39ihyJtNGhDHuoO/lgzNqH1DoOSRZH2s4PCNFjVF5pqavy9CUZnM+dxuelGuxbbDbdFq
DGn/x1lBKqghfy/fS54L1ByzaeDT9CYXNRg0qD89/jiFurmI62orTfCaHvOhqsfD3JLqUzkTd8Fn
wV+TxK7vXST9dZGAL8wW78VHDJJSrheP0JvZl5AW06H3n5jhxeG8pv7U4XX9zWISz1WOOyC8uadK
gwTY+03XOVtltvP4xRJW/FaARlfoOvWV0hPMfpd3dPIaspP1RWWT9VOVhPEEp+AGst6ycDi5co1Z
MabqkpHaLrpECHM99qQrNOoKP+pQjPiYxxTODGT0AlwjGI3VeZxGCoYyileVSVCVVX2ejtrlLHQ7
Vpo2btjcT7UeeYXOC9eBQj7vhdC5aynLuHOLfG7oil02WEHpxQCPYpssMXJaKhB6G0hdIcaPll5V
CoUCJq4BRxCVTT0/W9eaQ3WJiCnKM6PwWJ0Jk4wlRBZIXppXwtlQga5YMjgDVTrnR7ECSWOClLtG
+HhJuEPP+6WTOEtZ7+oNPISrmk0laHsufSfdaRMK0et0LfF1Ks00fcTLYroz73KXAPO2NXgmp6Ld
LFOV0/3MZc3cUtAPxiXlBEnCUg85uCKWh00XbZ5DhS2g/HiISyzeijUkDMj80JSvwjI2fuPyEpVH
uZ0MSBUCvDwGYX2BjVGBLAD7Cqn6b5AGDHSLpkaxIx+9TL0elRuZBMflVNfses5HdAN1NVh8Ak/h
oMNFlMm0bkbFWZg0lzWTZ8qGfPkU1IyqiwEcRL8LtJb9ua2M789zVJXquFAVXvm2Bm4xT5sVNcjt
iqmN6ampSmoythpvzsjInPng+6RXmyLMCGAqeR0yy3JYKCliPh3NeWR01jXo7exjnEN0J6Yal+pZ
CtnumvUgkSWHzdAFdJJDZa/L0AJn98h1SSd2HVorl8ExhZogXYXFbwa0EntouhRIMBxkPr+WY9lI
3XA+2U6XpOvS92rC+N2cJzM5rGXMPyEQm8RhU4HsC16iWoiuc4RKTVY4zJsw1jHsZDem4ahxfbUc
w55XMVvQaIdM9GUXLktwPO60KEm8SYBAn8s5T39LmwWlOyyXyu5wPwzkkMpRLdupsQ3J1hTna+a5
MHyzrqmVsGmjv2jlkNDtEjFq96qxMWcJ3Jjbl5EwSHZAsmcQfdPuA/gEG3d8HCQcdYxABQPFbpSX
IY1g5lg66rdQgHEdsLVoKMR30sUtKIToU0dRBdxd2Qb4d7V2dCsi6YgG3aiCUgtOZwccZAzuEAgC
63XHZ7C3XHHwei3EzddMWQX/pax75Rmw6V1c0sCzfprYkNU5nsW2TW35ou2X4lNDRFllbhSx1mpm
y2lo87rTA1DqsPFNyqA81A/RQ91FTEr3CpLpE1wY2OI+RcXbBLdpm0VhKpQF2pd11vBYAVXpKlQ8
o7GHWnXDvZ2B3i7Rn7LJdaVeinzx2TolZXOkQE5Is6opV6bHGKvmvJt7UWjvZEdOofq9ONi8Pikg
OU9HC7UgPCWbBAEKOi1ExbfMr7LIKriY26DYFXkWWF8NumyhMJeZaVjSzVQW06LRoKbrMVkdsOih
8DemtU5tu7yBskzrWrb0m4e151Xgwa9Z59NRxowa0FcrqLOHOHd65WmLxx2kHYq7TcoN4VCbn2mS
b5cFtIus7oZRvQaFoMl3VUUtelH0S86f855RF7J2bGFLM9aUdHgN1LOkQBD6tg7rN+j/5/e/fvG4
Xv1ZtP5azP7RCt37h3mAEP6VevDkqduvGsKXubc6AjySCtSfKwkdGxgrzCCRvxX8oHYAQ9Bculfc
COS7oD18aSORCCu4EpbwyN3+1xy+6Aj8IAXZENpI4JEWSBvp3+oigRLAY8UPnoqBp/qgMzz9/JsR
nOzHH7SRlG6ui9jzrIaC3WDBSBUz4ybhobsRjTOH+YLU686F6gS0++TZWrRFpmj5vGmKRbeteMWg
EGg1BJQiYwX4JGhzoXqCYpzT5dq/Nk0Dhaqi609cuXhQHKQaTkOIkEDTCOky+ICxOFxjjS6KBMmX
fgRFLoGYiXVbpPVlEvgnIGrFh7RE1fsGwn7m6oqcru2SHlOXrEc5xuV2gDLm1roJXP20JltQT9td
C7xsW6QjOWohud9S5KHUMVlY3txI9MEUoGpMln8w47DeMN83u31B5xWePdkqgyArciuaz0Ip0Omi
jDlGfKa71I/D2ZjHsAlclVlUqINCXDVvIVs1L9my+C3lc1PovhID5D9ebX0DpUI6JOo1qhl715et
3xA+Rkgr+6BRo9JCS19A0dDyZrg0WMVLC7nrZdU2/mWTOnYNnuwyQD8F3B5yR1XbK1B2BpS1SQ+c
bIRyuE57yLO7mrOzaBnfmbKFlxM4Qzf15Lio+/qdESTfgovJNyrMfFeruT+bUMf0JCcPbTpVU+nG
xPFY8jE9kqzmJ1BRpW9KKdgpocvwup9WdlU0EYSErqKHIp+Ka6jjTFzjUhQnBDjzpluL5bTwop10
Wvn1nMq8yjVPOKS4EnTRLXCMbovqKW02A8/toa9aiJFpzk6awhXL+VSM4bTquHjXp6b7IOa+3/bt
ziRrjrOpXcMWj6HYxrKtjltr6+MR+iCeozGal2Hpk2oj4UdtjKbFGi5lt7a7Yi3kUZy6Emrhnm/n
JTGvrQWuXPkeCqj9yt+qZLJHYZn8ZoSa3hFOfbzEXUoOuzCH09S5/iOZk+Rk5SZ+BI12aHQaOmhB
aiI/6qFo9WLBRXLo84q8QN6Foz6tupN+VuB7EwhlGTAOZfX/GlH2UXvoI1H2tkePQaH0z6XZB78m
89Wx3nX37WfeulZxAPoscHBoIEqhLgI9Q/euFdrCoWEPaq5YcMoYPJ70xbVCc9HeCe/b+iSCZ5rw
12IKuFZoKwJmKTjUZQi0E/2d4ivD++LqoxY9oM9cIPi5JAVPD0Cr4GPfGpY2b0COh2YLUp9wT9bz
noPIqu2UdmfIC//aLWV92k3XCYr8Yk4j2nWpbXY1NMJsQkeqc+WWbtQ5FO4W3Unb7sgyjEd+WMN7
8KYjeLWBv45qpKOuQakCDzJOQLKUsWrKSlVjkCSqZNVTQpbDXgBr3ULr9lQBSS5AnGv7KZ7Odl6P
mpQML6MhPtX7/p3jfJJQVJVx3Lf4xOUIiFD93lO+HgYisNpQmYhNj0yA0mRVtZveLOklBW9/2tWd
3Nb9Aqw1byGU0GnalAUkFJCDo5c59vyUww9qQYl1NWcChxZtTO+A1HcGZGQoc+0KCbJuGTw+zuWE
4gZKzuXb1hTphkUWTlmyF+egMa/I2sniG8XWfGehbhvOqO3TdeOAqr0DOdXqqsTqZSG4Cy+7xZsB
ugmt2vJB5ifQaVIq6HBJ2buEFTjRdVepZ+M42+li/C/yzmQ5chxNwq8yL4A2gBvIK7eIUEihXSnp
QlNuJAFwBQmSePpxqpauqp5us7pO38qspExlKAL4f/fPnaSR8nZlK3nHTQHpZXQDOSbd2paXFnjn
YRm4W8fWY+uhqnjGrd9efEIZ/gK1D61F3Uf3MyHTWTUsuGo7P9wtXKmv7Dr2axIsUp0dEgVjYp3V
dDjW3XFLxazWr4za+tkFbQWBlmtepEJuhc61nW1CBZtPDGP/mUX7vl1vfRLYkMWs83TWe60TbwQe
F26g4aUami4zficSpXonp/hzoLRuzqWYAF3WBd4WzboeW9p+nySHkDfbJtVdHxzqGWTUqtrw7OlC
XQLfUzKGpENOamP2dnHoMx/EtW+HJp5bLzjD+McwOzUso3UBcia0kG+8ej0UssE2yqK7bqvglpvQ
ubT9XB27oS5vW0w3H0VdvTgVROBKe/fDQCXEadMnvm+rtIFkxDRWf1JJrKnLdCw62n+ocrGQa2eR
+JCqv1YhvDMqoDBs09U2P85CB491X1zBfQtOhlUqxb9TZsEQQflWRVPFk/HYw0Ai92merfsAP80c
ABsGD21db3duD+zKNgprj6SqulYA1F48004yngMTHmEp+Dcrk+2Bb+JHMRfulDq8fhoj7dytlgK3
9YSbWF14ybpYLEgcs3eocCE0GoRVGMwtzAvj3zjRwFLaygHufXPjlL7Kqqjrk1V7NJtV5dw5i9yO
Lm1hQcZV2fTnOjK+ihsTuVD+lUmt19Y/SBO1eckH99GbNucVOiL/ZgsvegIMtkEk2bxbx9vey2Y6
zV6fhUFPu5h7er0orVUVR2YI38gYLodS421hGmsSoJFZWeljzfQ71a4bV+tX3ukMmGKZ0qlk73rs
txyftRT34fMEtIkvxXcXpi/DeyDzC8yPcTiLMKfQ4NNtdu9GpEjjjXevM685XqCpydRSwLcKRp2Y
0bp3M2t/sm0qM1tXXVIJYk6lMleYus4Gm931OC1hOntAxjDrwTzqrlZEtzLoTndhGFx5dfWjb3wn
mZbSj5UOyqRZtLyDD9JiTpouWk4kr6SrjmMdng0xbWa4etym4tTD4aBavahNJ3XUnMN1Ha515GO5
Y6OH0WV88ysIvmUZunHXs9yXW0aFzana7kVduvEwbjmzW7LQtk2qKvwpVcgf2qIkKR/8q4Kpj2Ub
IOZ5kLHshEGUBDqJ6Mripo7y0A2fePvM1+kRsLSfRA62Rt2Hj/PUvM9qyX1vsFdBa+8w5eSrX19B
WEhnWT4L3xSQ2fBRh5bgp/5qoiOJ/PqgIqf84jR+jNGGfye8wJ8aVS4YavgFsvcubBFdNpaGv5MA
w8+6VO8mHFc/1t3aNWBfVnmu+FJeee42ZYD1yMEaXhxrf/BuSqlYmYhQ5bgcvZw0Tf0Bw38Cg9nS
BLKRyool8vLeL0LcBhDTBKnCC18gQDgtqDRbMputvtPBEfOrHAq3hByu5psQPsn1YDqerSFEUV/Y
x6ZocuinNGm2cboUim2p643ZYKOj0xA4OrDB0lIVVTZiszgw7WJrbsxVO24KW8myHQanC9NinJwH
l7SQ1Sbf6WPIvlGyVFKkdljox1Zvy0M5h76OF04LAsvPWDfVk6HQb0GwYs4uoqSr8GG7lGDn30gR
RUmpA/KOjV+eAi9sb4U3p6SGzjOPm3c1DFF92AgbD/894x+mrv8w/v1r3c8f6Tt87y8DIAY2THgM
0QyMgOCKsQz/ult7qE1zgYDv4x+yEohq/D4AAiFnzIFxD8AFq6+/g92/0jT8H8hSoEmFc9f3I58D
p/s79F2we/B/HgB5AJIFPKrPXAdm/Z8HQL3MbuPNUYLTezsXEoYzzhRYWWxy26yAv48zCbFgWFbb
CMOcB3MOe1ufqpIur/XUuBe3Vewe7J7zNSzNj0WQbcTNB39PTUX/c3OGMO+YGFKNpSsNXPmMA2VU
MdfeTTQUBE4j+7E59N6ggu6aF/38Ecw+y0w3bK+gAWGvTFH4LudiBVdW+v19ZXrvKCtLDhGEo+uS
S5rRYAvzDftNlS7OYg4hEOGkmGnx2noYQuNJEVMmbtS08djMdeI01EKOKzJbQR3n/XILNyk6ajvK
myA0N4B0vxvNvgMvXhI9rd4Rbvlwov3mHXtrcUAGS5j1Ll2SKIQgtrBBvQjZu5ctqMm1jbq2i2Vr
4dnU0ofQRfQKBYIAWzffITOs+TRVg49Lsg9uQD5gsTeFO59gQ+DIJF6f+uXwoesaumgU9c/jeC2i
6qFoZu9U+J1+C1Sg39s15Bevb7YUoB+2aKL5fViR6bmZgx7Tdrs8rc7EF1wwUt6sPVlrSHwQTBet
4A06tD3rfqpPph7NG4MdF4taepmcA7ijs9eM4OvJdMPKfvRToSaWtUzRQ8V2w0JDNXGVc+V2vD/Q
uX/HF0VxxcYZ14/TZt20NZdOj/qtGIEIDTNsMB1ocrXiqli7UMu41Eo1eU9gkxmHbkfKCX7bZe/A
dmT8plMdduiqigysZCPcZ7Fzz0vUC8g3w4zLzJbrdaVCdq8qBs6pcwVwr7FiqVqleJHVau+QOLJd
TMMOYw+MhkKOQwy3T4exJA2/FdJ7hckoYkAlfraRml+CDibS2I/1c8NFe14bYu9WMSZl2WOsqaqi
uVqtU6ZDUG0HQr1bSCDBx3/Nubkvsv/+3LyqS/R+/M+funf/cHDu3/wr3ESRVQTSFIFU8nByRlhN
fxElcTqCEt4LVxwwhY6/E8O/ipKAm8An+ti3OQ3Rp7PHcn49OFEWHAEAYhAt9/I9/rfOTXevtPrj
ubkrkgyRG+zNPhA3bPd/PjdFZ4ycF3EaTNvkbYDFJ+K9D+cCeS0RylIkQdnBKS9CzD+gBVwZSxmZ
77YIYLkXwkQ/7eqMD1QvASacFoXBDKtAG0xt6gZucSoG6jyLaYkuM9U4hGB0ULjVzKasKS/w+gAR
LiMQ4HPIm/YO6zhMkZHjPRlXPmJL2aZC8qICcFbJ1iwbhEQbgAdZVtjwBojUe+GS55FFZZeMox4+
hqavX/niTomsq8KNa3fS5zni9uQGcH/4YMo2a+lo2rgHKnXXl4V5mOUSwiTRAlIhm2uB8w2dwAlp
WVdnvBy3PrNtrZ7ntbFNHLp9+N3ANjuGXdM/1IVrbYz9vcw54d2LZMNIX5hxV52v0xp6j5toO8yj
S3s2sDac3AX+kDhrR9sY2Y3AyxAjKudcRCsRiKr4ajuP3mqALxJNvxZ8e+GtNXHkteZl5DunUPMB
gYRBuYCzqtlV6YYkZJ30Hmv6mIwG5j3YjE/aIBxSa/pZnpgtav+mN65353tbm4VduSaR6NVz4y39
XREtzZR5kWCvDVy0PFhxG6ZNqAHlbIOOIassV6IbnW9BV3tfCG0m6LZrI6D/lXXoQVuo1g/UqgXH
tSuXMq+wOt3OnhzvAPJtJ8ePmgcOIP22LUn4LVhc77n3+BIHevbOM3dnpCBrf34pa5h98UCK5pry
ynvy/cEv49GpwiTQi3PVREvwyGHT4wKAXuHDYdvab0BqzBXU9I7nusLnLlvnfgT8VE0dwFBs+QcA
Z20fT43vngJd0SdPDBgIZsYeEdw0I67UT0d6VHPhPJTVOG3X1NPleSmrqoNJ2coXQHwjSxSfeA2Z
ccUPT5sQVySdW/LQyrn62UUbF+mo6ZKusqxvHNs2Kcz96IdceXs9Fcr5mPHauXDskb5KHemyuELi
JMBYLem3fuXiUkb1LDJAJ8CkWrX6Ip7KYbwZo22zMS73NaO9KjLuDIE8yFZ1X/CehRAuHHs9A3+6
1hDeMDiotU1HMBt3czUoC+q1EbASXFu+bTPpnjE26xecQ2OFi4qofCu1PALpN+dmaCq8KQvExcBJ
Y64aSxcAku4LAUW+2163pQifBxS5PuN96nmHVYCywVU9Oc9FEUA/EsAg1qTu+vp+bks/Fx7UHrcJ
/e9+JCPkPPX6DNtYfgkWJp4rRwnQifWkPyIuQNbVIphvNyjTx4l7zT1hJsg5Pim3cPucS4MI2tXY
kTA2wK6OIdmaO+OW4S0oJXG7oOPlJAUuyGjR/c/VKWgqQUYkPgmKNy4882XWpZePbCthafZLcT8D
q9tSCUF6Pc/19m4n7DWVC6EdFFBNk1bS2cSsEux6rY0YYi9UwZdeTP63VvQW7qxSOCGG9dqplmWO
m7nBgFgNoohFCXsW/EDpf19Xz8kgWIBSaTy/PY6FQ7DbVjS4V6UgOGXx2idwL2DS9kXo3Uvki6ec
LWH/A8HE4CfCWe6HlRssUmdp7z3glxe3LhswTKC16oQDAbxjXYe/thq75crOmiW0qvsDqL31ApKn
ETGCG/KAf1WvEhfL7E2otxAzZUnGAz7Yukvb2U4mXsSyZtWMfS2t4JoeSTFEZz+A/BQHDfT3ycBu
137t43WzSI7ducLx5oNCBO4BBs1GYqT56F3FVwdufx+WL1ML8hTY4tSeGT4W+IKOl2UWtg1cGvAw
+By1PZIT2ODn5cK2AGAsAHj1SBDmyEhkxzs1ePX9uilIDKs7w8aPStuJtOsACk2T74KOqSZ2PdWq
bOI14mtw4jW+pdom+p1WZST/C3wBBHd3h/Q/jTfnP3bm/dMX+P07f3MFHIpHFCBX5XCI7p/73S+z
DXL76FjCl2P1w8jj7ZHf32Yb+g/MsC5CUrvMB4fgn7NNCC+BBwHWS6DWeCBC9LdcAYdj8/zzcOPh
5wIiHmK6QnfAX5fCtVdQeSs82mHupvdwHKbdG1ueBCJHz35RIqDpT+Mrbgh/PgXA2LpMCkwHMTiF
/pnTUT121gl+FqCBw8SpB4Qbu7Jn96uC6oq3VxFliFuv3yq1mRGDEwaj3C9kMKRwmyvAeqBPW4wh
4XbuMSBW94Xt6J3DynDEpcKViDkoD3teaqcZMYwj6Rr1St4gdi/qGC7g9BYhDvpts7gwzpMRYD+i
foig/aJitjgsTq1I4jqFnnCFWHumNTKUWaXa9efqrd2Du7kAW8r9gqA9a92jqLh6VksLyNlBdvqN
F2EDBLXptxTAUHEPPRgb70K3kuVoqS1KnMnFVCcTo+sH2hvm6SCBFCZziEsoLoLCPRs/GGjGJfHB
KAZj458aVzr6YltT8STsgRXNa+/Nsc9bkyOba9RhwKBqk8XroV3VeCe9AqDx+4QiCPxQcae+cFKY
r1Nr1+66XF2sK7ifzbd2I9hXcJy75QnirGuvOiu79cH1yVw/At+J2uvGU83FnaqtQUIsjF4ayZuL
0HPw2soNqhtKdpC4ok6mRvxacBYtXyEZ9yQmdPCv584ZaGwqu+SiVP2DrcR0sMEkcrjWIGCxM0NA
I/X8KBHzuvBZUzcuRLjeO0aLnEG9fQsB5Z40VtFrPSwiBx4qM6WoyCPs7iwrjKwvtVXi1Qv78Ux7
OnzV3SAuQePTdFnxcubhUi0gfE1ZoynCFyc7j+6aG132a/oL22Q61/RYvhsklQfZPI/eNi9pb4fq
boFfrzJwls0+uKklzHXdDO//EXJqFa1/brCnjiGQRRHLig1PTmfIdvlX2okOvABDWk68gRXv1k/G
WEIyV7bwD/A/K3ET9N3yEcoWafCCK5P1dYPoPmtX8qCdcM0pJpyY4+D/PjW0OUJSmU9jgY6MaMWS
jH5rmkHw83IeAe7DZl6nWKSKfBGheQGVtN62iBIdeAPdb1kKFFjg0n7jZipyUQz2tEIHbIFzOyJ2
21nfYJPAm24p2rdlYB1k4sp9tg2Nfmxa8NyxpACbNsvLsDkFqN5Wf6t9Qa9+gauC0KZFS/ycYShC
6td7HcJpDtJCARYynm82pI8CJCnHsim/9CYooittkfxKySq9Hz0fJUJKU3cfmqZ1Y0G6wWINatr5
xkowq9/9MJDFE1LS4ZbLvgZeugG07tAgoIFZRRjkw6wIffy3GyFLkg590I8x0D/XuSkLJCPKqrX8
lhSbdY/LOHcfAeIGXQK0Tn2b516ee2Di56AISnZW7ipkZpolgm0EdQdVH2Br3dM0jLKs8IYZvSXZ
hCDueRHanx6kFPYK29Ia14QU9VXHm6hEsUEzt2lZRAIgROec2pl236xoyauvKuRSmmp59puK+wDK
AjpieSDItZfYMi+94ymW+fjoNqlTe96lmhwHw59EmAtEKCbcfl1ANJRW0ArGAt/qVO3CD8wfHxYA
hjC0PWC3S///axW4YQFpYqn/90rF//WUoF2p+P1bf7nLw3+EjutDVECaCrWW2G5/0ymCf6CbB32W
e15yz2AxaAS/3eVou4K2G+CqD0FWoc7md50iwl1OcfdGDGIsMhzoyfwbAi/Gg7/e5RT9JAxyCIQR
PFRlbyP5Iz3loEymRWw6Hxgr7yzOj3cWAtyK9Rq2BaQ8pJZPgqGUQvreTC71ENl7cJ64Y6ehJdDo
mnmAZ8UGNCMwzLurP+N8HHAsVcD2RySFdsH6Fq51f+sRqndccT5aZSeFdMsAV7aJGuQHgVPCLWvN
ND0SZsk7lQ1/lutaPaJTAB0Ig6dA3Djz1l5sBF84qUdcmij8qPwUDnj1PGH8l2kNRvzoMgLGayEW
SZs2tKdKK33kfTckHt9ofXBK6lY5PHXsmVjLA9h948JfRSiQhVkIHddU+AXArrpzWTbC9rh2GqZe
1n7olgS7UKP3ud69LP6GNDovDAxTqjeXnKxX2svaSZX1bWAOslDVqcCMkNa8G86rCtjL0pcLVlMo
+PG0yJAfkR8nMZp8+CNRK28AmMm6P4O+bB+tQ4Cm9Q5Vb6aL5FMY0iGXtIAwFDUzohNzmdZ0oeZg
qNxyjhKXL4oCKgJZ1MBjHXykxSgZb0BJV7eNa+u7Dam5Kd4AU+rMm7kCqYwPw8nF6hyDT4m+4K26
/CzM3H2pC4OSF2SichQ1bS+DQwp0jDidMDlEZXG0cmg/5DDbMnN5H1DIw2q4RCD530yDEF5tg+Di
lxyq7KT5miMYJW5wj/DTyNnyrWhde4oKIV/U1PrQPFjBb2XbFnetcExxaHit2xSRkzFMeUO9q9or
+Q9EW4OfviWRSdHqRLFFRRgYEb2YxLclWrBORlj/UoWIu0xEDxkwnkWEiPkyqSjZoKcEpAfv3wPQ
PiHh1uMVrGfnyRSmuxNhpce8Basca1chC6GqlR6mwF/ao9/24yscfHroMWKegYNviC0Fw+okeApZ
8NztG3bCOjxPDVkgjjS82VR9ZLux3QoBU1U5gryzkoI1nwM303BfwQiatbyZfc2PtW2RRCPTeA1X
bn0sgArnMozWx5qAEXGi1vgxdnCoT6XZ1itFNSAThXTOXamifaHGm1rNg0r9hhYiaaHlfSjG5RUQ
f4R/lewRmmBAD92kJqbbwT9EG8gqDInRy1BSvEZD/eLun7GyxXmQFh7lN2vAhpeVGC+RLPrZd7L6
8CKAFrGL3hyEYOoacWs3tN2cYwo08YwmoMNWCw32oCD+KxYA1aVbNzkv2u+9L4sOvYe+QgYPU3k5
gq/f2tvQwZkCyLrmP2pMNwdnwTyWot7An1DbJaeLaRCLOWzrhr+MmtbeEH+pPqjw6J3UDOs3Qiv1
AxFiOOGi9K4HVIVBsUMfArRAUQT3nVvNXopsWFRnANtJgtTKcFeH0XTxJwHWpZOlTeCmk5NARxeI
b4s2hNBuMp22SP7g7gC8EUT9coCEgGSRHrnTJJu/6i3fCfPTAGVwzPAOkxfqCeeJVlShjkjiTk9V
ZBG6WuBqPbA5WI4kCDuQgA7EhQK/t7vSIHnYowahSuCLYKjcihj5IH23CY7TaN2KvBgDcK0ISpQf
fETqNBnaQmS2DFcvMSgPm9K9dCq3sPe+DJSsIbIyWI7gbSB9muAsa5/hx01zTPmE2KHxmkY/sdol
adgP8q2rVZUWwabzuQeVHUx2eQ5LguB8Vczz7SBRCnAdNaNHMooD7IYGAr6MROoOwiClCGM2kzMs
x7F1trehLjzQ4Dzsr11IveJK2AG/SceugXsuvFCYDLBnjWafovR/UDJ1d5Oq1Qk/qokQeKfIzC0t
TlEyrfNyhCM4HCZkEqJ0xUnW4ZhHIv0LKUsMP0DLIHBsahqyUMCmOy5I+5c59MMVlIdf1TJ3QqfS
iWwm83PwSVldcwS92KGCHquAceJBY4f//zPPb3Dif2TG0x8KZYT/zp7ZlYDfJAz42d6nRAATGDzX
78w4nu3G8TQDgOGoTkOpy55X/50Z30sboKFgrnFRh4sqiN/sGeCQDF+66xgQQCLP/1v+DKzhv449
ex8aFBGQ6TtE+Vdo3EWQTXtDnUQ4Oy7u3mcCgxE6AbR4aHRl3S8qnj7rTyRyzljd91aU0bJiTeXe
lVLtrSn+Z4HKftMgtUF8871rfVSs9IOuP3ABonilr8ymr8RnIYurFSFxufe0AFZDZUvxWd9i2fRq
ZYhKF4vL5BmHX4n+tc/KlyFA/QvASlTBIHtYfNSBU7GsbovpunQI50nRM4r2GOjXONiFK68748G+
qcayb3GTjMUNQYgUbPvIhgpIlmPDjG34jMWb74ZzjBoPEGIW74yT7A0Ba0dCeoUKtsABuWbEGOs5
apyMAnFrk8XUETsUvpXjYZJkuPdhwiGjqEFe5k4pVrxM4KhenaXTex8G1pF8w7SARCWWRe92RSCd
JQ6Z+h9ALaHsNO224CUvNqwtBB1DKfPbFXj3UL9pKBlorZiKOoqDtpmPdFrpCqUdGW3UHoJ+iodP
FhS5Itdm4Sct2koEYjOIU5B8tb+94rNukbCREUF33YzmxRg/Ulsd+m4jfUq2CVk5j+8Wk+x/Lnqo
oUFgOdM7tw82BsJVCMopqvpEi5ae+N7E84qfZnnQ0rHf0HbjntdyQF7fzLp9K7XDbpxh1Dax0zi2
iUsq84SV2YrYlFHw2JdoFMkcp+dvtIqmE6YA71ytCwZFlCHw76KgX7sCA1c2Bu6SujJgfTogpzck
dnM56DQyDV/bOtqvFRy/N4p7Ehwkuh7et7LY+BlsoFdfdB+wn9KftZt3vY1anJ98jxRF0cwQJuqL
RwhtDnrrahJOyVhV+J/cX9z7PuCwuSLpdad+6oMuD6mNFHYDMT6hv6j1ksGLFJK0NNrUAYnr4NRt
gxgyO0QDSSSdIByUn20/kXTdl8jsHUBhufcBsc9uoPKzJ4ihMSjYq4P+e05drIX/ftf80+Ol/ikb
/3Zi43t/OXVR0EthOWOh9DCqAxHHAfpbUidC6xQGAOag+BWPwfgnTcTxhB937/KCH+4wgEh/xMmh
MWPZhFKBkxpUNP87yybCPX8+dRHV8fZT13XRDID9dQ8S/XHZBCU6ocMUObKq5DkiJkBpK2bvANEi
/t4V5FRCf93zcYG471ZRXy3Mt8eQ1eaaoEYjW42z3rTYB6CkrRP6DKBxBtcAq5DS8dC7wwXeaLpq
tE5t6TGQsyWkVle6xReGFva4HIiHgCBszyenQX9hYtQaYX/cxHSO0BU0x6M3uQ8EqvcVcQueYGjk
Dzg9pwjvfPsxKbBC7bR3c1Si1Cje6dApi1WhFw+A8rHRAstJypUHiZnGAT1XqMVBkVgNI5DCKd8K
7wdC+f2VmVj9MM9DcBhUW1x1SOwgu4/cYTPaIGUFqx7LDYSVKxv6rVTuckIn7XKPzaYmsWjK4pF8
ljk6OuLP4RKET70r6Sncyx6rvfYR9Q9xX6PozyJqF8VwPN2sxKY/xCXQ9QNK+bbvg2Xh0+LyJo9M
hAW5rtkJLOt20lFYvy6SuDdQhvlLCI71duZ03jD+ivAmhLidB8Po5rWLNpIBZQ5JB0g8hWPHnseh
9c/Grdp85XV3wPMmu2xQ3nAXKRkexyHSVzXtu0PjcHJEvW+1dxHQOl4avzq2ACPTEAn0vEWpY8qk
I7ImdPRxb71M2QrF2op+SDhF1JUAt39AIVmQtuMapHONPxD1veYWZJw+IvaIdZxG841r2JRuxDgv
G6mqbx0b3QPgXy93Ze1/sD0UVO/xoGEPCklq/CvuIzzU7DEi2A5IFJk9XLQgYxw3uhuvK0jaOeol
i3SBSpqpLVKvvRIOiodngBp43fO5QzopMMa7Juvo5/Yz3xTVfRVvBqGncGzREhFpRNaEj2gnslHN
HpISPeJSFaL/mLr3IBX/zFTZz3wV36NWbA9dDXv8Sk+D9+rskSxPV+yo95gWumBQMSDqropRJofr
fA90YQ9eEViiQ6I/414Fgl/GVfra7mGwdY+F6T0gJi2iYuFnaozuATLMd8GTu4fKyIx42RQO9LvV
EX5dhN37ap2r2JoqysHBoJW1peudDuo+qTiCTttYQbNGEK9PUK2yXpUlJ/ctM+arV040DVGBKs6o
cA2ysN+W/L/mGtjr7f/9NfDHR9b9yy3w2Yz/sZd7R/+A9OvikROUwglGQuj32ZujEAoflP1+wIwN
igDz+m+SowOeCtEUKJF4mBXnPs7uf6JRPkr+/D3midMbHYx/6xb4K1Pq/s5G8f15Mt5fJceRgC4y
vnvoBCpMUxc/JyDSXYCDi96di2CtxlNdtv1roGBygxYsbBHzgX1UpKIYLGtKf06hDcbDZvV54Gpv
DMIUchHQv/QRYYYIVYwTwHm4HurLqtHrdkKZzL5bL+MzjO0CqXS/qb+UJanFY6RdYRMpKoToZwP3
PWAdOSishTYWA40Q9uym4+TqWqZmd+8ttDeM0OApu9Tb/f3o0+qHZVHc8E8AYOvRv60+sYCOIqPA
dlZg26kBVa/LlfOJEpDVzHfc23Pb3idsAM8dhREQIe8h5qm0glryUfbgEyqhhx/ARdWUo47Yu9eK
rlFMdqoBQz2mXcVIcK8/sQfAAO1x8LdKgrDd4Mep1fvuDivD9Vfv4ARqi+Tz7IUQXelOVkClgq21
0xaYJ7xv/k5gRCgOGWLf0ey6+0Q0/J3WmBQFuEF3hsMA5kAwHliH+UQ8OJXFPQKQSGTNFqIjKirM
l2DnQtROiDAhGbpjw/6n2vmRTjrtadmZEkvH8DYsi+bO2YkTGwBEG+ZOxENlgFkSnKC3qLkLcgQq
m3sIjv5x4NLcohwHv/XZcoAtzAPjEjS1fJaf4MuOwOBGCw/W0/53V06IQ+2ojOdDlYiNmcofmJVL
tFqtpfOsfAXCpouU6x36HbwJtjUEQsPXV8T9xbX+JHRgg4PWAZ0DnafdIZ5yUeaMPh557LEvzVcR
HyhaV9B//OGMS3XjD4U49mWAg30eWYfyGQGTCrTi9mVqZZig1tq9R+9I9FVCfvXytm+ddxRdyu/O
XJOv0VLxn2EgtiPqfoLMt57Kw8awL70M2e3ig9Np5m67LHrt3hZ/Lc92sVgFQevcTKuAS0X3OCpE
LjfMEJnCmogbYvnC8ZJ58TAxdo/6BESSgnby3vWE9EEZ/C95Z9Idt5Fu27/y1pvDC4EegzdJZEsm
M9mKkiZYVIe+R6D79XcHZJclV9n3eVoeVa2yaatIZsQX5ztnn6iVB80oy3eYEpx3QqKoxLVuBl7q
ZF+x4gwILHZ6PzpOtPW8bHx2Re89ktXHrRT1bbrVYt53GNVuUWTrN9Poq2uisWfZhBEsio3VdnBs
dMOsXrEohbw2H6x67i/gAk0Aa0V1MyytdY39yTsSVV1OjZKJpeW6p9Gps7tOiciQr8nnOGnuXlLo
NhhuTeTmbmguAJ/QoPVO6hFGRKt8q5RInbGARK9etetBydgEfK19rKTtMIurV+B047c27fxXQ0ng
zSqGr7r4tGrkjeagl+dKOhd5Gl8NJadjzrP2/aqxZ0pud5TwnjaEZ+JVja+UMD86WX43S6++pxq9
YSRAwO+XpPhQgpZN2C4g8I+r1o+hDN2/0lL3afAabRMzsLvHSK0I0KfZFrAUFu9itUIwSj5JkP2i
U6UWDKNaNWiNMQOaSQzt5Ky7iGHdSxhqRSFCn23FuG4uhFpiJJM2L4Rf2G/8c65dNKi/uHZ/bCL9
93uXr/1N8xIOtyS2HdfHgWPxjvr++KIcTaUodJ1VF1xSW13Vv1275i8wEFnw2ZQC8GRzfpe8cCSj
gbGaE6ZtQVIg5fF3Nn2K8PyzawdfsMUfC8lLJxrs8Wr88fHV1K5tI0BsQ6Tc/gAHiEh30mjl56Eb
7WcEmDwMCjFEN9JvnB3nMtQ4c+AGBduDM4B0gHmT993wrhh1MCsO3sfoXkzYbu5YzbPqZ8ZDio6X
pfzmDhAZWYukXridjMqCRcMW7WEZPPMrR3p0M8Fd7IOYQfeuKSA38+IzL7wKs0DPRnnfxrb5EmVL
f9HF5J/7cnqXJQbJXZUyUfjhnqgosNbGr4vPPVbUzyG0p73s+ukQmT2qlIEf+Ua0KY84M3E0WKWL
2b9mcZ6CYUKm4+Sr6pKAVsFf05ZmunoDKYBAzpZ/KrAZbBM/HHYRnP1kk8iZNcCELdG5wZWSn+CU
dtHBKlzwDxOM5wufMp+zCOKZszEbLSNep8/tk+TF6120dIrf5lQrrmZTGS9tuRhII0lzShMw0gfo
sc65hEl39nUr3BtFxF4SIwseD0zedxb385uVWxgWQ/433pFsVoYmrMSzUSrbdGwR8QzsrBc4DUWf
3SUzfCDRcXucE9nMZ8NnG8GWhMYEqITTjj9P9zF0O68MPIvFHUCqLH4xWi9eAi7pBE085sbBV1Ka
h1kXYDYt2I95sEwei5QWgZMXpTHne1IeC8wf1Mr+DJFvOSe1az26bhG/n3W9q4KurJdsE7bN/OZr
fkoSuOf5U82ikruJaAxB4saKPHyyU3QEUlPvmjqRr8k4T9VBnyI7e4oLv2LOiRaL1ag/0qcisDBs
DUlMfDvEVsZWx3SSi+/VXIXd7HYbMJ25s00amB5B59Z4pM1SvMwT6xelMxTPrtF4yho9RxvfLdn4
VTn4xt6e6ltZhQOuJAlt2m2LToVK0EtB4y4BXnD/m7l08s5IuxS+5gT3dxAGG8AsnexuJ4rZuaes
IaxYZWk1ABxpHrniID2Vpr6vrcr4GPE23jWodR8mKEkgIYr5RCDPvrXcPkR1GCXJ4UZck7TVGTIx
f34j6d4cuw68sMHc/2ymVdptO8w3GwkJNRg4Xi5A8eZPbmsX57Sew89N45VvOJLD26oMp1enHs7m
mJVAq6YBfISbV18zEOhXC6eWTwy8qrTNaOvdY+2TOIQjBC3qJms73FSVYx0kDtgIIUPaN0s1OKfZ
sURzgmwSGtvFbIvtAHdvO2nkjncOjRc80xmPE5j9ZHs2XdjjF2g6Ib9EYTV9dqwcoxg58+Vq0fbx
xW4dcSNqy3ryEwbNTRgToxLjbG/rHlIVoHcPf7XbLc6OrG/agTeOpzZonRw4VBNnfP8kRCOB7Lnh
YkuqTYi+nmz1JcZj51e+GnUnK76S+nFgnWmGDEJKDJz9NPZsnyO/vkZLmL0vhJu/Z2XkdVDQ+uY9
xo74MM8z7Ek78dBgzPLOpLbn2GqTbpxnx8QBYeaRaW90LWN9MFqhTTDadLPj2OjOxujM+a5YXIYf
k2H6K7kG5zEccIFtceenTkD6yqze3HHRX50qasSpjdPm2ddHAwwh1PSXETs/H5UswrOjcMmYAd1M
Rh9rs1iWu+9UMm/UouooI1eSK0aO3hpWvSSf01Z0CcHx6I98Mk16oJ+lw2H5/8MnM4pJH24JDidR
8L9QyuIhJrxlkEt9KK00v1nCuLn5zisjoZACf9Fjq9x3onwN9aTSd5WV6VpQZdOMMF4Td9xlbZtC
PvQ1YX/WjTD9lPUTeWSw2pcG5ClqvZB6we9IIm6ISCsR0Oapxo5BtPpdHsqiJAfo8wuRd5HnQ9hf
xH3KHrPcZIYiSNXsfG08/D1HPISWgPUm+W0IKiK9iq7wLX6iHtqgN0zdF2fwjR5ZfeoeKhhY3rGt
wigLymbBA1dQyHJDWtlctpKYsrXRx9Z8X9d2mTJNp0j4aW0rVqAZVf+gYYvB48+HrT9WIf/7vMWX
f5+3/F8csFK+77mIEwr4zsTzu9pNqxgmKRem7ncx49eBC3GEFwjoCc/AKa2rIe1f0VlMzQBYddOz
bGMtPvsb8xarsp/nLdR05BICuOjmauzzlRj+A5cqMZKemcrayQTY3hx65icp0vJltJP2vpadf+bz
jonXAFLEmK/h/4Wc2U0TxIY5MXa1nZbTQWPhcsoyVV9kfu8ysoQqNjJH3vanJiKFsonW8iNH9SDJ
tRFpLUfyusLhehsRUk6D37v+LShnyo3yfsHFU7ouzwrT5PPVyUbredDn8bOMFu/jwtOZ7IFVtzeD
XqfTPTFHvEZ9xaQXsE3s2Of5peYFC80X6UUDPd7BscJ90VdZKAjDu1JQVlTIDzgfJp29kxXt2taK
jrFMw2uJ3+vNM1QBTWjQLzHlrb4vaiP6ag8mWzMImvlu6Ifsg19P5ocWAOdWxl5/4R8PTS7hD1pu
4j4z5VbnfL8Wul6fcciMux6l9yLYe11GAw6F6VXGYYjUfNOU0S3W6hBbD5iDu8qXFVND0nJ/U8bE
3yFF6xGBN6KdHefjxerr0t3NC8HkW5dXZsO+QcQXXoHtJ3fuzGIbE8en5ibkwq9CZigFdjHOU2q4
O2cS2EcMP57qXdbNBTa6rMJSp5Wz9zHSq/Y51oemOCSr/cBbrQjtakvoGl9+k9AWuOLgdWX7MKFH
Zzuthgbyjrk81rNs0j3xEJC36eqCoKEBHSrGgOhvSW81h0gqz4S1mNh6ul5GOxlyPRcY9rRZf3Ba
aSS3bquNQ48LulngeIrB/gSGN0petCS2wVLQiCfxZoepLzcmrSKXcMRdv6n6IsXtV8RAQRG7dCeA
/uZfdabQL7nNVjXgXGT4bt3UVdO9nnyyFs70HP83TKBmLuFYu+ghB6kheXEie/iGgw6WRvoWA+as
t0vmQ+yejJS3dFj6PN3hP/gPaMXUbQ2GpHrLXWu4wr4ZxJM2uH63r4Wfvv/nvGb/0sFxC78iKf/c
w6E04d/OV96crBOxcZAuxKz6w/nq8Yjl5FWKoGPgB/3xQWuSo3WIqLAfUMUD/zpg6XAVBrUgKqwL
rI8oyt950FJP9PMBi46sjnD8tspBS/TmDwds7U6R5YzJAXJeQ9xa+fmcxVUoX0x+9Wr3G5TzbyhU
VCpbDYH24mnbYbUJZsoxiDil+dvKjUW2tVZTYav8hY4c3a+O8hyGq/0wX62IbR1N4UEf5/C+nmvv
GqdIihsoVNm7RGlWo1KvfKVjEaeyYPZOyZVXq2RFguRlr+qXnEOGQYcSDsbuzqquoZLKjDJyb1Ow
vZzWXbqVNZIad4r36CqZLbLg1Xhplt2HU4tzSslxiRLmDCXROWiV7yIT2S5eFbxeiXmukvWyMkTh
a5XY5626X68kwJwxMyfT63u7rjc0K5CrXthjybvTlYjIdzW6nZSwaLjzfJmU2Agp27h6whMgfpEi
ew1QKgfqfASf536T/aR9oncv+5Ji8PmotxSG7EHE+J961PgHvH5eEPISfB1XFVQOPopopcTRHqbQ
0VSC6dQtzVu4qqii1wsUVRWdxBNEijJVgcpFRSv9OY4/1GveMsQqoVKbxDCLFKNov2YzE8Nozrgz
zkW3qOSmyuiYPAoz/DCj/zSUJZliWkTbO/adDkkhVqMGF0Q6pLtKZUQLorB3lad1W5x1pEeFCpKm
7UimtF/zpfCkjLdUhU5NFT8VKog6qkhqadjjtlxzqovnx98WFV71MlnxHtFzD1YZoGj8fmHOHoAU
cvaOYDsJWKHCsOUSNZ9XLrOdd1UPUTVnsNy2cpyJSY4avOGYxNDmO5e51EY33opqXigNwO1zXeD/
qyRqr1vwvMpi3v0IZy7mhZzPpqmFSfmKqefhmztjTXr3HcjMXV1OO9jN0wDo/ncsc+LECQgMMdTf
3GxMTkY/uBdDmCSnCsi+gG1qAl6QvG+duUola1hm92AiA2lsbbi4BgMxoOSe36dPLXmFT67eJMlr
OLAZpsNrtpsjowaZxyWzojs8tOZ9JLGP3qKN9Kz9U/tsUmq3NceC/gBNM1pgyb4jH6p+dE8aqcdt
XcYymMoMwFYeL99mU6+/+Jruf5ZlX2espeXwEYtP/MZqvPSRwz3/PqplepchlO5TeGaUUHIXnYmO
L92O8pwte3/A76EeFyfXIdkYTIVgITEZnVMfvKpTG/2q/1JPeh7tkzGxLlOj9x+ixuSJPNaFiXdq
9pMbfIU6Xm1s7PFqEs7TaIHirrzDoiz0g6X8xLUtBzC/q824VY5j7LnuJlltyFzb1X2svMn/nKuN
i+Yv3g5J9LX9U3Oiydf+ZpNRuQqwtQJjoAdUCz32N6XWVhwe+Ik+F5wJu+H3i038wvOT7AOpC9WC
7P2u1EKcYMIHHYFUy39To/7feDlYOn+wPyi1pq1TikX8k/8g5vHzy2GYOds1ZubJ1uMdz1/9DtY4
JGob2NdD5EnVVVPZXyxoZyeTgOCRAgV5iNpwupS9bz6nZpXcRp0/3BfAdKpdarHMs2bDgO2nDfeD
hBnuIHHe2KqleJNr1uzNd/7gZOm3Ga/fvdY0Cduspi2lh7a1encX6lvTm1pZetvV3dspoy9mGDy/
nuDCYrT2c5fNn4sv2EsccReubuF2dQ7nhi1xeSsXjq2sxUUhw73nQXN1bOw6xC+zDxNIRuIMXS3v
kzmfP3OdTsqAp8XXqnWLF7E6mdn24WqmBw6Hs76anTO8HOPqgNZXN/Q8WKT8V4/06OTxm5Fb8bBN
VhO1ham70rL+vh9yt91Spoepg6vgflBebFDjtQhiQt3HCP/SY7HatrPVwu15Mb47lo3Gs5eSmVJ4
sviEiQL/d796wQ2R4QsflUVc4zAg5KmM4/yQnTPmQ94EbqSFp2E1mgsMmA9WAfpuw37TPmirMT3i
0Wht+3F2Hpa5w7rerjZ22+QonGXKTdK4kfcVsH71Ke2S+A1/5nzXjNjBAiK2wj5MkUNGlBAbbutB
L1TxQzUCPF799VTPdN+a1Xo/KRe+Xnvm66Kc+RiZMOl7Zu+8dyqhBGbl4m8zu/L3PGAx3bvszcvA
Xp3/dDDGb5SvkG5gS/BOUzGBKJ4IkeYGMwbdo7VWnOQUBiY58/GQpjgxNwainIUkgkJczNp8dlh/
9vhjstkEtUd7yt4ajbrjUTI6DxZr6jzAj1CAdZr0ojpSzmFQQLCq1I66pnbaKmGn1A18HFdh2x3r
Sm45qFG+gSgZqiUgu8upasCx6tMHi3ZMgcFmXNXzTtCZvUFikrtycPu9hV//TVOSu67EdyomHWoM
lSTP7e+cdSXTZ6tiHyrx3owL452lBP3QsotravDjkKNsvcs4Fu3TQg24ya8Lxdsbf90OsG/Q4q2+
rg7CIitO47pQiNflgsa+AJ5GP5n1xl03EXPfzEDg+P4cPMPqsPerDYaxLjOYsFhsCLXjiGZ+R+lZ
LEBVFkA64K6Un1u1F8n1htpJ2UFgSHyPaG9VEa+O1VYF8djE3Z/zQVM7l6S1jYsjnPgYqY2Mjzei
D4jjAFTAH921YKQ7M9m66z7HWXc7kVrzUDPOxqdBZg4PE0Uc0Z27boXKdUNEwmh45wO9unGQwa7G
ukvq3JS9Uq9WTEWVD/Ge08J+xm9dfkahZSXl4Vhu4UMr4SwCUzJuBU0g6UYobW1YZbZxldxKpb6l
FPWlkP6UKIerwPaO3uJ1VBxNFgDmvINVWFn9zOeLuSWl0a/GYKAp7U9w9thEcpQkmK3yYKqUQmY0
10cdpsmJLgUlJvKwqPU7SqEQGeUqOBqVrd8MqwzpQ7QA3AAl7bNLRHWAPjpGyJfSxgWzi9iftWyq
lMZJ606J3jlzDPIYdlH5K0tjL12KJ7+ukicjJ8i0yYvhK13sCWhWSrSejb5oHgyvKcgJeQS4gwZb
XHTDL/9/rHHICTnt8UzbR2HM5eva5eAzUfj7NsM1HOTq3xQIWeMgcKwsKHQ7Os5rCLpQeehojUbj
PRhPeGYITDtoRdtepag99hGf+Pa1t7HKWBemTC7eGrzmO53uF9FmO5Y76T4T+nD2hlE/sQAyPwiV
36aOYnpw1lC3RwXRRaN6FAYAmW/8ZcS/y5IY96wy4QPEnEepcuLoTQ1bu1a3z2RRCJLrePM/2VO+
3HYqZ06tln0uVPZco9Obnijy6KNKpuu1bPx9uKbWDVsl2Ms1zQ4njGS7WFPunD8cVpok/K6NKgfP
HotMvKPi8RHf5wuf8/qxX9PzsQrSgw5jcp6ZZ9VvizHmBzHIYY+QbsmNq8L485rLz02V0c/XvL6z
Zvcl30d9RwGaeSuplZsIyRH0h/1HfLETxP/7lQSAUolVdVgJAf5KC8CWFD7oK0OA9jRwAgoskK2M
gUThBjwrrs2jVvDASXm95OT+QRP0sTl9A/cDryBS6AJjpRiMNf0uQRpHyRzwX+uKna4RunsrmkVx
mzmVZr5vhFPd8ebq68BNBy/loZLNj7R2uSJgyGcI0eKwPaaMENo+sqQ8pJ5+/MeMpqoo8c9H0/v8
rf/6Jv90OFVf/X04Ze3voK0IrNJ4si0wjr8Np94voECgftOUiBfPYTz8fTjVfzERVlBDhO15wlTL
/19lbepaSf6RxPBU6sYx7L8zm6Kf/zybKlXbdhiPDUQhFxH9D7Mp/u3a7Qpt705rfZyMJR9fEu4A
wZgyy4gJoXGBVwi76wMHxP5DQjdjfVM6c/uF46dJrg6/o962hJC4cf0SoFSj23QdtF7zjeKS+YUF
t19sbWuZr1JP82rjpVjf2NBU3qv0Snkd2ugptnpAIKgan8OQ5pzdkOnio5Y25X1f9+K2sOLyc9qF
4oHToPvScuB2cNh0WFc6TXXGZQTdSKDRMuQuZaYLd/qANnEC0KEVhyZr9epoUkUIPd/l6c86M81L
UFtEjcniRK19UxMF/Dh5gioCDMXDcrHqgaxv21vm0WaIeIw7l7391FsvFsVh7z3UzRlwOsmhjT17
Y0vlndVoOwYK+dLXAuhGKCKDvxY2dEBoLgWUVUklJi1+BbRZM5sbTkX6+pJLGLvs5DniacqZNQpa
TvHs39iFjbfOjSMozyEeD2vDYtWSt0Lnyt8CQs4l5WKxnzwXWRK+EibC39X37QtFPB3JJGvUvnqh
AHOpTMBBFGp1s21CUrz0+VTfaBEjT804SbYa9cs7wlNL6aDLu/gFCC5lQE5e9gezaOoCJrhKkTae
ViP+FoX/kKooN2gC9yVU8W7Wtv1TVKZkvuma5BEyL7Z6xLsxuXAe+hL9eoRFjnB25cklrhoP9H5L
1zW58tFWGXPOOMVXSoiej47R3HRrHl0voKJjxCCmrodep11GJcmbSpwvV52ezbtzT1fxNAaEHVHy
4Wa1yBOiOFZxTW/03DqaeZauE97R1gAFOwTj1kGmGkqLqKSlnVGEfHeDJa0na+U3I52AVS7wnA7j
LlfbiIyR+cqPgRVFvK4rsI6g91lY2YkY+BEeFBcA1IdMrTqsdetRwHf4OqpVCFKsQpCp/QgPIPkW
qaVJo9Yn5RJGu6yJUIRctV7J4YwTnfIKGikMtYAJ112MprV9dm7gS/BhDJ0KF8/ietf//pMa0dl1
//qcvsIw+/dD+l9f+P2Itn5B2LaJMKIP2CqcwiH4XT/ARA0pF6eX5dHQgHz3u35ANseGDY5ajZ2T
JaPSzH89op1fDA58No/YvFAWLP1vCeNC/Ut+1A84o3UBPg47GeZFrGgq/PjD5rEYpyE2WqxU+Azo
PqTNa6NVMt5Wjua9uKlvvU12+JnEGRjovEqAhMxea911HgH8zRRpwggAlXT6phf2tyER9ddl8YHC
2ckU8lTTMvwtdjj7R0nmYVYp2qAsLDmfNXAF/m3tcO7sdXMIectZuvUBQ3c2bqmCCmk5yDHNHjvi
cXT1zWkYkhpDMt/MFpW+3WK0fqDntsZTyB6ZVY3QY+tYYZ9utz3mdjLjwus+89KevxVlL586hjTC
JFqmP/lx7/g7TL3RLR+0kqBCr24q8NdNfcMshAPAsG3MZqM50rZYJUrtS2vHas8JhD+M4xYt3XZt
zk9xCpsN00Eb09/rOnQ5uNjUtrBdue5Qj+m6r6aZnlC/2+KwmlF1baNJH6KpGfpgGNLodUnM6MGM
RvtjRcGpyzNELvdAIXiu9LOo650FBfSLhUXlvZPF7Ep7S3zqdGMgK18DyoJC6w4uGPeed+yCaMVR
47LRcyZaaroKoPFhGi2iqWVeZi+06HXGDtlUfJRe62f7dNagASKsP7Ijnp6MsOzehX4X90cU8ngh
5JfWbcCosfBcTxBMcIeXJjYVyQ6AVuOOS8gOK0ZwIpkhED5FzEKq0Hnp2dJ9QsOmvsHKpLHcgp9Z
5t33JrNFn0seXsIID39dZ7YkbFo2bo5V69BM/7nUzI4G51IYg3j+XmzW4Dqm93IqxX8qNqNZCcSS
Lf0rFqj/pdxMtymI3fSOFTuBcvTsCyy311Hiz95WsQe+h9+dKn43cdxKZAg6PBh48gbx3KbIxHUH
R+7sWvILubjF9BRLMV26qZ2oj4J8/8GZhvImLxeGIEXrnnZFqk+sI5bKvqP8gxK9cooF4gO6xcug
t0366NqxUTzywyvDzdhPFR/aYua+qB1HZ99c+TGuKnZ7ErgHb4aNBckJtClwp8ap9Etkdv7RgqA/
7+zc868G8E0r8KPxXNmjdwIbIDNymuqjZXupvKttnWJKJzHtFhVe95st3kX3a+OjAgg88TczJDm5
+++/NQTCBxl2Rc758/n+Wn6p/v3e+OFLv98cMH901l5qc+p4RF+UJv395rAY4A2wxLojWI8yySMv
/2pZcX8h+I5lhdCkgwLte79Hc2zK2rmJ+PkgPvM3mH8rFo/s/fO94dIoZGA4IaK5xod+vje0zsqm
DGqK7Pv8pjXT6WiqX4lYgM3aLvwhbDorBsa0H75T9yiwUVX+H+S6+yqhrOP//d9/S+OrC4v1LSc3
dfOMTkDrf7qwSrzRrTCzQLhDRHYE1Mc3fGJ4OvOUpehdnCwL7TaM3Q+z01ANW7K/o4Qrz9IHcp4I
rW3kPLWabr3Ohk74raGy7Z3ReVRTZqOeviHDMskjbMYjH6Sh/EJ6nfLQJB3oOw07QQWH5qGwSSfz
QWbOo9Oquw98YZ8MNTS7d3Y26AZjeTPHAElYTZ57uC7dJorpj0DCrspXjfTDN2+E3LEFn/veImFy
MNHxaZCfLUZyMejkmIqoKOJtLJj8NjUGk55JcHGawBv1DqywpYwiHky5K0ttovxM2zV9ynwD3sFj
nh4N1MJpS7t03m6AymhLUPIumoPSK0f6b4YWvZ7+s+2sz+IDX0F17bJYm2WZvTNZ8OZYx7A7ajyE
t82QWFWQDSJ5pS5yvrdk7b5HS5k+AUJhb2waKbl+ZyCXerClIQ4utZ1AbBrKkbR4anhkYBUlhtAR
1MF8a90vYesC9LWxa29wyOaQB7HWPXUuWseWvYRbS77fXTNpgGyQ7wuySJnmHTWUbAhrLrHDC9ai
hgTwLDR9r55oU1Jk5a7wzWTZwKiVT6OZAjoF/Ey2kKBx+pxwP/c7zm+s0LzhuF45hs0N7tL2HBbz
rBwsTgIhKIyzNEh0m0eqGdeu6nHtw+FgUhj4KSHAetJcMYQB7SS6pcCIrtjoz17lNj4NRahlWdQx
qNAOzdBCGLJIgqQfegJAZuiFe0C76bh1RWF98CwqAje4exmDyGQxErU6e9zz3GiMSsZsnlS519Fa
B6m8lD4W6nXAoguq/ioZujCkM375ImMU69exrGELf0dtPMNatg5uIyOco2a50Zu9F00H11Pyhp0h
SZXJY27xGO2mLs+ucuLjzhqF6qKnCcZryp8DBB7MxUnmp3/M+a4Q7n9xvnf/6V3w6/muvvT7+Q6m
hAUioUsFbTMN1Jjfz3feBRzsjP+gW9eT+rfzHTwrNWtcCogq7IJgjP7wMuBodPnn2Q7gE7WU/Dvq
DZGTn094BgsmulW+4Z5hz6nUnR9eBuxE8pAi7qBjinzow4yOCivl4+zK8NhnS7iL8o6GKem6mxiD
MeNFZJwLHy9YmKWAlCbjUuto6jmO/qCRdvdgklxKNj3reN8Jatff11+ExlTUOJPB5xHb2Bt2GwqU
4gh22jAZT1ahfwRMZgU9ZsFEmA3UN4zceZxZdzm7xo0zC7G1Rh+NCCv2Nm5Y9y2UPR91wg2Xkurb
QJqAUJaqoxU8nZdHjUq2ew6Z+go+BVyF9rXwCpWyx0HJ2FW/owM0hicKQy6ARhUFuhs9e529M5Z4
OYUlD+w2hbZFwZgKyIO7XBbh78oq3tFWGe4VzD+oFq07GrlIblrVKzGpholpLZvIVO8E+GrzJVnL
KOq1mMJv6aiQqq1CuPRWjBj0j43qsrCcuiigXvZcCr5ffcQoo904Tiw3lJh426q1uw/mZBbkYejJ
yDErYW7C7L9QosHSrzkspnkz+O0c0INM00bY6QezWlAC8qqzt9FQyztZj+05g1xAeL1srJ2dCLFp
E3v4oDciOWFl1m8WypxPhrt85FKDDhmG7XjLswBXnqCqK3fz5jkZrbs6Lh7CcdR2ZVRlh54kZzCZ
A/8eciyN+gl/bYzB3/rVpAsiP+JVFt2wcWpkFz1cjHMYLsPRbUW3jUkY3BItz8+ONQ/HGro1NJtF
vhLWswk0ePqB8OmzS1n4bui8Z3IwxTHKuscy6gmf5F575d/c0FewRNt+GtnUrqBMROtL57N6lYRx
P1qRtYG6OW9aMX6c2kgcllImd7Uzhu/cWZgP+RTpZ9PSBM1UZX9ExhnAJFAawyeR0OjguvtFsn5f
vKndI/tTEy68diO09E1OJUIkwtgX3oBVuyEBgAey5pdxhDx2q41O+D6lc6snDv/NbbrmJsN0E8yA
0E4aq9p77Kj2ca6mLsj53kQbPqT9DneQ/rT2qWReO19onapuaX/orxYtVFs8xtqGBaIFtLbg5ebq
fRPYNbdwHsO99ZxGu/FGM3+CvTE9O23YbqvRgiwR5/ZX8rT5Y9qNDwiPE7EqXpSaW1ubaoqeKFV4
jazWvETjLB+LRXfYeLgehB/A551fWWc+5pScOe7o37HnxABF6+GevDEOlTmvDgMb5gD4D+V9Nmij
OVk+VFOyHCC7IK7lCQdLVGgveims+2yGVkp/qIptGPiaRiJk5dC+T2l6Oeh8NrAx06WwtMNCqmj5
knkSxzP/aN8NP+KepohMgZDB821o1kIvSBy27OS5ttQqxoHWj92zO+clpih+DX00z+1gL+URxi0z
H6yxHcwD2lpJaAXZTItGPizJaSLhdGFe6LYJ9tXNgs6wmemT2WZT9MUa3c/1bOtHSUrkVBpLtnVz
0B40cp7pmPtWaryAywnng55lT502x9uy1r7R93SBtjDQ72NExNFGMaCfcqJOmfY88cPcOo60aeG1
5JfQ9sJ7kTWqEFMvt7o53i5NuK/BFDEFmtEeDlIBm3opAt3g8CqL7DZpFt1gYTXMQcWr/5hWs7Ed
YQcSB5ICz0BVaHejolkjuTOet68yngP0xZr4O1/U+/ntWM/zTVvip4tqsSPhSlNhskTBf/80wKUI
H+Ev33rU6Zb/4bH3r6/8dY+DSkgn9Q83/m+jAD5YRgGMtS60HuunalcKalyefigCKosgTCVW/ioS
shfS6afhiaabzBiYgv6Gx4iE6c+TAC9Mh9wEDWMGfw0Q2h/2OIIwj+m3zqnvgWwGWCTEB4zn7NyJ
9LUX+ARAxosmWbSbUdf6vcyFGVQu5xMRHupSAh4i5EWJejF1+7G/5CfLW0AVau6gmfsIG/llMuYm
0GoaEa2xeGd2sAHoAQVIutQdflAx1c9ZlXd3Yu4iihV6zXyoGc81XiuxT3kpW9SnYQRyeZOTt1ru
OKORQ3wq6m/pAdNgKcwABj7PvIX2jly0Y0LGtTp7UCIeR6YGCvu4VC3cTHNbHuN61Lc5Rhr3lMix
O4xIojscHp7YUehUG6x1HOdV9qZWB5GIske4iSV/q79Q9qRZ1yl0yEs6HXb0nW0lJGiNtrnYlSeU
lWDTkvXbGVZzSGMvvVVySpJoBv5/J6TDdTEeMy6WYFisK1DIagcwL9rP/SJOyYhNxOyXLchsGbAc
zgJLsFjogZrKEhhZ1cPH0Lz6GCMAnHlP5uem1l4IfR4Km/OqtMVdxyd/n0faicVTuKNnfGtgbdxU
uCuPnt0VePHBXyfkaE4lBSK7wbc3huBSNYfyRAzzzZPaTRcjnzUg62mofJfagC8MjnC9AJndZOV1
MJpbtvk2B9NwiKv8BCyOcseOytWis7bmzOMoyZLpfa258zWJ2+FUuF78as9sm4ho5vbHMNbjEzJa
9oW6nuRTI2iy7IfZDka5DLeybaPHVLPjBy+3ScMsOlTQWyj77XxmYEF+jG0ueLIrSXnWUN02GGqK
IrBqZdjMFjst9nB1MkFwwGlPuVH27kaybQdS2vjuYxdq4aKwHeVBxyL7UdMH4+gPPNCVuzcgUmMf
bO4RqjxUAFFLk/69DlT4xUjpuk21uqNwcqz7M/+v8vuB41xslv8h78yW40bSLP0qbXOPHOxL23Sb
dQRi576J1A2MFEnH4tgd69PPh1BKlaqaLJu87K67lEkkpYwI+O/nP+c7jZNSpeZNWbmwZSmZ6wIT
5JkuqEgbQU/kq8xN88smT+Cr1ga1OKsBGhdSqlu6NJTpXNtrH/r4FBkNxBPgrD59P3t2adpH1zXd
ndOVxBVBEl5UEWMhJbxdv2c/2a4d4YBojxX/J1APrHXXtrwHMU6cisEo7ghddhc6EZwQOFYKNa/M
9pEp5H2kpRK4qpZoV1lctQ8W8dfQqRNsCY7w99TZYLSV7PvCxtFxMo1zchrHub3hTeScZjcdOP8p
IjFrZJm27Rn0qJTZSJTpLTuT9sPqmCdBBAXPaS7t99S2u+ZSNaBC463R2oyHgLdImD7ogwsijhLR
yT0RKai3KiFbTKQYX1y6Ix4MvJa4+LqpsuAZtFOMLVp6a9NkjAZMqIfIStS61lA3aHzYWuVDkiv7
VBtkk2VmNtciL6ftWKdvTT3fJ4M6NukE/1lt0qQLc6waetNgUIY2Oub4UigR3ucNF4NZeBQbk7u9
qmyvu4wSOeMzUfe88vOd0bjQV03ZnLJg1jYdUsFHEbfBscIiuWcz8mC7XU6tTURuKI27d7cohhtE
/vrYN8lm8IurYujsB2Ay8acu+umDacgLAaIRsAx0WB5TLG7bkh7mlBqHCyj506vJUl6yv43qfT2o
dCMJS4d6kyAl14V14PHZnOYC2rHPQ207RwXl0V3Zmg8wVx2GPh/zMlwx0Ey2e2EkvvMoxrm6zJgQ
UR8G5wtKRb117IchAC0ibmKjCcKkqr1N0MkbDWPftRfPNd8kji+I5FBWPDAaZ46V37qyd64GBeOJ
TrNqX/LSrIXso72L1/GaM411ciah1dCzY628zhNfmsBv9vQb9CHrKfuW3qwBxosXXJczi38aIo35
Pu2NbFMXLAisPoD8o9g+PCYVA3UzTsG25m22s4dUbCFQZwcrF9rRJHRxtOg5XhuZCAW9aUTfKAkc
3JyHng2JJs60I6ln99qgaW2nFfptoupxFRvjO7p6thriZN9m6a4frGsaTR5yMV5iC+pPc2fmF7DQ
5l1igBJXi34vRoJ5AEkqHGN+uvFs1dFVBqiy9tjwpHPHB12bk5Y8RjvszSnAGYvvPqydjFiWSJ9E
5ATYbVrv0ZuqI4LxugsK+hq1CKjtIJa3omMCSS5mt9oObZtnnLka+YGiT71T3jRutJ5cfYyuksHI
vbB0RAS1c5h6LeQtZrw5IAoOaZFkwQG0v5M8GYDsdh2bHYLj1HNtnK6zdnXvAMsexvbCjk3/oPfT
fNE741AysGpJTqUz/ebob2IxzrUTRjXdcwQb/Ngu33MjUrfumMi7TgnlhYXS4bMPqYzA9GEJo9qu
q/phP89UNYdu2lmvkNb9S1wNki2GQ9Kmj+hImFM+C1cJUBZ5CDIXl4FJKeg6aKz20FUBqUWnrgqD
4QTXAs8MLToS4KuJ9FvclFfoqrOzqozMqVZVmgOFMWyn2eIBzCEAl7wP9gAUxGvpjf0b/6rACDOe
1uUCTFPXfe77p9HUkeWIuSQrKxkJohtJe2M087vGgF/HLq3e1mTHb3pfQjPuu8puyPZp/p3URbyf
4mjZteMcC0EN0JEGPrvItoGrKJJn/1NdjJWQIT30djiA2nyIxjZ3TqXyytcoJ7e+GlW3+LErSeiG
a8XsUD9dwC6ICFLEWbciakJoUpbp3hxs+jCF0r4wMmZYkYf4abC99ovJrf6mL5rkFKfziMARjddq
sNSTPulqlVY69mJvcBXpQyI8Dg6I91S12QFDOccwf+aRy0x3HKuCNycenLdAjHsYtNALSgW95rv2
/7+/jf8uPsrfxf/2PKl+w7fYJCJWf/fL/7yuPop71Xx8qMvX6v8sX/rzj/7nr7/kK3//zuGrev3l
F5tCJWq67T6a6e6j7aT6MR0vf/L/9zf/7eP8XR6m6uM//tfre57QYdSqJvmmEPjOv/W94cEjHPBP
rwjX0//zgvD71/1wEWCkQvTzsGdxD3BdZv2fLgIPhxUoNt3DRsA94OcuKCBqQNaAEAL7knP07ucF
waNPgi0QWiFfF7BL+mta4RLU++M26Px34ieRQ0B4/EdeTBkXyuHIXtt1kF3OUI/gzpuw2EHrS/eW
My86elMzxeuspuzF1VXyGdQyDzWMtluKqUmpUvgE1QgBrU2Ghg5hj0BMZEQXXkfod4WXh7F3HDzu
4TSVNNQPlBkgYyBW+9n32weGwPwzWG77nK78dtHIL3Zm5XsaGMk9J4GdHg0FsD/rBfofhBKGQaea
d5UfFVsOUm+TLjqFtSgWZUumgyXSomioRdwoMs++tgwxGoA/DLAsqiZMp/ndW4ZekrWNiNbVIqTw
wKajz5/S/F4ftP4MHWkNXG9u/SlqvaRrCP5S5mWptzyEonmTpvgbNmkU4DW33UlVYTL7LnehRTMK
2ApX66qmy25VBWb5Mi3ak0OwOiFljDRVyNi+ZcMbPfVugMQW+5A3q3M9THquimmX1hiWX/NxPFfJ
zOdameBcMdN975tBZ6B8pjSxiDIfVNESkpoyTtMcPwdGVDs78fjKTiV4xm+1O2HaH5eGGwEcytrn
PXDTL9a5Cac5t+LY54YcHGC05VRj7SHtSL9KV0RYuM1kSWsGK6dNdb1b9Yk1zO9G2lGCrmV9xRP8
XNDjLl09BCmzk6bJojkoVtrB0a4MzBJOaZlyP+UUnrtTp9zQoTORXsF0RCId7elUl618Kb1h3A61
X4ZuocuPqRr6QzoUxskC2rLWNHVr+SwDp6arjvPsZ88en7qDkeLxxgrXmS8dw6mzrcUAwEwj5YGC
1psbfH+CKHQfjRs+jeLdkFkSkpkxjvgBMNgRd86YM0RJSXWMZ3mKwZfOU5/QodpVh5GTBF3SKT96
R/nxWu+VeUkBUcBavRxuDFwB0LX5i/Rd461Z38X7IVP9ZhLKoqRvTJFaI/NQofDBsR89/6Ww+tsh
0S4ZnJp0NVceYO2ZEnt6IXkUTzBYRmTLgXj5ZKfl9RQPDAhutU8HqV1LVC4xaK+kM+iYmtKdjsnz
CZn8toRXWKxz13yMLdtbmZXecLsrxoesX4wfbflJmlaEs8aMFk1ZjNMn6cft5M4vvu6TJynad1uM
5pum1P78t9IKREn0DOit6eRsh2CEfpRVT8sfiNVwm2rGC4YFAEqWpBicffc2qmMPl6Sd7jwqlo6D
VVwMwmnuaq8Ve9tx3a3hT8z1dX3bx6WF7Ep4fOm2uATON6+kzLhzZ1fSrONtmfTvhUWBQ1Ta1oEq
xKsuQUBeOYV5ZK4Y1w5z7bKxM6yTP0pJnD7pT77Bh9+oifFBxPFfnSY3XoqmVrd8MgB+5Oa4HuHt
dFKPVtJV5odbz/NmIHJ1pyodQS+No+sSLs+ecOk9PtdoT+jPD3mOf2mzOb013NEK40l/MqP+0tHH
vbd8A1GbJakaCtPLmKHDnoT11BSVx7u8WC2/UGmBZDKkx6Jr2JRAsdpww3H3VlwDvNXSblUYmU/W
wH7RVLBwtcj4xF70ToCVN04nr9QS17e1SJ6gXU6PLBlBxAN/Cu1iwLbu6rcAHBNKxXWxTQ3vfVp4
eVaSWA953Wl3eRtIsEotja6W91K0kd/tiDDz8jmWmFbLzaOXVJKMWfDVrQNWNtiU1nmeeYQTxFXa
2zcpRv0d1WomwKZp2eMuSU+I8c4xGvt601BFTt3JV1KZW2OuURrmeLSpiKO7PWmdNizZi+8iW7ud
DDnsO5xsTEJD/GDlKD9mZs/HImrBP/CENMiPFB76vKOvRdD2rLx56aXdQET/ny9j/nCeYBX586Xm
qRTJn5tW+NLvg4r321JCxVThsbfm2HB/xiUdYCoGm0vyRw6G8HN71O+mFf83liU4zjFI2giMtv3H
paZj0Ym18Gl118M88pfAduYCKPjjoMKcxGYD2yTfFeslA8uvS806mgeIGVQ1Ux/nPA3dYO7SCvkg
F66mNqWXRj2q1zRfykBh5SZ2PJ1MbSSKRQ/tUfbeeMDRqX0LEHQElcbpcE3trzjkC1Xa7I3yrQbr
tKuY9MkEEcAJNYBUtERnelltdZBdCRjNtLlxJrfcBJjcd0altXmYaHZ6aZczB72DusN7fzLmgSxI
63srQ1j1W8kIus1x/D80c841w4bN3Q7e4BwDqdWHhs3alzZt4pq6osE/+dyxzXWf8zEJ7RTQ5qZl
r3eX+I3TbbCdxhmkskESa6LI94nsPcYx2/SzK62de3GPt0TYV16ROLQmxZkThRrC17gVwhdMSa4p
j/oZvxHE9lSFvlmJ9FW3J71cR7GhaWhZo6yNXXEGeVSJsoqtWDaxyUL60Bwf6EdzBoDQtjBra2Ph
giy6xTUXPGAhFNcBDhGlldVIDE2M/79I+yurmm3/mmJl88hd1N3l4FFurCWuukQKGNkgliMITf1N
tgRbU2+wHuxgHq80zt9dmXvOfkj14eCfQ7F1ke7tJShrzBZWobYp9EuV9gRpSavES2wlOydYYIGT
ZsF/CDTqnHHRlrgLrDeSL+05BdMsgRh5zsZkvha9wKESzZZwO8GZ+hyiKRT/Irr9etyOXpxH/rpz
R0qbzdpq1yhbc36Kh0l76+xMvdDiR/totBSRTjOssPHcTuqfm0rHc2spwygNptpMmWl97jXV4S+c
Ig2YOk/vTCzNp0CKV5lUsj+IczuqaVGUOiyVqdJtwagXLHRuSczRqQoRAO6CmHLvk8+jvF/Qbic1
Soe3bkG4dAleFDxA88rddkDjKQGzfLQ5W+v911jPh5eUQi/M7ZQ2PjStra1JtXm3rOyzy3wcAavn
+nwi8dDvDDxf1WUjp+xOWTWg2ExZyWdrZf27Ek5125JmM5FrXYreWmO+4x1snQJCaFv0T3/vGlrM
PGI1tAp3Nqz9yC63dV2nYWzXOnAth2HQtqxrkiTI/LwLN/qQS0pJ9RHsnJF8jIRDV8vqj5+SdtG9
Xlpf+9rS2u2ADywKzQYk1ErX5+QR+uLwVpQ8BcLJHHsuHFgXmrUzIPJasazHddaq9tjoCukfAMKC
fKzgHzH8BrdKIsopW5m8vrNTXHGH22hDN+762qO5IMerx+k5iitoABkNJ74+pavBGLWvaZbmmHH6
kb5uWWfBTUTcEVebUvazL7042EWBFR0xeMJxZ8nRrKU0UnWfpkZwL8CdwYXq6udZb92ZVEE0qgvf
nqNtiWnow0MWPf3LnHoAyv/JqXeX9B9N+6fn3vLFP869JWbFox8rj7f850+bv/sbzUYWTkycoRxv
xAN+XtAdzj0dOEAAg52IFofgzws6Fk9S3Zh5iAGw/VuSXT9Eil+Ekr8JJ7+4Js2/i2ItP4YeZsdz
bFbsC5fg13NvtAqEOEdSNVHo91yI1GNeJP6lxaf2UXpwiVe9qY/6gfUIKfOCgjVaf3tN/yLyiNwN
1a5+aCkIjYcUjGSGyO6SKhpNt3lYYs5HcwR1ta6yQQzXQemwfyHPzk1p6JPqG9FP092aPWm0UO+c
8St28PFe2Y4dLf52PQ4zUeY3ooYsQlTWtkPdj0uHoq6sov/Aqdhh04s7XI61OSX4L7WZfKW1IDKY
+GyCuZj01x1mjApXZKIIamdOTH87lZETemSaPEf4DF7JcOY69g2999fe5OFYjE0zxyARY6VdU0Dg
Ah0UKYVn9CZ1j+nYDJI9uGZWK5duCnFwUqnWNdZDbVW0Ap3LpVyCUbXP+wspyFuuANJ7FKiVQfRq
khijLsMcuKiyLWsaXDOWdte5XfeGNkkPlGFHhnkViLrlPuZmBQtLz1U3yRARm4JaTsjbcuLoko99
UeyGjsjUasTXdDGcW5xMCpxJck4Z7U4ktXVE4IygOVXxUGDXvWPGNE1qfr7HIuBy2uITv5gsff6G
kwWEImzT2kV3rGb3eUqGYFpZfa2urLjvHpvUbAkguyBnIUkOmXNXkn7eFTwD541Vj1Gwyvq8+kiy
ygN30hIuoKKq1rOd7tYpuBzddNgj2t2Ow69fR41efS4GSiQZ23pxujmBfs2KiqC/sAaN9sdg/FIY
gb+4Ucmx/etM5eY/ncpfyrePP8qNP0yGP+dxw/zNWfJDDNCGTX4GdfC7bggQkRGd/h/yntBN9L89
lfAVWD7WwgAhC/6hQcLoD76Cs7mQh9k5sWQHf+WpRAbg12mc/IO5kBeXvwl1bczmvz6VqJIuSiV9
dr+gH1Zd08u3Mk2cUNVS8kxwjOrCXxRxiv/KbDufhXIP2Dvot0U/Vx4dYYGQMbtkhPXhrLFnbBsU
QkjBzpi+kIpBpHuqPOtrZKv2xl6k+mHOkSEUz0mujUj5BWnp6/Ss71tmHBkhQP/+rWon8Rqlde/t
Yx2U+rY77wiU1K0XFZlsDhaLlcOFd9ko4J9luzAti4bqvHMASlgZV7k/woyuJq09uJAeSNnxPKVv
vavkwXK7pL/yzvsMZ1ltFMuSI1jWHXgxrFf9vAPRp0ANe5ktuxE+GexJGvTGfB1xYfFCt+zkXQ6B
4BZuIXbK86bFPG9d4vMGRkFZBUzF0ivfeMKeygcIJfOF3Uf+IVuWOIkOtohRl0akKu83/XnbM87a
vKsZt5KnXhslsLRlNcSPMEFAToMWliMG7lV63iPN550SQCf2S/gRvVNNZzV4MhvgAk5IllHuspaC
uqKcDav3+bGvZ3cp8+3wbU2QzJKidXfUeGKyaAWLCEP1oRMrn21NFYdJjzmP1MuqZsTHTeAVt4le
gJjqe2fPMkq/jJVRHHEHTsehMpNQKJeNcwmX+EHOBNqCsqEfznerg4zowqiTpiY4Nhmhljaf4MNS
9slYWGZZGtmlgOwgkUI8MW5x/0TGXhM+D1kKSBPNO5HZGJvbvipq69VsygH09WCKfLyZ5xwkNLWV
7YQ7U2a5Q+QXPlgVRiJPgPWPOv9dVTNzdqW54plyeLPamLxxBHe+NtYf2PBYB4uSZQ4gq7F36RyU
CRqwxn5Ip+fb3syDXnlYT53+CKym/DbUXuqs+phBfoX5072nwN48tibRZSl4LxA4iu2HRovyi2Gy
ZujlQCOesOL1eciRZp9KG364M1j2IxtR/5vLE/86T6achJE7HSLDqW9E3gfXQykGsV36GtjY9uOr
KRI2U/FkptyCExM52ikT+0tSNuY3vCUDcj/LeQTDhuTs2FSh9Ptga9Gg/BwEQ642EnjDzaj87NEr
YRzI2S42hCTsmzIrFmdRZCGkDp4p3+DDQBJjdTsfO6uw6JxL5iGsJrakr/qkiVXrEyu5SRKAv2FL
gfnYpN6FTHo5byazbp4F2vG7r3kJdhCS3zHOfzWtowFkHC/vuAUN2Hn72Vzsfj59zyZoe1d8ysK2
gIfGsXidJ6LbK932qBPV0FGv3EalAE7h0LzMGWRnFn/CvbHG8gHKs0uvYJ2IE0q/cxmJiUBwZHbm
bZ3S04U43JZGOBDseRJuMs3bXPjGY8eqPFmzgB0eZYZ5ZyuDRJ9DC3Z4mBDXgNRZJVxRg9ZoDwyi
fbuuEZtXOexzJjM960kdR1r20M+R3dIpKNvV1An9KWcJHf71af8y+YZ/s/xUvy7dfl3e/bfb1v04
Pjmn/lwJ+/qaf742fw7FNPnqH5cCtCYHAJiFi9/6IzvMRibTPc5d03BgOnEE/rwUcPziAeNMhsPg
w2g3fjl+CQOQCUO98jwkkr92/J59e98jVufVJFBMwsWkuLgcAGcgM/Dr8as4SCg3oIELDlCwSlOX
cmcypX4Pp5LO58GlMWxlLrfsFXIGtdAxNbvH3KQr2i8yYCZ88DEDRS5d6lYEjiBNjJfsXDW91B0c
+3MBddQEPchtQkYfGZj9+2DpqhYouvft0l8N3KTd5Zbu7eul3drvnYnG86XzOm4C7+QXvn0TUAMs
wthMadETQZ7sg6UzOw46014PrZFRpb0A9LjjJEdQ4ra5BAEg7PHI7l7SBbtXnwl8OSw+sG1ocMrX
PVqWzrQ+PO8cgcEZ4pf1PLyjNA9TZqZ2Ey24v8RcyH/Ea/StyFDpcD1GN37EkI+dLEleqwUcqM4M
QSfPMBnGWf0umA0+VUGzErWr3VrQnhpWChQhCfHuVggL2xRWR1iF9oIt1FvlXAwLytAe4jI/WQvg
sMc+cxmdqYfBmYCofachnsmI7QJJ7BZcorGAE0HEo5pIIFZmuICXkXRU7Y5rTEDak8Fwc5jPHEZr
QTJCM/KuoIUmh6BUxT2s53adUNW+1zte8003UPFUrRQAt2yXAD0N1qkh27ucsobPxKtq6xI5v/tI
aFSkcd6YI7XptKy91u26Xw+aO24CwwwuS0T4C2Jt2g6nKgwuyYaAo42l15Gb4niTJkO+SUZRiFUF
H+HBij2LyoYpKq6butAfJhJhXGemfpZvSZ3532JH6ReNb6Xmqhw6N8B0MSxLiob8xIFwHQ0bbdR5
WJjYH6ptGwvrcyqK+CGo/emh1CDHrxp/Hug+FwjURFwF5ASwIeZtSmt8tyV/oIKV10rvPaNjL94S
u0ofe3Qh9hOt4957GYHIVdJk/QM2Urwf04xlJ2xKo2uOceSqp7Y3Yi2kaX0o1sB/onFNOka/SdXs
ynUXgf7ZFXORfeF/HqAiUPOob9GAB+sFoNrsX1R5ZXSwSGfGSU6n5hhpIsOeBX8Nnas0IxIpdRk1
ZMI7H4ZoXTLA0v6brvnB0l5RzBFjwjRLcaviOLoRYxLz2aGz3T8CNxJMi1Ej1hr9SO89i9k9u+9m
Hfn4w6GYGtaeiZWJTfIGX+lLR0V6rqsgVDOZIJuXGguuDek1g053mQR59JkufRe93SMowzJqH61z
IYZaujFiq6xOjW1TmOEv3Rm5KAGQQeDwT9bSrTGOS80GcQLjsfHo3phYFWJ7Oldy9O1EPQefg/KF
N1d61Z3rO7iNUuWhzrUew9LwMZzLPsS5+GMezyUg50KQaukGmcF0UM1BX4hzrg4hKESNiO2S8qAv
c6YgJhYODF0OXnxGNlPeDImqXPeVI56NM4Mu+c6jO7PpFJQ6h3kkP2Rndl1qY89jod3f/PUT9r+f
04U7ps8R8ucn55qRof23s6b2j5LaYok/f/33szOgB8nm+gmtGbgRFvgfF1c2TDbH1UKM5nS1wB/9
PDrd31C2bE5TSFoLS3/JBv/uiMdg7xNU5rgj1oY1HgPNX9HT/vHmauEbheC5fEd2U0vM+o/hOH1I
psCO6PkpWEuEaU0pZ1c6Y4PVzCiRgSzDHiEjlBnFc21mXcKf1b7OWuJyEnaDLlcO9AB4EYH4mqWJ
la7ZWk49zNmGIR2A5Tyu7CGjGyXzhVcR/1Qx9pBsoD86jZZOWWtIKced3FFh+mDNgQkcByqG+R6v
8MbVk6pE1xIsGdyk2duFLZ8DLzOvbFx4xKEJttFJo4LX2PCd51Io/71i/UvaD+gc4L+m7TMGyM5w
nyOTH/tFkEHDB+4vUrhUHTHiyYTGcyTjLem55bkEed/Rbf9gNeykDyLxkmjnG8NwExQSq4DTtnUV
ponrgfHBnRDf2DlX1lWEqSi4rua0qXZN7rOyABwvMItShAQqe2hrLlAaVnLIBB0LMasInGMw6MhR
jMyEXWa2P+Z6JBlH2Iw4NGyC5efRwNrGa7euFF3YFB7Z6xm/mVz7Xqy/WWbnH3pZ5GJle8YYhUpS
trZBzove/ajCX0QOVrtohtwGtFY3aQrnSdl3VAy3t8Awpopm04yGbDVm5gt/yYJMnABSP5V29D7U
tsfWgcMrCStS6iUXfmnBfsObi1M5qxyfTu7BdXaYXfhW+FXaJ1VQSeTXgeZQEitYgItKE9ixg8Gc
eOKmcw23tKFrZKgIqq1QcxO4gADUH10/t4ixQePgwlNr9SXJtQS/0DxzsSyZ37jhxfSRh31uug8Q
GOtma9aSU0raBV3vOOejZsc6I700vUile1YvCcvBDjIRVcaL6b2DXnLjVWZtLMarPFjPOM2D0OT+
26+9xO+P1qQAouDolaxfSkUdfLP0sOz0vqGLyAl4yTeK1ZKiyAqv+UFCgYYSI/OKWxlxPkTn0m38
lUpT84TpgGw2rACNQHwC4nPVVU39/D//IfvjgsKC/M8fsw/cTt7+yf2EL/7+jCVcRKpoocS5NpcQ
GxfgT3XQMBzSRUCJTO4n57qU35f1CIcUfGMJQ1R04Lu5PPp+f8i6aI2LpZByWJb43FD+EtuYLf+v
8iDbXoyOy/Jk0RXA2/3dQ7blWV7hlNli9TWprqdb6AaSY3xn1cK5h3vQEux0qJAg6s6lfbB79TlW
bb3SI2WwZJvzuwZ/8VEixG+S0uXmX/iMaYW2fE96215Ma+cKSJ/QwI6T5cp9I27AT+Kblm71rQOf
d5tiTw8Id0wNhNkh3tlGdfI8nOUE/AxfXmgpn72i0mmc5lFzh6umD3HqIT+ZQf1gNrmNtyAlkIvo
cIr5kN4lZFM/4rQDtpWLRn9TSBCJ19DCls0EnQejuyQNaDDyxQW8sn4JbeAAsPt7PIHZZVezsiS2
l1/NlM7eem0DuSUpqKlM3mSm6QyDFWa7xE+dNekPg5LLOn3uECWX4cYoPbDoevPhBzQqqaBTJ6cd
6nsnUMBtOGz3cb+EExNfMWXJWe0dK5MPspuLLVpuaOeErFNd7hNVG806ddBlsCJnORoEnHyrG1qU
u6k6gacrL4LKiG96X4xf5goPUCAt/YhYylRXeNQwFLqqbrUFkWAj195XUxBtQNiOX32hHJLQnXg1
a9fLVpxhcFINtqhh13JUhGZrsmyhYLx8H+kiZHFbm185iJIvuPDaCXAH+bKNDRFjgUOl46O0nIjL
bSfNaN1pHoZxImMQSAelYeR0u+pioC1sU6XtuKedhLUyAthOGalx52jS2/Gck48NHV8EzcfEuvBy
wgpO1nnDpSAv/WnFMWNkRB4jblX1rcmUTGgCBX4cbCh9DfSbxkB7416q5Q3wOwOSaYZSxHunppNn
a3OVBkIVUS3FIph/WxPUcRc2ZuI5Dz2ZskOnj722o2jVaja1MiqqWJq82yEzNGLjx3DbLuieyeVK
WJQhoq+5GqctLbdXMOB416dovJ89Q/lb4eSf+jDg2iCyD1LWnvvktmdFkJ2Ktii+zaM0voxmFaSb
RVIPjp7pxPeBngA1mZvOuGpM7pbIYYa+RhzQXulIYh7gdiUi7iPWtClRHFoCHEaab5QiqrGz9IFD
oj6jFcuFstiT3L/trCn/1i4MRi/R8psOde4r3n0QjaCjvW9i4TZ2ABxJtUFyTDzvi3fGO0bmiPnX
JvxxbQW9n4eZHeNhY1b4lFRGVlvP1gm/euQTUFzbMrn2+rR5r7sRulcttfQ2jStj4S3NsXdyhwx7
8drLGoGZMaMMZNUzfPCinFl4NiTcbluci42QXyk5atOYviNJdC2M5sz/2i19SEbQA9TNgskpV/Af
aUzKzu1JObdrVozjWGnHuvZs7gvN0iXo0XFPPlo55bXwp27P/BMd2pYuDlCOWm195g0xmAfSMjOK
BM5VEQLVzoVc+XYli72UAMxagDa4aHMNmz/8qLzb2pruxSv4UElE+XCTkjupCgzR3mhy8bTqAJ5b
EjUPuOLmIqx0p/miwOTcjQaM5As/V2jjMA3jb+jqbbsmF08K08uKANdK1WNJhlALZLq1+u1MBRJ9
ZfJbydKUqLGpP1uxf0vObhFaSZ9h933GfXJhzdqlsMkMCBu0AmPFpQn+czUZsLc3BSj4cO71YBfg
eIrAXtXale3FLbbGJN8O/YgXKqgdPrdSDjReRVZ0HxD9DgMtm3fOVMg7r2+JIYC4a1Ym+Enta9J2
89GkdPsorI6NJf2BxaFJMfjspFTFZtFfII0bYzhWc3OJbVydsKpjFKezYXwuBH7Gbd5GpHJWDfr3
RVYW9tpvSY/yBpmhV/SpBgJM5ge6OEye5Hzs5WWdtPWbaCxzXLl0dH1KPtuA5+vMeWn94dMrO1pE
JNovr4Qim0XAdJ/iELnARqxAtE3ODb2i09PIwvQkq6C7aJGZmhAJa2h32K+dYc2rnHMeRAMJUI5w
iepljvsSEyyX+qEy2JaRBVr3Q63BHFBSirDTE++O9H66rkS5oNu9RsJzU7GBeQ3FPISkSeiWqO5b
rbp653ode99/mWnLwUzx59PWf72/5q/Dn49by1f/Pm4R2GafipvD9DF2/O1KyxxGD5KHe8QyMIHA
tfp5pSXJTXiDNS33YARGw2BP+/u05f1m4WMyAwcp2QxYpf4laySmkn+cthCWLRJLtq+biMP8/h94
L2DzmwpX/c6aUwKqWjzRrNbW+tFKR//eN7xhr83zfOy5sJ9470QfDUHBq6IzqtuaeADvRqWg4+dj
/wxFrj+V0pmJTBJaI9iYuNup9+w1R1Z1L52g3yi3zXaxYch40za9Fwqnzh+6drb3WVFrX7F991mo
R8SMVlLvAlaQtp5vs2Jy9lNtAGERhEqEmuT1DKpL340ox1+xSOp3nJSaR2wukdZnNMuc+l5PNjuQ
ucRv61Ybj7TFmHezEjqPzqTcYNouFzOmPR5aAylUBIk4SE2Vm0WhPs00Y+hrjIDmW6BXzceE9e4Z
fLH/2HYaoMiCtGy+aaPBDz2UvSuTmTTBPGH5a6rI2gt/VtkxH8i/rArLGz5tKPknlXhphUbriw8e
7eJjqGq34lnjj98AbR9KfUw+5yAZ3yGfp7dlnNr7ySY+4cjOeiMrQ39oLPC4jCNOya05oVlvCxDt
HFo+J3RQgbEUEySa0jKu7CxvLpvJM/dGIIx79ENzZOnqmVFICLr9v+SdWXPbWLal/8qNfocD8/DQ
N6LAmZRoDdbkF4RkKTHPM359f4eSnLLTdtrFjG73LT1UZaYtUQSBc87ee61vLeRcHu+mwcaNPGlD
QK2d6OneaSXvqumm6IJD/wLiS1/OVNuycCho5Rx7dRpjXgYlYZlSzEptlry6Se1vxKUOuN72T9Sa
m2Ru6XnMDtTow4rZIIyypIuKFfJ7/7rsi3hfa1pwOSZ1v6goAhDZ1Xm5cIa0YLMwLekmziTgZMrU
3bVW7Twa0HTu1DBkYBZlBpT0UkeRW1iJutJjI9pORaXQFMFHaxDGBDWNnkf7Qcf/KpblWNqVWNrP
JafVCuSCEz2bCi3WnIiP6s4hz3MBQKdCeh+jbIfonM1jKenubMeTLmsnlPJ5TkLWRyepFJcDnHNZ
5Jahub3tEAMQdNkHFF+J7Npe1V4meOPCzWhJ3R37cn6nTEZ4kuhWfupoBVHBdNpLUhjU4dqpC3Nt
GmV/0nC+hCMw0sjH09J/7POMKgAG+4np6/3WzLT+RGtVaTHk3UnI29iVBR4PMvkAX8dJWSPTzHg7
ShGvNOSlj3iwS1czh3t6DQySFWtPGeS8J/YATiu6flAFTHf8e0ze5eOgxVdaGlRQP/spGlyNw2Hh
EoeVt8tBYBCoLmoCHJDBbRrIZnM69WW2jtn6mN0yPEWoK6AKJpDm/CTsKmldOl65hKIPf4HeCiwG
T2AZ5AOhIT3QGvoDuUEJ2uqyQzUZv2/w3wp+6aSdqwfig5x29akkMBBW0xK/GAk4hC4wEY0ARkyl
ctYQTsmyBUyiAmEPV0LDXDH3DryJUemxV7UTcJ1Z10qkFuvRaHFawLk76xkrLFO9GzD75rlPgQSo
meyqmjl0KmAXRk+6zUwrrMY+HziYY5TlA64EXpv+TCrGHUkkrxTZ7xOXpNp+6XUZtlMO2lrNfTvZ
mLtVu4nwU4KvyE+UgHq2HRAcsFmX9Wqqc3wYh8P4dDiYpxzRRbj0QyhO7QQIc4Bn/MthnvkD6gsE
pjjHDsd963D0R2xLGVCIioDjNMWBfCgUWlJ5pFWFZW+jsfwaH6SsgfhHGyZzo0OxoWcRhcdkcbxd
YkujICmdiOKkQQrOLtCjFyA+IbLks2EUy2pGGdD1LvPw/FMj6h1dVD6EqnU3A10cZc8iJO1TUSOV
h3JJ91nD3VpUUramUzzbpXHaiWIrrHRsrqIA46cJbBhxaAGJE6JGiw/1GmLi4SoaZeOOoyBHH88v
ggUnZiq8SBR7emUrH4ntEUQ9SkHluSpE/U6bXrMgWR3qRqJ3qSFlUU6iIDbmnigxlVzzFpooOz1R
gKaiFNUPVWnFLMTtNbnadbSf560oX/9jzkJiRvz9s9AlnsvmG27W17YV3/x8FKJTLw4zBARYlo0h
TLR+nnVp+jukZQadeoKzaCiAsfvzLKRBMGXeQ+MJL4g4J30+C3GC4nuE19WyFAHF/iU/KxGUX56F
hJUVFa+MJ8XGrGIaX9lELMkoHBoVC+LhevDBPWnosEFOCpGPnouk9NAs8/usD6RPkglhhHc7PvRg
V/ct3bNZFXDosfokrkHexwqCeHqgHv35tRmkxh8iKQXpvEhux1NAfJ9IcwfGZez8vBs3PTTI5Sh1
450Euw54g6Z+LPMsn+MR2+edmsykw7QubRGIjiD8dhFd+cfWlGvw12LEx+rMtM/PPSZ/Rll7Z5UY
B8oBMdqL/jAltIahj2ZQNO1dj5ern9dGIRE/c5gvNodZo3OYO3qlSa3b5pXuKr3NZHKaBsU+YXMQ
E8vD9LJM5VJy6XHEN61i5d0qPMw6fTH29A4T0BwhUDaTKyUks+swJD3MS9l1CKe3DnPUSIxU7cN0
tVIS67KK8FjD+WL8Cl2OSSzFl/UIlIX5bJbVSruU1Ek9Hw8T3PgwzYVgNATL7DDltcXAt9G8/ENE
Ao+5qw5j4V5NMxmhg9eHe18nvMeNmFI8mW3dfIDZv5SwC7h2n0QXBNIjPRoDKxV59ZP8oRNTaUua
9GaWi1l1cBhba5aSLnIxyy4pIbfxYcCdQSAdFxWRPStUEtPJ0NfOaSem4pOYjzdiUp4fhubBYYAe
i1m66YS1durJVfZH1w71RXAYuw9S6MWrzkk4dbs5TfgyW1aG0clPYEwAz0o2U7CVDuJoWgJzxOG5
4OwTDftpKkbrpE5Zd5dIp4OCAEpABzP2s2JaYJ8zK/IhUrs6LbWomngPNINdL0RP5PoxfaF5pmDg
RSSZTEDVg6CJ8x2mlXYAzj5hO6D/ltNnGwav3uQVdMcNWynp80DQ1OnKlnsVl2xXfjAOSfUZrp+b
GjNOfh+SrWpi84U3P7dL07jQVcLu1aDsyEGumvG0K2VSmBM5XvdOLZjZUowDRk18zXAHtFaxW7Ih
qidRSq9uSJvsFMaKtRmTylqBRQpWfdKUtzXkkJoWapvcSqMX38a+Q5IRcDZSppLAXGaJpLazPo5M
auwmeG9IBTgFcjMA9yDbGXD1QlnIkX0UJv5tBmKuXQaQQ2gSzRsvQNhmowqoZ9h/zAUJaRGDK38M
6jmyS2PuCCrQAJYFUENQ65d6ZSpbRPXaI8Ox6T1iNZpckpMPnwru5cfKA8DDm1aYgJAN5IVLc1Jh
eDeeloMM1uNxbnB1Ua2zaiKRLmUyxazU3BCHYWw7C70aAjxTX8W6F96iwovHrUPXo0MGLtcXoIKR
rGs2sZbQJQI6F1aSIyxmpf8fTWd42ZeE3/D7m9riIc/G73sfxTc/b2r2O50WE+GOKL4Ij0BX/bqp
WexOSCfwPsqQtymRPu9p5jsLtPfhPwpiq0Lkzmt9bzCyJhWCn0XVz45k/FJ9f8ic/Mr6yCRHARYH
wVeG6CoYDm/qe9Nqxpx1fI6M9Y++hbpYMZe9DtRAXtJGDK6DMOphQ2vBiaWan6Q8vDIr8xSs6DrF
eqGRcU4AD81JI7kZtZJ4l6xrWjRNSXaJQDdbo7kZ3qeZtYIcSS5L0BCsFdj9QmV/mJH8/pEEdzJO
TOUGZpU/T/1iwNNrn3IkSxeAWIITB52qm5N36kaqGhOB4t/oQLvmHcaM9aQl3TyVAaCF5PouDTro
eHsHp+TAC1cOOe8nut9X4tlYjkPE9NsLpFlFyuKegWW716lHoTQR6ahm5VlaY0SZRcDKl/jetYUC
eomQO6LfCXkGFikr6D1HfhNywJBF2eowby0dhGmZELVSj/ce5Ip5MBrDvE+KcNnJoXKZNLYNwyKG
p9lq8s4xPHL7dHJvPUubVlT99TJvSSLz2mL6ZHRF9GAmcPNFtW0TGegYH8s0H+Z1I0lzmtEGaiOH
VAfknwhtjO6cAxCtAIM+wmTm2UVBRJibhbmywtc8b3T1tgydc7kr18QZPzZWoS/VND5LbQlj5Ahl
GnFr6Uohvb8yBhmt0Js0eU91oD3EVTHMJk2v5wqJJEx+NImo5ZhcC6j/MyOqYN5lQCXlDCalnaLe
pidyooXwM/PWgV07Tg94dh4CQtZcpVI3ngxPaSoHg2/m9A2rrpqBpkxAXcNKysjCrvp4YCnra0jp
wHmNQoWWZEWyCxl8WwUFEt1sTLGthJTxnRQtzcJ+MmPlOkrSy2kyntBZK0vCjTuXMaDvQnDHJC4F
J5482tS7mHRta9M2/b6yzG6B1ORjp3S3hdo7u7CnAx8FpNp7Tf5p6kCX1GbZro2qKK6Hxn9veaU8
8zTtodeDO6PR7iQtvUgR7aJpZimNdb1d49or3ERVCD+1+ltjHJZTTmzkmMMQaoCJb5CQ3OZWLTPy
djzXp5POVbOXjdE8wCOGjupQLXddIu9C7tpd0XbhI3QCZan1ireeul5ZdqpeoAIuJKRUVQ5IrA1n
WI6ADputjZ8+jUARlM5Fb6X1skz40zAbhzszMlVXNQxlxkQBRANKwnarpqY3zu1OtU8qPZeWTFyV
cTZ5mJPIQwxok+vetGSjJTucFs6GrdZ2k7BX9xNdFGdWoM+7mJAOEmBimttSb7QLeyxpkSdj1Oxa
HkamdqmKRiEoDR/fbaMnLg+8SVO/8G6itncgbvi6sqmC9IB3UntX0lAJGNArrugKiM3YklNmdia+
Ihoqw2mlaf6ijoz2RLeGaQ0DI9y2pRmdk+mMixIZmbRhLXbgvSrTmQNgYz+mmEUdzB98DKFJYy+V
oh0IKhlmQEePO1HhuI3DWa5W0c7SgA7OFJ6PtR+GA0nlYbhPMxuENEaShTFEf1RljyUgLgJEqP6k
SR4s37i/ZI3oL1FsTOtS9vRrLdWNnYGdeN3qbT1P4aYsmjwZtnnjB7dR2+jXYyR9+s/ZdX/YVl8+
PT5V98l/ze7xhvP/H56qKmzyamS3/UxXet2/P7fYib+g+hPcU9tBnseJ/3ULZqMlTAkflIYJSlUO
2+NnRQNKaxNEkq4bNOYt0X5/6bGLLd0yUDUIyRkN+F9yYYr9/6sdGFgrxilei349v/yXOzCiQt13
omxRZSZnzSgcTBtsswaIw66VLlpigIyTFfgEq9lauSY9onSdvNkgx8a0HkfPeLCGXCbZLGsgLwZB
OF5hoSOYSTGs9qR1jKJZt6U0yueGmdRLYwD5G7hD23TkQyfyaWXJTLi0IQmuVd8ceWLDZKPQ5z5T
8kF/AvwRACMJiXKAsOrrV1FZmWdEOtoVmZ3EbNjjSRuoZoBCs1V8OIgZh+5ZPygj7d1JhEF7h1zo
TvKVbKd7tQM+fuzLie/49dv+f7QFQUxnvn8k3aTfb7KI73w+j1rvuNO50dEnajwLuNP+fBjookAA
w7EibAiqwve8PAzGOwezsui/IK6kI/jGfmC8I2hSPAwazZeDwPLXNJScer96HNAVWfxqhsGRlJ7O
l48DSc1mCFtyhhuPIJKK1p5uOJAdg852UR9oexAUxaneh/U6lzsFQGBXDVuaP8GtBoFAqKZlFxCx
eunDOV+OYBKRIu/UGsSHmztysvGcEAIXTqNZBy5j2QRhTC8ja894e9kqVtr7LsqyW7nv9C30z25p
q5G1qKTKW0eqViIRNu9yvLMuhIlqnRpOcSOx+MyrTlJ2ppWpV3kXVEuI6tdKqwGvClI67bEM0dBr
QVZCvxlwmiUz2Q59fsvKvqv0wNi1WuOcTiSGuVrhMfXRxvd6KuhdVeBvM6LPTgCVQ96lYS9BCy7V
dRMU0s60ETfZtA8WKJggSFYa+6FdWJvCM5FQ9CRv2/B870xlDB781iC+20rBmo4BkR5SkC8VJbcv
O7Je93qdByvLFhBno8SRgRdZrndFpuHqHmvkDSChkHSUxRX6O/y4eZ9rHN2An4J0DZAzKCQ5lIVJ
e8UZXE+L6C5hWkb/I51VCfMuzn/OVYj5YDllXvHEIVBqORwYw051VugnPw5yV9drQ427cR8RmbtM
aNmQZFNZHw2zVbfg1HI3xBe3h9xB9lqvNAgYB48uvgNtHjDIVTrZ2gkYZ0ZmoDFuzLLsVk6T3SF7
SOZDwHGCs63MvInDxEAvO8poX+vpJ5/dwO34dxoh47TVTLs5T1S//SSPVrbUC/TvjNqbpWfhuwoG
hoZpvx+pAZa9YTO0q6Mbav92JTve+NSQygzwKHDAh4R7AkOp+O1plvflSTz5HODI44xSqWaq1AXb
zPLJdgyaaGbExjJSIX/a6Gv/c3gM+g9ZiRBaHp7+67K5b56+dQ7ge19G7co7WsvCVGyxxOFmZm15
7i8zUEfniPuEebtuyix2n5c+MYaneQyHiGLbRnT++RjgvDM4G3xRpf+Cepzh/Fcrn82vRHwWE3/H
0BUsXV+ufFFqdzFryNqKNItY1TKHgzokO1UZsEJ1SZq7Q0rnq0fON6+19lEZYkzJqpXtPSXVNtao
6cuO/KuEULixWgFdNm6KQGv2lOTpRtP5V6u2OlY4sNPkHNFJzfDUwhtv4l2j8ncqhEqla6ldcT2p
kO5c5TDu4jDAw8gASz3Msjwx1ipY4xhkG+1qcvjOujBAoupOUM003cgWTVfIYPSYisFhbdFXJzDD
4z4/w/T6QFDLFuY6pFgeJKVbB4ISOgpeaEK89RwlWOMqDr+kNHUM2gVXFG2K5cY8qzNjlO5rKbWZ
a7fMHXvqycEm7SOXMtW14gaVNiLLRRBlvasXgzw3Mgd5Al5P1viZPvUoGgXSNDH6D54+XY4Gwdge
LqnMJ33JtqVxQYEdMgPmoYayU+4wR13D05d56WBwiWyQ533HkC5tgwZ5A/h32y+dFc2TcZ1qXbSW
VGDg6eQBxZkwuSW+F+IoGaWlmutI+/TobOx1CfdZtI2k+P0keQse/q2N42Ue9mwsihr0CLjyDoIr
c6nrnMH9fSjbPvMqBeSLU7AAykGukrnopPYHwwEsTAennbegIInFEPbOfKCEmlQwkpKWYzb1NPUp
8ep6h+YxxmND7YYJfvyk0mNYeAPJXiHQAHIxWibsGi7zs7HOPjF4JHArarSZHA3tgqizelMzKF6E
9aAAk+6cjV/i1av9yaDkrpCXu+PBTiNMqgSMJ5doWoEwhaoW7CRdSiBRocc49yPiPBhJG0JDeCGB
u/ygQQDZoqBQrgYNivtcHU2IfmOvXo9j6u2zeizJZDn4ZWnTqufSwUWbmLZxStCAv4PXcTkkIEOa
JN1iBk9OLB1MSd9gSqbTAH1kojsOiblZJVFHDznEVui2qi2tp2iyG3a2TLtrW+bobtNZ8dXkUGzb
qdoDXs9UBBWlD3Uy8Zp1xcWflcTnXiaT3e7ltscGADxoVZhjsc7YfRjlmIH+SJKYnMwUusnrpm/b
taODL1Cttr7IsW5tzREadObQwUmygAcu9cse2FTkCdmms/dwSW/CZBxXbRjLyDwoxZGgwCUsq2rB
AcVa2rHI5kjVR8TXYgZfKAxsHKpra2irEicaLkqaTm0PhZS35g5e3t+Di28fM0d77OoY65YXGs5J
H4X1UtMjdGy2xukfcx7ugDDPsg9hFjUMpQePMxOZkaC2Wh35E9FFm1hjGjxjqu4b4FRllZLCR5pJ
IGYI+7A0llmulRuPUfYiz8E6dUBhdwZRgPOklfz3jTfQGtTALVZ1oM9h1UiD20Zj9kFm9rNR6RNU
rj6MyIF0LyFAQks7Cnjw/CKL/nyks3OdMWfYUsOHpEoVQXXVxsbwAOGEjPqqDgtSXxk6Yo8z8pzG
QKO6Ms5t1j5vgMdZBJMlr2jFIIsTKta6LYqTLCvCHUC74FJr0vKiTJQ+ZAl29I8xljpCOBNjTxCW
cqMz8HOTzBguSpsw7VnNzhLOf72q+f/N9vVagv+wXnHv20/BD1ron0sWtuBDcIlwVdm4poUv+nnf
hhFId42JMWW6TG3/BqMkGCfspCImxYRvxMT2zcZNFCYcD0bJCn4y9vtfKVkwmX21cZOaITwRjJ8t
lEia/VXJkoSjbipqv7I1uHauP8nZLZpO/co/5LcTqHGBQ8rQ1prIdx/qcZgoYpTKI9FQbj+yVtfG
No1tS6e5LELixz6umG0dwuOLuCJIfvAVQuXtquZPw0PYPJHzBM93IuCQGps4eqzO8B3o23ndtj6o
q+tJBe/ht51Tz6LaGRcRMV0euiuhyybWRLqfhFi7POi2Y/EElIeHodcHRV3r4klRDg+N6bErAUck
Nums6zQnwSyQO9KqdHzTX3harQJZtRVdW46W039sySf33Cnpm52eVd2irSaGZZEzBtqiLsrBXovQ
s01A465HHy4WFSLQp/SD3AoGrU5GgOl2Vm92QD7EkuWJ1QsLkydfQ6ivFiAOqnqF82xcmT1eWZIC
/OY9eEcwuT0Cqm1TsDyyNcbFFmhDfVFweD+xqnCkQxp4g76AYDHcjGoBA1RnLH4ZpX1kMpdtkL1F
jaLdQdK1skXmdbRou1b2dkakIMM9UB2Y5yZ3ox/TB7fMMN7D2Gk5qzlV5ZH7ARjCCEograCgOmgt
JboVGSOCj5xKhyjhCbiEJDATvQBO5KjbCb88cChyrfYeJwGnSJ85FQJZ0cCuGNsAZXNzIFooAm4B
PhHOBXKfft5pgn6B8Q8SBuFR1n4QeAzJtECyAzyxynnK8J9rVHf5ttSVlGIN5U8IHwu8FUYa5FyR
VYacN/pWnVzbJCp1ruVOK8PRApW1y3DagaXC4dosdaaqOh+5OmUu00tAtwT9eAuTCeQ5srfsnoG1
qV+iPOjrpQxKUL6GsZFfU9D5y4C+FBmc1JtnGqFt27gwrccUHjGHjixMrkyfEnARDUoRLmCm6Sr0
7DLaoAXv2lnLNaKA973uAqUPZBXLaFFZCt3WQjW7fG/W4XgbmTCtMMqIproDTBLfdHhbVnV5XyJy
zGdFLoyMSj8AzcrDIFsOSDCRoppMBzB/2NI1QEbTXpSYQYhPlkBmrCjXAeJXXl/jorGpP5Peblb6
4MjoyqcG0q6VOHs4V+qVVXXeJjcJB+vzwNyIcfgsBii87/SyupCiziHzy/Hyuaw33WPqBBoEGZ4r
dJPkXmDPIdEb5nDknUY5wQWNrRkcSf2CJWGsTsOxkR/tUA/PiUHozQ0OA7x8Mud35aRtDM1Fc6g/
ej7a0HmD61lfjGMC67bsg2Jb+/pjMKT7KtS0nQ9ydKHiXr7kjKWGDLHbfm9BTgADje0Bj3dV5Pl8
yi3fX6h82DiXmBPv2gzLKgTTzr9mUQaVOKo1GrAwhKyTYuG/0KEaw8eUU0l6zy4fAuv0MFNdar0R
3MQOSETqXFVf8lT0wcxxpM7YGHz2N3LYmP5MrRtn31U1PYBYx5/Q9mOyMurEIz9dm56KvjKqlRzK
8h+MgqQLDvPk+EgOBgEjwcswD/ysuPWmiGNanJjZrkDQ083KYDRZT4OeI5xmjXK4MgvyNyC+1mso
ruuCBwm2uiMV5bzyZRE14rcOKTaB9GRXUyW5PmXFlYEcYQHZ27sZGx78DxI/gHDtPKT56uDcande
3bS6awY+KSB6anD88kcHMl3GXYxDXc0XaepzdAmslmhiFV1BD42cFAuQRnmczEAJgaxzEhGdnnmY
pdwajsIWZHh7FYBRkBb6aPeVG/SBHP0HSfHZ2r/fFv3XQ/gDHT7f+toXZfBHC17ghNF50Yl/PWRY
iM9knUmgpaGpFzHTn5sD5jv+QKGhoGJwdDho/HnIAOaCXB50OSN+zOq/GqYgEmG/7ItCHhQMSRgf
BlI4kfv9dlDP/REFjNpnOL+tjUzRFxJKjDA7zBBKVsHcbg3nTM0lwc2OgbubqbVIlSxE80mTtGmb
diaZqEodj4AoIg6q87CyWEBHfE8EPHMjW6yvqZmto6gLl2j3xyWI82WqNc2qLII9p/Rb5NXkTmH0
nHtSIwBi1ieDq7Zu2nClpxibgzKXN4MXq6djA5vNa9ILXYrU85w+YjaW+kZujOgUqzPUlAhLEk/5
WmZr6Ptkhw0av7pkuYwhu5k8+R+L2NqCdkSGGuyqnFggHPQnjO3mmtY91iC1bowkWtaMMN04RDxr
S4RLGZ48U0MakWPjo3+SqyUD3ruprzBTlauqluE2lrAuCLN+9CLJnzupvqVNLAvAZbpIUVrfgG5P
7yis7DtF9X2kVI6/Iui1hnEfLjWjZNqS9OFpoIfEgfFGTW1C6y2Dw0+cTl6Ghn5OZzBnB4weyVm9
ccBArlunPsc0xmrrYYmrq3zdIshbACL2Zz6j/1FaTISU4QDUH2n/XQ/VWD6F0khkTBaoS4nwEm0i
vDUpE8M1VaIjlUx/lNUhOrcKQ10gxnDmeCtzF3iwQSgNxa2aUyd6HchJqR/HR9n3rY+2XuVg68r+
zih8VrxGruey0RBmSvj2acnmuMtM5a5UULXZDK9Hzm4Ky74am6dS6D9GQhIC92RygfSU+4FgLNfy
k0cHyuaj+IfQxzhRWlk3B0Rfbgapjk4czHNQ/OEiPFLFhx8nOcpOcDeoLvw4f2UGhTPPrSo/K/yR
yjwOaYMESDrmsRiRYtcPblsxNkVsEi86MUo1xVBVF+PVSgxaHTFyVcTwFYpcfxkcJrLUg0xn68Ok
1mRmS9pWs8jEGBe5WrjXwxyunBjykiY2xaSTyNGOnDKa1XT2A584qnqKh60HBXRW5niAeQcVxG6K
aKgMxXCGGDheyF3gwEYZ2sBNJOUc8wMaM1Twj3mrPvhACNE+NPJDX9Ettxrc8K4TqzEy0kxdJ5Ys
owpsi2XYkwRWi45+KXr77aHNzx7EpiF6/4pZ+Ft0niWf7vheFROCUcwK0jFyTrNO13cSTvk76DP+
5Rgy65x1YtpQeR3ZfSa1cWGDzk5iek35cImcrFoaYlZRiqmFJ+YXGHCKG1XMNPxCI+mHY7BmDCWp
vbG3tlRmIPkYMA0hoHxbdUZ6a4f1va022coq7eaMbN5oi5yoWlYd8SRiLjLvzTrZpDTASCEKubQM
Y/K8pYcuDeqlZ3dwVzNg43lYBLcygUlbXfPY2XzLrNaGruanqTlqe7ygwzLremeuDdAAtaJAGDM1
ykXFT962QR8vFUmONopfot62jP409WUTFE7IAyBL9U6hMPtAfh5PctCOd5qdqNdV1eS3fYdFuhyy
jrEFnJ15pyLbY/Ual0LVujBT/sdQhkfbHIYVEnRnrug1Me+1pt5OplSfRMlYbS0MOp+IhStmtowW
VnKQoxMsoLfjXKnb2zFLP0XZMNIti6/lztlpkb/3WQvJXw/G8yGO3QKaKte/+aDq3b1e2eQ86j48
OdWN2iCdqV1F0pKaXbSKZBKfl+6VIXua2rxDT9yG86nJIGzksr7M0et+0rr8NxodvMljWhxm+G8i
mJ6DnsAZiwymszzMmg/5v/eXXjvz3/5BPxfb9NrV+Pq4cfjFDr/1j35Ock++VPtILhREBIOjhKPx
bB+++IFJnvkvf8yElloZMR5HisMXw4g/NZfffgMXf0ms+t7V+gcvhABdf3Hu+tULwRmJQQfun5fr
IDPyeHMh8AMAjWAa/Prnzxf+zQ3z773Jn7lYX3ySn/I2a0QsmE+784sRk8X0/GcuwVc/4c97AXAG
b55D3eu9wA98cwmsd+IOQEzx+sdcod/yXhDn0Z+5EF9lor29EDhgn1lPb94/cldDUYQg4PlREL23
3+v9W+h3+YCOfPf2O5tUFORJlBmHL97nm8sAqMoEX4VU6eVJeX69//tPwlcf35+iKy4D1piv+72/
uiAwh8XBA8hSCEzevH/wXpQ8KCPBeD1//W63wcve8Bcw9y9fAfUdgG1N1ZHiHL74pN9cCFrh9JlR
xvx2z8HLBTC+ntT/6gXQsbYjvNPMN7f6mwsgQG8K1iy0n89fv+vmKHR+Ry2IJjuDxfsUnYfD15dL
ApIskHWkO0Jrfb1Rfq+VUezaitBYHHkZVMVmxA7z6fmLH/jmfjDfCYME94TA+Imv33WD1J+f2OdY
08+HuF84NQqyg8ztgBTlWxeCURgdIlpYv+0Dger2qDsBGa+4CxDyPn/SX50WjXcqCkTtz8Pkb7dH
viyR2k+eGb/aa/88KrEJcGy20CC/HIy/3CMwyyJwojx+uU9+vzPT64U49pHgQjD5tcmN4+DxZlGw
cVaZLAlixnv4er71fqPj0usVOPaZoJTEDQ0hhs7189cXF0J7h5WaDQJw+PPX77o4aMfW1GjyiQG0
MWW/vNOv7whVWMM5O72sHb/dhUC7INbvI9dItkOs8xyOXu98fuCbB0MTV0loIrAcHr7+X1XUX61t
f9YRrw/GscdIsqxRf+CVfC0cv7wfjHcyJTd9+9dT5u+6QoiV7chdE/sp86vP56cvL4T+jrwB7KlI
WJ6/ns9rv9FSyYNh0Ck78jLY75jTYdWRv34gDBOPJ0O6w8//qbf9E3/pc99yFoTJ46FjGT7V32ps
fu8vvLbp/vrnL50pEdZAcM9n5dLhL4rc+efXfn6ixL//9xfP2sG6/eYPX63cb7/95Q3+9aW/+Uu9
/sd1iDWromN9eLvjy6+5v0/peP5Nmv2h7St+1//9v774Zd985j/86X6b/VX+/XlB/fPd/ns/ftd/
M9jjc+Pn6J9//9hm3xhRf26pHPsCP0lYP/JTAECefcOAJLzqGNteu6b//qf8r+w+ffhWwsrnOvPY
6/RTGS5HXqUfZbMd+aN/hvB85Etc/gTK58iXOAQB/E245pEvcUYp9XTf/nXJeDl8iFPYsffS+/pb
a9LrC7AHH/0C2eM3nrY3x6djX2Af+k/Vd6+R6Pcf/Qr3NSvrDyiZoio49kVO7v38+7eTxrnv2Ff4
+xD0I+/X3dPDw/d10qKdcPRbuCcV+Ft70Ov9xKnw+Nf41vbw+gK0Ao59gW3o//Bm+gee6r+12B75
Sf+Ek+3IV/hlB/2Rr7fIWv/7K63+Dzzgizhsvv90iGzTY2+sxQ9WWtHmP/rn/wRL6MiPYf6UNN84
Yr48fSID7tg34T5l7Q9MmP/A8+3ej09J/YN38Q884D/jSTnyo/hXzI63ecjT7+6tYoZ27MfxUwDq
Y9/J3yprf/gC3yozP6PF/lp8vqo2vvVtX1bW4m98Sp7uq//+PwAAAP//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COUNT OF RESPONDENTS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COUNT OF RESPONDENTS BY STATE</a:t>
          </a:r>
        </a:p>
      </cx:txPr>
    </cx:title>
    <cx:plotArea>
      <cx:plotAreaRegion>
        <cx:series layoutId="regionMap" uniqueId="{844C8029-8FFA-43CE-901A-A49FFF022D41}">
          <cx:dataId val="0"/>
          <cx:layoutPr>
            <cx:geography cultureLanguage="en-US" cultureRegion="NG" attribution="Powered by Bing">
              <cx:geoCache provider="{E9337A44-BEBE-4D9F-B70C-5C5E7DAFC167}">
                <cx:binary>5HxZc9w4svVf6ejnj2rsBCamJ2LAqtIueV/6hSHLMggSJLgA3H79zbIkW1IvE+3rG/H5Xj/YrkKB
BeIgM0+eTNY/r+d/XLubq/6nuXbN8I/r+defixDaf/zyy3Bd3NRXw0Ftr3s/+E/h4NrXv/hPn+z1
zS8f+6vJNuYXgjD75bq46sPN/PO//glXMzf+zF9fBeub5/GmX17cDNGF4S/G/nDop6uPtW02dgi9
vQ74159Prz7G5urnn26aYMPyamlvfv350Wd+/umXp1f63bf+5GBhIX6EuRgdUEk4JZj8/JPzjbl7
Pz2QnFJCOFJ3f+6/8+Kqhnm36/jpZbgKN/cjf7Saz2u5+vixvxkGuJnP/z6d/Wj9TwevfWzCfv8M
bOWvP19Yc9Nb2AA7+Ox2KPP7G7k4/Hznvzze+3/988kbsBdP3nkAz9ON+09Dv0Nn+9H/1Wb8PWjE
gUCp4CkjdwikjxDiByolJMWMods/+P6rbxGCtXwrPA+mPsHmwcgPBcy/P8TyP1rN/+DB+Hc1Xf10
/MHX9xj9ka38vePBDhRDUlCBv+L/2IAZJgTOz93pkfdffXs8vqzoWw/J7y7w5Kj8bvyHOjAv7HjT
D/db9j3QkgwLROQdWIg9MmZxIAUCONP7cfDGty7+Fq3b5XwrVI9nP8Hp8eAPBdK/m6v6Q/8f7fpx
SPiraCgOCJYUUyHvjEY8QUlxigFIeocigPgQpbv1fCtMT6Y/wenJ6A8FlL5p4l/ShL/n+tIDyhEE
RvbHMMmDNE2JTNkTl/d5Fd8KzqPJT6B5NPZDAbOtbLD3h/i/7+XSg3RvOyhVXw3kQUziBySlkn51
gk8py3413wrQ51u5n/wEoEdjPxZATTTx+wEkDjinAima3gH0lPUzzCgSmP8xadjuV3O/x3+egvwx
6X80+SlADy/8QwF0etV8R86P8YFUTFJF1KPIIw8ANog7+N7j0fszccsP9qv4Vlwezn0Cy8OhHwuV
mw8fvqNfA1iAvaU85Xf8DBzXA7/GDjBKGf+SqCnI1B7ygtP9ar4ZnoeTn+LzcOzHAmi6+p7ETR5I
KlKp8B/nyuxACCmZ5A9ypUcA7VfzzQA9nPwUoIdjPxRAZ1fGf8f8BwIPEQpRzO4iy2P/Rg94moKQ
we6Hn1C3z6v5VoAeTX4C0KOxHwqgi6sBDu30HbMfecAoZKDioeb3wMvJAwJSoeRI3HGHJxjdL+hb
YXo6/wlST4d/LLD2suV9UPjv82x1oCgRoP48CkP8QHCMQUSgdzb2JAx91k6/GZ39HdxPfgrNw7Ef
CpdLE5vvB4sASVZKUNzuWRpYyAMDonv7AmZHyVfy/TAK7Rdzv8N/l1w/nPsEnYdDPxY4w/cEJz3g
TDLEvmg7jyMQO2AAHgWb+ir9PAIHFvPN4DyY+xScB0M/FjjN96x1pAeIICUku3ddj8HhB4iLlKXq
nr89SX8uYTHfDM6DuU/BeTD0Y4GzfMecFOI+5hgqgU+9GReMSCWfiDiXy7dD8XXqUyS+jvxQQLz3
H76j7onJASZQlQUruY0gj9NQyFKBnHEQd+5D2q048J8W8cdyze2sJzjcvvn/NQR/triHEfXRZ/5m
xVxBWRYhCv7oLorzR0E+PdjHjxTL++EnNYIvBew/X88f4/Fl4qPF/49XxP+8KPqlkLK5Clfbz/0I
Dwrmfz16X2l/MvVONflDgny7X8cfoWdBYEHACCAIfOl12F/okebyKLH7w7k3V0P49We2ryUAXxNK
wH+QSsF4ppv9CDlIkdijzLiE5FVgsLbG96H49WcozSswNJiF6L4ELwHkwcfbIQpjREkYhjViwb40
hDzzbjG++bIzd69/amL9zNsmDHBhOEzt7cf2d5oSBVUOhaDmJIiknDAE49dXL6DpBD6N/19I2mmm
0mYdR63JhCzjebP6xOpATay2LZ/kcW6mM9p2hmXCSXU5DaZbtgwjdbT4FV1UyldnPORxN5bB5rrJ
lYnH1qvC6U4IVG/W2dGo/ejaRateNbmWvCD1iwn1XfmC5omdXqNmLrAuy4lk45izc1eiudAzTcW8
rZt1CJnI6+akrdTwPsz93Gpl+vkiwWJ6qaJkjW5s5HFLEEeLdl1XddkyjXHj3JyELA61L96wtfA0
m6pULJsGUXHJ8nXeiYD8x9HQJM2K2C7jpvKojMeNFe6T6rvT2JYLPVtiPiyvhmRSzWVnEo+3y2Db
dYO8n2RW910tLoqhFfRiHeUcM5SIpDpsR077d65VZX3IjRHTxcM2k0eIXvt26a0p7rp8vrz812V7
07wM/c1NOL9qP7effB17/BKOxp297c/zoxe/M7A/MaHbRqM/Gfxb9sXAEv7cvh7VvH5nX/u5t/al
DkB4E0yRVKSUUrU3lVv7AkJOAWwFendK97wc+MWdfckDzCUWcPgFzFCEw9AX+2IM71Ms8LCEg2Wq
v2NfhELB47GBQU4gJGfQTMGIIPuFPzSwsYxVz2q0xXn022Esy/PR2jZk9djb0zqYImpG3G80JI3Z
0BCl3yZwFOlOpUMYsjShxfWwuqHLcFB1e1YUsXoRTDO8nSGONBvXtGZ4lQ5cXaGmrqcsVUmJNUVz
mR9P0clCN3Rp4m6qE18eBWZM1GVj0XjSlk1tnE6mBptNPfI16qavXHzlS+fpJzpPsdg6H4dtIZd4
FHKIWqdL6Kptmqj8ULZDbY/GXjTHqXLmXeHqFJ0sjC2tLrt8Iscci3w9Y6MtTKNdxYdiZ3qmjp0U
bj4ckrEgW4pLg7fGs8lmdBLLeA4NdGmXKcbWMqt5Phvtu1yibKzmwf0mg7Lp6URiMj0LtS3lRYNM
4Q+7ceTFce2cOzIGJc1hPnXTvDNFxfONaCyvNjipB3pME1a9HFSdtFtXDYZmZdXZXs9liutNtRTs
jeWGZ93QEvduatDkNp0qwJnYjsWtdC1+YXK4s22vWrRs0imkJCv9mm5dK1ukh46Mb2dDu+NaUG1E
3h6mKPCbRdJ63OZljVNdSl7RrUw4m3SJu5zoNinsy2BV8omOfdFtXYHGSdNcxElPvgX02YKe26Rq
xq0KdKWX4zDwI5JUUitedcfYmeoZAX+2E7Lq+g2H2LFkFI/JrvJGndUzS5bNkBel3S2NWd4noTbz
Jg6uejG4en4ThwS96Nuu/BBIbj9COFFIq8KzN94OKd1wODI7W7r8ckrz8gSC3pK5ful3uMTig+oG
d5Y31RoyQ/CSb4p27sqMqKo4jHV8bhLqj0wsTFYV5jXvq+pI4WCyGddu2/PSvCg6nH/CqqPnuMdv
py5cV6hzRxz3xZtmqovMB9Fup16OWcm5P0ZDz3YeBXxc+uKqmjHROVqSo7UnF6hx9TPFymUzyeVa
lcK93H+tqtLr1uDzqoUDXyqFdn0b7VlSFx/znl93tXudtGN13It63Ui7HvYtLsYsOK+e86nEZVaG
1Zy6lSzdYTuv82/rMPeHdMjreovWjjwLo8yPS7FMb8f9QkVdrtrkabjk2JRnlRHuqBnkeeoa3utR
2CkjLT5Sixy3zRCTQ0YWgnXquv5tybAxWhTDmHnBY2aFQZtSsnnT9glsoyte122ZbGiHwaLVWlXP
p2FI9MwbcDSrmbJimExmVLFukpqaM1czmCbn4TIW/ds6L6zuW7JkXTVaiM5CJu+UmSDSEH5OJ7Xs
BjnNWbN2/o1JW7dLumpn3JK32f+dEAZx4y9C2NVy44YndZ8HBPNz/8hnkvi5FZNQaLgE7Y5zAaTu
LojxAwqFi31GAKmwgpAFwsVdENsP7Vmi4CSFKAdV9y9BjEEjxH6CVCBpQKYAzbf3EfsRpYAu4rvX
D0kiRsB8HwYxioCE7ikq6CcIpySF234YxFI3EFbGXCPUtfIsXR1ZtEzqOGyWYWjENldybPVIsLVH
a1zCK2rolGiHFrZqXPNy2ZmmZu+D6Ke3SY/aT33uxswNSTyUFhGeYdGV5zVecHUYOseJtlakpXZj
3UK/LvQg6rIf47pl5VgfkjhV/EUrVm90MrOAtmWaxtds7MLFauHo6ghdWOLdNMtOaIzi2m9Xitbr
Rgl/1jksQoYTWR+l3WxZZuniXDZXtKg3dFnaVduWqSuDo6w0XexYZ3laT367Bm928CXd6yT6YdIA
1DuVJMLqtm7IrItyaV+lLOaJtvm8Qswz+TScgPOiQQN1Lq6mrim8tqgbP9a+rUotSKAI3ijHd25Q
/XUTqJo3c+HJy8pKjHSsBpRvIVkZnTaNGkZNZE4nzSqlPhVVX1+kpaA3pJgvCzcX5ZaA0yFAjgOZ
dD4OodB5RembYuFk1ZKsas3YUIksRlxMb9aWNG8n0ZlJezbTacuFb4pXTcHlru9WSd/1vq3JBo/F
SLbcTHY70B4lV2ut8DVAYuV2YbMNRyNL3lem748Wd0aMnvAw5mehmovN/xl3wSG7+nN38buG1t+x
3v38W9YrDyjDUIshRAH1BROHvO6e9YK3IGAQwGK5lOAiHjgMoCX72oDgAsNHwMrvSC+I0ynikAdi
BvIO9L79LdK7V+ieuAvJwIntUy3Qk2Atj91FkqwxtgxlCwh803bp1iRu89YzoSFo5vLlmOdxvcSQ
U9LdOGLZHlXdPJyifIpn48zXazy0K/DWiqJLKnsFIXhIklPpl9Bu57RAL5cWjvpxpISGY45SeuPG
dR40HnssTwYgTPSwrfP5SPl8vqSxdUPGltDjTdKv4wnY4zJmiEevNgZ1+Q3jE30uW9JhHQshn/Vs
ZF4XMVqbTSaVqe5SPp8KHMFYi6pKg64dDUQLZsh4FCrvdzlheNWr6/s3eWyczYbcSKFF3owf0rrs
52wo+hmM35XNhUO4pRqZZZRZX9dC6m4keZ1RZHGli7U7Kgo8nXKf4GHD6dJaXaasnbZjxKHPQjIH
cA2+Y0inNSqfr6kZo5aTdYP2JppDSLVNkrXCzLUGrWmQm2Cb6TzlLSK6h5iOMjkODdcRR8Y2vi3m
7ZBI92xYMCo2xE/jJ5aj4dP/GuO9fvggyL3A+Tla743rz832i272wFz3M24NFUNrSArBU1FoioOM
Ej2Qf6ChBN5VeC/BKFDAvxgqppDUckhNsUKQ1UJR/IGl/nciuyC/M1V4Bgc6iyA5ht6VFE7yY1P9
EtndWNp2PlwgbXSaEo/U8QrhW160qWmsnkdbFecxpCFAkur64bg0s6yyvhWNyGYi+ldpbOywaavJ
TJfK8wJCM7cdsdrEDsmTNuCmVJDrEuI8zKgQ3dyaeVejxO4qkvblUbqwkmctKr04Z80wgQ8xPvHa
2HwSWophmbcKF7LP5gT7RguK2awH56ug41DRc8aL5Lc1sYLrLk7Iac7T5ZwNyvxWlZaWGa0J2H4j
6hZrX7McIulUWacrCST3iCWhqCG2TvWalTkp9zlpqfrNIubQQXyHbE8HW4DfoqPwYiuQbX0GzFgs
R6xh7p1KK3LBCgbyUDDOXPZrUFcFlvydN0F+bHOi+mxYeLS66Iex0gvEYfEuJ/CVbw3uAtclm+b6
fCFO1SfTWLkReAbJ003kiMlj5prFv6RrKcJmbdeJbKt0VSAUtKlct2gs8kKXPMo33g8Uv+S+iOs5
L/t4pkQuZ0AvcW2j7RDXE9fl3XA5DDlyx6SMMuhWkOqUCDoHDQRnfteYXMZdp2QxDXqcm/yNL8qR
7SaVFPURZJP9PsXtSrrt7NB96JfGY712Mr0uRJMXGSILezPVPLxHNiR8i10VDqPsIKEt2kZeD7n3
/aac7DQc9mvFpwzh2jPdSF4jLaXpTyHZSyaNRVz4ri9FumQVs4PTaBFjqkH7pClkkbCsQz6IedR9
F4ej4JPkYzGCsKjnydpTnA/FiyTY4RM87/Q6WNOClx0gvmYuyLbVrpT2ZZx8Y2GDqm7nHJ5plqx9
n2ixEvqW+LnCumKoXnS6cP4ishFoFsg7yGS2cCvQXydUonMyDUSHuZ7fzY2gKJu72FyTkNg+kzTg
Wq+Cr887JzisDWNb7wj1ErhiM65VBpWZ/ga00fw6n+rmMgUa8MGitXS7wfh50jHtmnEjxhz0DDHa
6TcJUnanUUSkP8xRHlttF0W9jnOzXrGEt5cj5dHoruvnVVejl2GD+pwrLYvOr7ogtvQnJPR0ABpK
vM0MH4BfQjBekCZ2xes7V5n8up4wSyGqetKcchlNC0e3boeXjSGs2KS5slaPgVTPcMnJi3xpqzOc
rAGUgL5CHzuIb+vOWAHxCFQw+a7kRjwPIqh3PoV0WI8tTu2xh6jqj4vJ1Zed86iCMEtyBiaXlm2m
gjQ3ZFiQ0bzvJILBaSXZ0Mml1px6yHbzeXavp8IUCpxYscbXpXfmfSz3+ChXWqaXgCXaQIYO6cxs
HWTbTsze6YLKDtwTNt25kmX9GhH4tm2elsubdZlocTnWQw/JhBCgv/Uz6/MNBYm32uRyNUeMFN10
KOBxqbA1vZjdlpdTv2Sx8wxkvcTVYFCd6BGo1MxZrfLaDLqKqSI6UZG2G9bgut60Y1mgHajzIAsa
X+3vTtnEbxLmxw7ud7TnQ0Io0x5SxUrjVbb5RvagE+2WNBnfJyj172vWkainCbQMnXTETJswW7pq
F+UCKVU0YdYiHcSlG5rpwyBDf9rOZoX8QvEm6ArIVbsZBKMv4MDOoHPntVPaMFZMW7t0wm0sVwRt
WjC4RlO6hinLWaQNED5ZTts0bdviMi9QcdxXsQJSRFLzwnb1GPScr3HXkA58MshpUAhYXFLr2nRD
fZ6vovGnoXZlrbulNHHLIPpEXa28rHcyr4Pa7osAv1nZwaGI1sxNFjqVvhjyJF81b0UhNi5ApINj
Pdv31iIbs35okNwoMLVXjIkw6DWn/iSvCR62lZG8zAxr86DBmyKkIWbEXi8daMY6JCDQgpG6pNs4
AzKY9iWp39ihyJtNGhDHuoO/lgzNqH1DoOSRZH2s4PCNFjVF5pqavy9CUZnM+dxuelGuxbbDbdFq
DGn/x1lBKqghfy/fS54L1ByzaeDT9CYXNRg0qD89/jiFurmI62orTfCaHvOhqsfD3JLqUzkTd8Fn
wV+TxK7vXST9dZGAL8wW78VHDJJSrheP0JvZl5AW06H3n5jhxeG8pv7U4XX9zWISz1WOOyC8uadK
gwTY+03XOVtltvP4xRJW/FaARlfoOvWV0hPMfpd3dPIaspP1RWWT9VOVhPEEp+AGst6ycDi5co1Z
MabqkpHaLrpECHM99qQrNOoKP+pQjPiYxxTODGT0AlwjGI3VeZxGCoYyileVSVCVVX2ejtrlLHQ7
Vpo2btjcT7UeeYXOC9eBQj7vhdC5aynLuHOLfG7oil02WEHpxQCPYpssMXJaKhB6G0hdIcaPll5V
CoUCJq4BRxCVTT0/W9eaQ3WJiCnKM6PwWJ0Jk4wlRBZIXppXwtlQga5YMjgDVTrnR7ECSWOClLtG
+HhJuEPP+6WTOEtZ7+oNPISrmk0laHsufSfdaRMK0et0LfF1Ks00fcTLYroz73KXAPO2NXgmp6Ld
LFOV0/3MZc3cUtAPxiXlBEnCUg85uCKWh00XbZ5DhS2g/HiISyzeijUkDMj80JSvwjI2fuPyEpVH
uZ0MSBUCvDwGYX2BjVGBLAD7Cqn6b5AGDHSLpkaxIx+9TL0elRuZBMflVNfses5HdAN1NVh8Ak/h
oMNFlMm0bkbFWZg0lzWTZ8qGfPkU1IyqiwEcRL8LtJb9ua2M789zVJXquFAVXvm2Bm4xT5sVNcjt
iqmN6ampSmoythpvzsjInPng+6RXmyLMCGAqeR0yy3JYKCliPh3NeWR01jXo7exjnEN0J6Yal+pZ
CtnumvUgkSWHzdAFdJJDZa/L0AJn98h1SSd2HVorl8ExhZogXYXFbwa0EntouhRIMBxkPr+WY9lI
3XA+2U6XpOvS92rC+N2cJzM5rGXMPyEQm8RhU4HsC16iWoiuc4RKTVY4zJsw1jHsZDem4ahxfbUc
w55XMVvQaIdM9GUXLktwPO60KEm8SYBAn8s5T39LmwWlOyyXyu5wPwzkkMpRLdupsQ3J1hTna+a5
MHyzrqmVsGmjv2jlkNDtEjFq96qxMWcJ3Jjbl5EwSHZAsmcQfdPuA/gEG3d8HCQcdYxABQPFbpSX
IY1g5lg66rdQgHEdsLVoKMR30sUtKIToU0dRBdxd2Qb4d7V2dCsi6YgG3aiCUgtOZwccZAzuEAgC
63XHZ7C3XHHwei3EzddMWQX/pax75Rmw6V1c0sCzfprYkNU5nsW2TW35ou2X4lNDRFllbhSx1mpm
y2lo87rTA1DqsPFNyqA81A/RQ91FTEr3CpLpE1wY2OI+RcXbBLdpm0VhKpQF2pd11vBYAVXpKlQ8
o7GHWnXDvZ2B3i7Rn7LJdaVeinzx2TolZXOkQE5Is6opV6bHGKvmvJt7UWjvZEdOofq9ONi8Pikg
OU9HC7UgPCWbBAEKOi1ExbfMr7LIKriY26DYFXkWWF8NumyhMJeZaVjSzVQW06LRoKbrMVkdsOih
8DemtU5tu7yBskzrWrb0m4e151Xgwa9Z59NRxowa0FcrqLOHOHd65WmLxx2kHYq7TcoN4VCbn2mS
b5cFtIus7oZRvQaFoMl3VUUtelH0S86f855RF7J2bGFLM9aUdHgN1LOkQBD6tg7rN+j/5/e/fvG4
Xv1ZtP5azP7RCt37h3mAEP6VevDkqduvGsKXubc6AjySCtSfKwkdGxgrzCCRvxX8oHYAQ9Bculfc
COS7oD18aSORCCu4EpbwyN3+1xy+6Aj8IAXZENpI4JEWSBvp3+oigRLAY8UPnoqBp/qgMzz9/JsR
nOzHH7SRlG6ui9jzrIaC3WDBSBUz4ybhobsRjTOH+YLU686F6gS0++TZWrRFpmj5vGmKRbeteMWg
EGg1BJQiYwX4JGhzoXqCYpzT5dq/Nk0Dhaqi609cuXhQHKQaTkOIkEDTCOky+ICxOFxjjS6KBMmX
fgRFLoGYiXVbpPVlEvgnIGrFh7RE1fsGwn7m6oqcru2SHlOXrEc5xuV2gDLm1roJXP20JltQT9td
C7xsW6QjOWohud9S5KHUMVlY3txI9MEUoGpMln8w47DeMN83u31B5xWePdkqgyArciuaz0Ip0Omi
jDlGfKa71I/D2ZjHsAlclVlUqINCXDVvIVs1L9my+C3lc1PovhID5D9ebX0DpUI6JOo1qhl715et
3xA+Rkgr+6BRo9JCS19A0dDyZrg0WMVLC7nrZdU2/mWTOnYNnuwyQD8F3B5yR1XbK1B2BpS1SQ+c
bIRyuE57yLO7mrOzaBnfmbKFlxM4Qzf15Lio+/qdESTfgovJNyrMfFeruT+bUMf0JCcPbTpVU+nG
xPFY8jE9kqzmJ1BRpW9KKdgpocvwup9WdlU0EYSErqKHIp+Ka6jjTFzjUhQnBDjzpluL5bTwop10
Wvn1nMq8yjVPOKS4EnTRLXCMbovqKW02A8/toa9aiJFpzk6awhXL+VSM4bTquHjXp6b7IOa+3/bt
ziRrjrOpXcMWj6HYxrKtjltr6+MR+iCeozGal2Hpk2oj4UdtjKbFGi5lt7a7Yi3kUZy6Emrhnm/n
JTGvrQWuXPkeCqj9yt+qZLJHYZn8ZoSa3hFOfbzEXUoOuzCH09S5/iOZk+Rk5SZ+BI12aHQaOmhB
aiI/6qFo9WLBRXLo84q8QN6Foz6tupN+VuB7EwhlGTAOZfX/GlH2UXvoI1H2tkePQaH0z6XZB78m
89Wx3nX37WfeulZxAPoscHBoIEqhLgI9Q/euFdrCoWEPaq5YcMoYPJ70xbVCc9HeCe/b+iSCZ5rw
12IKuFZoKwJmKTjUZQi0E/2d4ivD++LqoxY9oM9cIPi5JAVPD0Cr4GPfGpY2b0COh2YLUp9wT9bz
noPIqu2UdmfIC//aLWV92k3XCYr8Yk4j2nWpbXY1NMJsQkeqc+WWbtQ5FO4W3Unb7sgyjEd+WMN7
8KYjeLWBv45qpKOuQakCDzJOQLKUsWrKSlVjkCSqZNVTQpbDXgBr3ULr9lQBSS5AnGv7KZ7Odl6P
mpQML6MhPtX7/p3jfJJQVJVx3Lf4xOUIiFD93lO+HgYisNpQmYhNj0yA0mRVtZveLOklBW9/2tWd
3Nb9Aqw1byGU0GnalAUkFJCDo5c59vyUww9qQYl1NWcChxZtTO+A1HcGZGQoc+0KCbJuGTw+zuWE
4gZKzuXb1hTphkUWTlmyF+egMa/I2sniG8XWfGehbhvOqO3TdeOAqr0DOdXqqsTqZSG4Cy+7xZsB
ugmt2vJB5ifQaVIq6HBJ2buEFTjRdVepZ+M42+li/C/yzmQ5chxNwq8yL4A2gBvIK7eIUEihXSnp
QlNuJAFwBQmSePpxqpauqp5us7pO38qspExlKAL4f/fPnaSR8nZlK3nHTQHpZXQDOSbd2paXFnjn
YRm4W8fWY+uhqnjGrd9efEIZ/gK1D61F3Uf3MyHTWTUsuGo7P9wtXKmv7Dr2axIsUp0dEgVjYp3V
dDjW3XFLxazWr4za+tkFbQWBlmtepEJuhc61nW1CBZtPDGP/mUX7vl1vfRLYkMWs83TWe60TbwQe
F26g4aUami4zficSpXonp/hzoLRuzqWYAF3WBd4WzboeW9p+nySHkDfbJtVdHxzqGWTUqtrw7OlC
XQLfUzKGpENOamP2dnHoMx/EtW+HJp5bLzjD+McwOzUso3UBcia0kG+8ej0UssE2yqK7bqvglpvQ
ubT9XB27oS5vW0w3H0VdvTgVROBKe/fDQCXEadMnvm+rtIFkxDRWf1JJrKnLdCw62n+ocrGQa2eR
+JCqv1YhvDMqoDBs09U2P85CB491X1zBfQtOhlUqxb9TZsEQQflWRVPFk/HYw0Ai92merfsAP80c
ABsGD21db3duD+zKNgprj6SqulYA1F48004yngMTHmEp+Dcrk+2Bb+JHMRfulDq8fhoj7dytlgK3
9YSbWF14ybpYLEgcs3eocCE0GoRVGMwtzAvj3zjRwFLaygHufXPjlL7Kqqjrk1V7NJtV5dw5i9yO
Lm1hQcZV2fTnOjK+ihsTuVD+lUmt19Y/SBO1eckH99GbNucVOiL/ZgsvegIMtkEk2bxbx9vey2Y6
zV6fhUFPu5h7er0orVUVR2YI38gYLodS421hGmsSoJFZWeljzfQ71a4bV+tX3ukMmGKZ0qlk73rs
txyftRT34fMEtIkvxXcXpi/DeyDzC8yPcTiLMKfQ4NNtdu9GpEjjjXevM685XqCpydRSwLcKRp2Y
0bp3M2t/sm0qM1tXXVIJYk6lMleYus4Gm931OC1hOntAxjDrwTzqrlZEtzLoTndhGFx5dfWjb3wn
mZbSj5UOyqRZtLyDD9JiTpouWk4kr6SrjmMdng0xbWa4etym4tTD4aBavahNJ3XUnMN1Ha515GO5
Y6OH0WV88ysIvmUZunHXs9yXW0aFzana7kVduvEwbjmzW7LQtk2qKvwpVcgf2qIkKR/8q4Kpj2Ub
IOZ5kLHshEGUBDqJ6Mripo7y0A2fePvM1+kRsLSfRA62Rt2Hj/PUvM9qyX1vsFdBa+8w5eSrX19B
WEhnWT4L3xSQ2fBRh5bgp/5qoiOJ/PqgIqf84jR+jNGGfye8wJ8aVS4YavgFsvcubBFdNpaGv5MA
w8+6VO8mHFc/1t3aNWBfVnmu+FJeee42ZYD1yMEaXhxrf/BuSqlYmYhQ5bgcvZw0Tf0Bw38Cg9nS
BLKRyool8vLeL0LcBhDTBKnCC18gQDgtqDRbMputvtPBEfOrHAq3hByu5psQPsn1YDqerSFEUV/Y
x6ZocuinNGm2cboUim2p643ZYKOj0xA4OrDB0lIVVTZiszgw7WJrbsxVO24KW8myHQanC9NinJwH
l7SQ1Sbf6WPIvlGyVFKkdljox1Zvy0M5h76OF04LAsvPWDfVk6HQb0GwYs4uoqSr8GG7lGDn30gR
RUmpA/KOjV+eAi9sb4U3p6SGzjOPm3c1DFF92AgbD/894x+mrv8w/v1r3c8f6Tt87y8DIAY2THgM
0QyMgOCKsQz/ult7qE1zgYDv4x+yEohq/D4AAiFnzIFxD8AFq6+/g92/0jT8H8hSoEmFc9f3I58D
p/s79F2we/B/HgB5AJIFPKrPXAdm/Z8HQL3MbuPNUYLTezsXEoYzzhRYWWxy26yAv48zCbFgWFbb
CMOcB3MOe1ufqpIur/XUuBe3Vewe7J7zNSzNj0WQbcTNB39PTUX/c3OGMO+YGFKNpSsNXPmMA2VU
MdfeTTQUBE4j+7E59N6ggu6aF/38Ecw+y0w3bK+gAWGvTFH4LudiBVdW+v19ZXrvKCtLDhGEo+uS
S5rRYAvzDftNlS7OYg4hEOGkmGnx2noYQuNJEVMmbtS08djMdeI01EKOKzJbQR3n/XILNyk6ajvK
myA0N4B0vxvNvgMvXhI9rd4Rbvlwov3mHXtrcUAGS5j1Ll2SKIQgtrBBvQjZu5ctqMm1jbq2i2Vr
4dnU0ofQRfQKBYIAWzffITOs+TRVg49Lsg9uQD5gsTeFO59gQ+DIJF6f+uXwoesaumgU9c/jeC2i
6qFoZu9U+J1+C1Sg39s15Bevb7YUoB+2aKL5fViR6bmZgx7Tdrs8rc7EF1wwUt6sPVlrSHwQTBet
4A06tD3rfqpPph7NG4MdF4taepmcA7ijs9eM4OvJdMPKfvRToSaWtUzRQ8V2w0JDNXGVc+V2vD/Q
uX/HF0VxxcYZ14/TZt20NZdOj/qtGIEIDTNsMB1ocrXiqli7UMu41Eo1eU9gkxmHbkfKCX7bZe/A
dmT8plMdduiqigysZCPcZ7Fzz0vUC8g3w4zLzJbrdaVCdq8qBs6pcwVwr7FiqVqleJHVau+QOLJd
TMMOYw+MhkKOQwy3T4exJA2/FdJ7hckoYkAlfraRml+CDibS2I/1c8NFe14bYu9WMSZl2WOsqaqi
uVqtU6ZDUG0HQr1bSCDBx3/Nubkvsv/+3LyqS/R+/M+funf/cHDu3/wr3ESRVQTSFIFU8nByRlhN
fxElcTqCEt4LVxwwhY6/E8O/ipKAm8An+ti3OQ3Rp7PHcn49OFEWHAEAYhAt9/I9/rfOTXevtPrj
ubkrkgyRG+zNPhA3bPd/PjdFZ4ycF3EaTNvkbYDFJ+K9D+cCeS0RylIkQdnBKS9CzD+gBVwZSxmZ
77YIYLkXwkQ/7eqMD1QvASacFoXBDKtAG0xt6gZucSoG6jyLaYkuM9U4hGB0ULjVzKasKS/w+gAR
LiMQ4HPIm/YO6zhMkZHjPRlXPmJL2aZC8qICcFbJ1iwbhEQbgAdZVtjwBojUe+GS55FFZZeMox4+
hqavX/niTomsq8KNa3fS5zni9uQGcH/4YMo2a+lo2rgHKnXXl4V5mOUSwiTRAlIhm2uB8w2dwAlp
WVdnvBy3PrNtrZ7ntbFNHLp9+N3ANjuGXdM/1IVrbYz9vcw54d2LZMNIX5hxV52v0xp6j5toO8yj
S3s2sDac3AX+kDhrR9sY2Y3AyxAjKudcRCsRiKr4ajuP3mqALxJNvxZ8e+GtNXHkteZl5DunUPMB
gYRBuYCzqtlV6YYkZJ30Hmv6mIwG5j3YjE/aIBxSa/pZnpgtav+mN65353tbm4VduSaR6NVz4y39
XREtzZR5kWCvDVy0PFhxG6ZNqAHlbIOOIassV6IbnW9BV3tfCG0m6LZrI6D/lXXoQVuo1g/UqgXH
tSuXMq+wOt3OnhzvAPJtJ8ePmgcOIP22LUn4LVhc77n3+BIHevbOM3dnpCBrf34pa5h98UCK5pry
ynvy/cEv49GpwiTQi3PVREvwyGHT4wKAXuHDYdvab0BqzBXU9I7nusLnLlvnfgT8VE0dwFBs+QcA
Z20fT43vngJd0SdPDBgIZsYeEdw0I67UT0d6VHPhPJTVOG3X1NPleSmrqoNJ2coXQHwjSxSfeA2Z
ccUPT5sQVySdW/LQyrn62UUbF+mo6ZKusqxvHNs2Kcz96IdceXs9Fcr5mPHauXDskb5KHemyuELi
JMBYLem3fuXiUkb1LDJAJ8CkWrX6Ip7KYbwZo22zMS73NaO9KjLuDIE8yFZ1X/CehRAuHHs9A3+6
1hDeMDiotU1HMBt3czUoC+q1EbASXFu+bTPpnjE26xecQ2OFi4qofCu1PALpN+dmaCq8KQvExcBJ
Y64aSxcAku4LAUW+2163pQifBxS5PuN96nmHVYCywVU9Oc9FEUA/EsAg1qTu+vp+bks/Fx7UHrcJ
/e9+JCPkPPX6DNtYfgkWJp4rRwnQifWkPyIuQNbVIphvNyjTx4l7zT1hJsg5Pim3cPucS4MI2tXY
kTA2wK6OIdmaO+OW4S0oJXG7oOPlJAUuyGjR/c/VKWgqQUYkPgmKNy4882XWpZePbCthafZLcT8D
q9tSCUF6Pc/19m4n7DWVC6EdFFBNk1bS2cSsEux6rY0YYi9UwZdeTP63VvQW7qxSOCGG9dqplmWO
m7nBgFgNoohFCXsW/EDpf19Xz8kgWIBSaTy/PY6FQ7DbVjS4V6UgOGXx2idwL2DS9kXo3Uvki6ec
LWH/A8HE4CfCWe6HlRssUmdp7z3glxe3LhswTKC16oQDAbxjXYe/thq75crOmiW0qvsDqL31ApKn
ETGCG/KAf1WvEhfL7E2otxAzZUnGAz7Yukvb2U4mXsSyZtWMfS2t4JoeSTFEZz+A/BQHDfT3ycBu
137t43WzSI7ducLx5oNCBO4BBs1GYqT56F3FVwdufx+WL1ML8hTY4tSeGT4W+IKOl2UWtg1cGvAw
+By1PZIT2ODn5cK2AGAsAHj1SBDmyEhkxzs1ePX9uilIDKs7w8aPStuJtOsACk2T74KOqSZ2PdWq
bOI14mtw4jW+pdom+p1WZST/C3wBBHd3h/Q/jTfnP3bm/dMX+P07f3MFHIpHFCBX5XCI7p/73S+z
DXL76FjCl2P1w8jj7ZHf32Yb+g/MsC5CUrvMB4fgn7NNCC+BBwHWS6DWeCBC9LdcAYdj8/zzcOPh
5wIiHmK6QnfAX5fCtVdQeSs82mHupvdwHKbdG1ueBCJHz35RIqDpT+Mrbgh/PgXA2LpMCkwHMTiF
/pnTUT121gl+FqCBw8SpB4Qbu7Jn96uC6oq3VxFliFuv3yq1mRGDEwaj3C9kMKRwmyvAeqBPW4wh
4XbuMSBW94Xt6J3DynDEpcKViDkoD3teaqcZMYwj6Rr1St4gdi/qGC7g9BYhDvpts7gwzpMRYD+i
foig/aJitjgsTq1I4jqFnnCFWHumNTKUWaXa9efqrd2Du7kAW8r9gqA9a92jqLh6VksLyNlBdvqN
F2EDBLXptxTAUHEPPRgb70K3kuVoqS1KnMnFVCcTo+sH2hvm6SCBFCZziEsoLoLCPRs/GGjGJfHB
KAZj458aVzr6YltT8STsgRXNa+/Nsc9bkyOba9RhwKBqk8XroV3VeCe9AqDx+4QiCPxQcae+cFKY
r1Nr1+66XF2sK7ifzbd2I9hXcJy75QnirGuvOiu79cH1yVw/At+J2uvGU83FnaqtQUIsjF4ayZuL
0HPw2soNqhtKdpC4ok6mRvxacBYtXyEZ9yQmdPCv584ZaGwqu+SiVP2DrcR0sMEkcrjWIGCxM0NA
I/X8KBHzuvBZUzcuRLjeO0aLnEG9fQsB5Z40VtFrPSwiBx4qM6WoyCPs7iwrjKwvtVXi1Qv78Ux7
OnzV3SAuQePTdFnxcubhUi0gfE1ZoynCFyc7j+6aG132a/oL22Q61/RYvhsklQfZPI/eNi9pb4fq
boFfrzJwls0+uKklzHXdDO//EXJqFa1/brCnjiGQRRHLig1PTmfIdvlX2okOvABDWk68gRXv1k/G
WEIyV7bwD/A/K3ET9N3yEcoWafCCK5P1dYPoPmtX8qCdcM0pJpyY4+D/PjW0OUJSmU9jgY6MaMWS
jH5rmkHw83IeAe7DZl6nWKSKfBGheQGVtN62iBIdeAPdb1kKFFjg0n7jZipyUQz2tEIHbIFzOyJ2
21nfYJPAm24p2rdlYB1k4sp9tg2Nfmxa8NyxpACbNsvLsDkFqN5Wf6t9Qa9+gauC0KZFS/ycYShC
6td7HcJpDtJCARYynm82pI8CJCnHsim/9CYooittkfxKySq9Hz0fJUJKU3cfmqZ1Y0G6wWINatr5
xkowq9/9MJDFE1LS4ZbLvgZeugG07tAgoIFZRRjkw6wIffy3GyFLkg590I8x0D/XuSkLJCPKqrX8
lhSbdY/LOHcfAeIGXQK0Tn2b516ee2Di56AISnZW7ipkZpolgm0EdQdVH2Br3dM0jLKs8IYZvSXZ
hCDueRHanx6kFPYK29Ia14QU9VXHm6hEsUEzt2lZRAIgROec2pl236xoyauvKuRSmmp59puK+wDK
AjpieSDItZfYMi+94ymW+fjoNqlTe96lmhwHw59EmAtEKCbcfl1ANJRW0ArGAt/qVO3CD8wfHxYA
hjC0PWC3S///axW4YQFpYqn/90rF//WUoF2p+P1bf7nLw3+EjutDVECaCrWW2G5/0ymCf6CbB32W
e15yz2AxaAS/3eVou4K2G+CqD0FWoc7md50iwl1OcfdGDGIsMhzoyfwbAi/Gg7/e5RT9JAxyCIQR
PFRlbyP5Iz3loEymRWw6Hxgr7yzOj3cWAtyK9Rq2BaQ8pJZPgqGUQvreTC71ENl7cJ64Y6ehJdDo
mnmAZ8UGNCMwzLurP+N8HHAsVcD2RySFdsH6Fq51f+sRqndccT5aZSeFdMsAV7aJGuQHgVPCLWvN
ND0SZsk7lQ1/lutaPaJTAB0Ig6dA3Djz1l5sBF84qUdcmij8qPwUDnj1PGH8l2kNRvzoMgLGayEW
SZs2tKdKK33kfTckHt9ofXBK6lY5PHXsmVjLA9h948JfRSiQhVkIHddU+AXArrpzWTbC9rh2GqZe
1n7olgS7UKP3ud69LP6GNDovDAxTqjeXnKxX2svaSZX1bWAOslDVqcCMkNa8G86rCtjL0pcLVlMo
+PG0yJAfkR8nMZp8+CNRK28AmMm6P4O+bB+tQ4Cm9Q5Vb6aL5FMY0iGXtIAwFDUzohNzmdZ0oeZg
qNxyjhKXL4oCKgJZ1MBjHXykxSgZb0BJV7eNa+u7Dam5Kd4AU+rMm7kCqYwPw8nF6hyDT4m+4K26
/CzM3H2pC4OSF2SichQ1bS+DQwp0jDidMDlEZXG0cmg/5DDbMnN5H1DIw2q4RCD530yDEF5tg+Di
lxyq7KT5miMYJW5wj/DTyNnyrWhde4oKIV/U1PrQPFjBb2XbFnetcExxaHit2xSRkzFMeUO9q9or
+Q9EW4OfviWRSdHqRLFFRRgYEb2YxLclWrBORlj/UoWIu0xEDxkwnkWEiPkyqSjZoKcEpAfv3wPQ
PiHh1uMVrGfnyRSmuxNhpce8Basca1chC6GqlR6mwF/ao9/24yscfHroMWKegYNviC0Fw+okeApZ
8NztG3bCOjxPDVkgjjS82VR9ZLux3QoBU1U5gryzkoI1nwM303BfwQiatbyZfc2PtW2RRCPTeA1X
bn0sgArnMozWx5qAEXGi1vgxdnCoT6XZ1itFNSAThXTOXamifaHGm1rNg0r9hhYiaaHlfSjG5RUQ
f4R/lewRmmBAD92kJqbbwT9EG8gqDInRy1BSvEZD/eLun7GyxXmQFh7lN2vAhpeVGC+RLPrZd7L6
8CKAFrGL3hyEYOoacWs3tN2cYwo08YwmoMNWCw32oCD+KxYA1aVbNzkv2u+9L4sOvYe+QgYPU3k5
gq/f2tvQwZkCyLrmP2pMNwdnwTyWot7An1DbJaeLaRCLOWzrhr+MmtbeEH+pPqjw6J3UDOs3Qiv1
AxFiOOGi9K4HVIVBsUMfArRAUQT3nVvNXopsWFRnANtJgtTKcFeH0XTxJwHWpZOlTeCmk5NARxeI
b4s2hNBuMp22SP7g7gC8EUT9coCEgGSRHrnTJJu/6i3fCfPTAGVwzPAOkxfqCeeJVlShjkjiTk9V
ZBG6WuBqPbA5WI4kCDuQgA7EhQK/t7vSIHnYowahSuCLYKjcihj5IH23CY7TaN2KvBgDcK0ISpQf
fETqNBnaQmS2DFcvMSgPm9K9dCq3sPe+DJSsIbIyWI7gbSB9muAsa5/hx01zTPmE2KHxmkY/sdol
adgP8q2rVZUWwabzuQeVHUx2eQ5LguB8Vczz7SBRCnAdNaNHMooD7IYGAr6MROoOwiClCGM2kzMs
x7F1trehLjzQ4Dzsr11IveJK2AG/SceugXsuvFCYDLBnjWafovR/UDJ1d5Oq1Qk/qokQeKfIzC0t
TlEyrfNyhCM4HCZkEqJ0xUnW4ZhHIv0LKUsMP0DLIHBsahqyUMCmOy5I+5c59MMVlIdf1TJ3QqfS
iWwm83PwSVldcwS92KGCHquAceJBY4f//zPPb3Dif2TG0x8KZYT/zp7ZlYDfJAz42d6nRAATGDzX
78w4nu3G8TQDgOGoTkOpy55X/50Z30sboKFgrnFRh4sqiN/sGeCQDF+66xgQQCLP/1v+DKzhv449
ex8aFBGQ6TtE+Vdo3EWQTXtDnUQ4Oy7u3mcCgxE6AbR4aHRl3S8qnj7rTyRyzljd91aU0bJiTeXe
lVLtrSn+Z4HKftMgtUF8871rfVSs9IOuP3ABonilr8ymr8RnIYurFSFxufe0AFZDZUvxWd9i2fRq
ZYhKF4vL5BmHX4n+tc/KlyFA/QvASlTBIHtYfNSBU7GsbovpunQI50nRM4r2GOjXONiFK68748G+
qcayb3GTjMUNQYgUbPvIhgpIlmPDjG34jMWb74ZzjBoPEGIW74yT7A0Ba0dCeoUKtsABuWbEGOs5
apyMAnFrk8XUETsUvpXjYZJkuPdhwiGjqEFe5k4pVrxM4KhenaXTex8G1pF8w7SARCWWRe92RSCd
JQ6Z+h9ALaHsNO224CUvNqwtBB1DKfPbFXj3UL9pKBlorZiKOoqDtpmPdFrpCqUdGW3UHoJ+iodP
FhS5Itdm4Sct2koEYjOIU5B8tb+94rNukbCREUF33YzmxRg/Ulsd+m4jfUq2CVk5j+8Wk+x/Lnqo
oUFgOdM7tw82BsJVCMopqvpEi5ae+N7E84qfZnnQ0rHf0HbjntdyQF7fzLp9K7XDbpxh1Dax0zi2
iUsq84SV2YrYlFHw2JdoFMkcp+dvtIqmE6YA71ytCwZFlCHw76KgX7sCA1c2Bu6SujJgfTogpzck
dnM56DQyDV/bOtqvFRy/N4p7Ehwkuh7et7LY+BlsoFdfdB+wn9KftZt3vY1anJ98jxRF0cwQJuqL
RwhtDnrrahJOyVhV+J/cX9z7PuCwuSLpdad+6oMuD6mNFHYDMT6hv6j1ksGLFJK0NNrUAYnr4NRt
gxgyO0QDSSSdIByUn20/kXTdl8jsHUBhufcBsc9uoPKzJ4ihMSjYq4P+e05drIX/ftf80+Ol/ikb
/3Zi43t/OXVR0EthOWOh9DCqAxHHAfpbUidC6xQGAOag+BWPwfgnTcTxhB937/KCH+4wgEh/xMmh
MWPZhFKBkxpUNP87yybCPX8+dRHV8fZT13XRDID9dQ8S/XHZBCU6ocMUObKq5DkiJkBpK2bvANEi
/t4V5FRCf93zcYG471ZRXy3Mt8eQ1eaaoEYjW42z3rTYB6CkrRP6DKBxBtcAq5DS8dC7wwXeaLpq
tE5t6TGQsyWkVle6xReGFva4HIiHgCBszyenQX9hYtQaYX/cxHSO0BU0x6M3uQ8EqvcVcQueYGjk
Dzg9pwjvfPsxKbBC7bR3c1Si1Cje6dApi1WhFw+A8rHRAstJypUHiZnGAT1XqMVBkVgNI5DCKd8K
7wdC+f2VmVj9MM9DcBhUW1x1SOwgu4/cYTPaIGUFqx7LDYSVKxv6rVTuckIn7XKPzaYmsWjK4pF8
ljk6OuLP4RKET70r6Sncyx6rvfYR9Q9xX6PozyJqF8VwPN2sxKY/xCXQ9QNK+bbvg2Xh0+LyJo9M
hAW5rtkJLOt20lFYvy6SuDdQhvlLCI71duZ03jD+ivAmhLidB8Po5rWLNpIBZQ5JB0g8hWPHnseh
9c/Grdp85XV3wPMmu2xQ3nAXKRkexyHSVzXtu0PjcHJEvW+1dxHQOl4avzq2ACPTEAn0vEWpY8qk
I7ImdPRxb71M2QrF2op+SDhF1JUAt39AIVmQtuMapHONPxD1veYWZJw+IvaIdZxG841r2JRuxDgv
G6mqbx0b3QPgXy93Ze1/sD0UVO/xoGEPCklq/CvuIzzU7DEi2A5IFJk9XLQgYxw3uhuvK0jaOeol
i3SBSpqpLVKvvRIOiodngBp43fO5QzopMMa7Juvo5/Yz3xTVfRVvBqGncGzREhFpRNaEj2gnslHN
HpISPeJSFaL/mLr3IBX/zFTZz3wV36NWbA9dDXv8Sk+D9+rskSxPV+yo95gWumBQMSDqropRJofr
fA90YQ9eEViiQ6I/414Fgl/GVfra7mGwdY+F6T0gJi2iYuFnaozuATLMd8GTu4fKyIx42RQO9LvV
EX5dhN37ap2r2JoqysHBoJW1peudDuo+qTiCTttYQbNGEK9PUK2yXpUlJ/ctM+arV040DVGBKs6o
cA2ysN+W/L/mGtjr7f/9NfDHR9b9yy3w2Yz/sZd7R/+A9OvikROUwglGQuj32ZujEAoflP1+wIwN
igDz+m+SowOeCtEUKJF4mBXnPs7uf6JRPkr+/D3midMbHYx/6xb4K1Pq/s5G8f15Mt5fJceRgC4y
vnvoBCpMUxc/JyDSXYCDi96di2CtxlNdtv1roGBygxYsbBHzgX1UpKIYLGtKf06hDcbDZvV54Gpv
DMIUchHQv/QRYYYIVYwTwHm4HurLqtHrdkKZzL5bL+MzjO0CqXS/qb+UJanFY6RdYRMpKoToZwP3
PWAdOSishTYWA40Q9uym4+TqWqZmd+8ttDeM0OApu9Tb/f3o0+qHZVHc8E8AYOvRv60+sYCOIqPA
dlZg26kBVa/LlfOJEpDVzHfc23Pb3idsAM8dhREQIe8h5qm0glryUfbgEyqhhx/ARdWUo47Yu9eK
rlFMdqoBQz2mXcVIcK8/sQfAAO1x8LdKgrDd4Mep1fvuDivD9Vfv4ARqi+Tz7IUQXelOVkClgq21
0xaYJ7xv/k5gRCgOGWLf0ey6+0Q0/J3WmBQFuEF3hsMA5kAwHliH+UQ8OJXFPQKQSGTNFqIjKirM
l2DnQtROiDAhGbpjw/6n2vmRTjrtadmZEkvH8DYsi+bO2YkTGwBEG+ZOxENlgFkSnKC3qLkLcgQq
m3sIjv5x4NLcohwHv/XZcoAtzAPjEjS1fJaf4MuOwOBGCw/W0/53V06IQ+2ojOdDlYiNmcofmJVL
tFqtpfOsfAXCpouU6x36HbwJtjUEQsPXV8T9xbX+JHRgg4PWAZ0DnafdIZ5yUeaMPh557LEvzVcR
HyhaV9B//OGMS3XjD4U49mWAg30eWYfyGQGTCrTi9mVqZZig1tq9R+9I9FVCfvXytm+ddxRdyu/O
XJOv0VLxn2EgtiPqfoLMt57Kw8awL70M2e3ig9Np5m67LHrt3hZ/Lc92sVgFQevcTKuAS0X3OCpE
LjfMEJnCmogbYvnC8ZJ58TAxdo/6BESSgnby3vWE9EEZ/C95Z9Idt5Fu27/y1pvDC4EegzdJZEsm
M9mKkiZYVIe+R6D79XcHZJclV9n3eVoeVa2yaatIZsQX5ztnn6iVB80oy3eYEpx3QqKoxLVuBl7q
ZF+x4gwILHZ6PzpOtPW8bHx2Re89ktXHrRT1bbrVYt53GNVuUWTrN9Poq2uisWfZhBEsio3VdnBs
dMOsXrEohbw2H6x67i/gAk0Aa0V1MyytdY39yTsSVV1OjZKJpeW6p9Gps7tOiciQr8nnOGnuXlLo
NhhuTeTmbmguAJ/QoPVO6hFGRKt8q5RInbGARK9etetBydgEfK19rKTtMIurV+B047c27fxXQ0ng
zSqGr7r4tGrkjeagl+dKOhd5Gl8NJadjzrP2/aqxZ0pud5TwnjaEZ+JVja+UMD86WX43S6++pxq9
YSRAwO+XpPhQgpZN2C4g8I+r1o+hDN2/0lL3afAabRMzsLvHSK0I0KfZFrAUFu9itUIwSj5JkP2i
U6UWDKNaNWiNMQOaSQzt5Ky7iGHdSxhqRSFCn23FuG4uhFpiJJM2L4Rf2G/8c65dNKi/uHZ/bCL9
93uXr/1N8xIOtyS2HdfHgWPxjvr++KIcTaUodJ1VF1xSW13Vv1275i8wEFnw2ZQC8GRzfpe8cCSj
gbGaE6ZtQVIg5fF3Nn2K8PyzawdfsMUfC8lLJxrs8Wr88fHV1K5tI0BsQ6Tc/gAHiEh30mjl56Eb
7WcEmDwMCjFEN9JvnB3nMtQ4c+AGBduDM4B0gHmT993wrhh1MCsO3sfoXkzYbu5YzbPqZ8ZDio6X
pfzmDhAZWYukXridjMqCRcMW7WEZPPMrR3p0M8Fd7IOYQfeuKSA38+IzL7wKs0DPRnnfxrb5EmVL
f9HF5J/7cnqXJQbJXZUyUfjhnqgosNbGr4vPPVbUzyG0p73s+ukQmT2qlIEf+Ua0KY84M3E0WKWL
2b9mcZ6CYUKm4+Sr6pKAVsFf05ZmunoDKYBAzpZ/KrAZbBM/HHYRnP1kk8iZNcCELdG5wZWSn+CU
dtHBKlzwDxOM5wufMp+zCOKZszEbLSNep8/tk+TF6120dIrf5lQrrmZTGS9tuRhII0lzShMw0gfo
sc65hEl39nUr3BtFxF4SIwseD0zedxb385uVWxgWQ/433pFsVoYmrMSzUSrbdGwR8QzsrBc4DUWf
3SUzfCDRcXucE9nMZ8NnG8GWhMYEqITTjj9P9zF0O68MPIvFHUCqLH4xWi9eAi7pBE085sbBV1Ka
h1kXYDYt2I95sEwei5QWgZMXpTHne1IeC8wf1Mr+DJFvOSe1az26bhG/n3W9q4KurJdsE7bN/OZr
fkoSuOf5U82ikruJaAxB4saKPHyyU3QEUlPvmjqRr8k4T9VBnyI7e4oLv2LOiRaL1ag/0qcisDBs
DUlMfDvEVsZWx3SSi+/VXIXd7HYbMJ25s00amB5B59Z4pM1SvMwT6xelMxTPrtF4yho9RxvfLdn4
VTn4xt6e6ltZhQOuJAlt2m2LToVK0EtB4y4BXnD/m7l08s5IuxS+5gT3dxAGG8AsnexuJ4rZuaes
IaxYZWk1ABxpHrniID2Vpr6vrcr4GPE23jWodR8mKEkgIYr5RCDPvrXcPkR1GCXJ4UZck7TVGTIx
f34j6d4cuw68sMHc/2ymVdptO8w3GwkJNRg4Xi5A8eZPbmsX57Sew89N45VvOJLD26oMp1enHs7m
mJVAq6YBfISbV18zEOhXC6eWTwy8qrTNaOvdY+2TOIQjBC3qJms73FSVYx0kDtgIIUPaN0s1OKfZ
sURzgmwSGtvFbIvtAHdvO2nkjncOjRc80xmPE5j9ZHs2XdjjF2g6Ib9EYTV9dqwcoxg58+Vq0fbx
xW4dcSNqy3ryEwbNTRgToxLjbG/rHlIVoHcPf7XbLc6OrG/agTeOpzZonRw4VBNnfP8kRCOB7Lnh
YkuqTYi+nmz1JcZj51e+GnUnK76S+nFgnWmGDEJKDJz9NPZsnyO/vkZLmL0vhJu/Z2XkdVDQ+uY9
xo74MM8z7Ek78dBgzPLOpLbn2GqTbpxnx8QBYeaRaW90LWN9MFqhTTDadLPj2OjOxujM+a5YXIYf
k2H6K7kG5zEccIFtceenTkD6yqze3HHRX50qasSpjdPm2ddHAwwh1PSXETs/H5UswrOjcMmYAd1M
Rh9rs1iWu+9UMm/UouooI1eSK0aO3hpWvSSf01Z0CcHx6I98Mk16oJ+lw2H5/8MnM4pJH24JDidR
8L9QyuIhJrxlkEt9KK00v1nCuLn5zisjoZACf9Fjq9x3onwN9aTSd5WV6VpQZdOMMF4Td9xlbZtC
PvQ1YX/WjTD9lPUTeWSw2pcG5ClqvZB6we9IIm6ISCsR0Oapxo5BtPpdHsqiJAfo8wuRd5HnQ9hf
xH3KHrPcZIYiSNXsfG08/D1HPISWgPUm+W0IKiK9iq7wLX6iHtqgN0zdF2fwjR5ZfeoeKhhY3rGt
wigLymbBA1dQyHJDWtlctpKYsrXRx9Z8X9d2mTJNp0j4aW0rVqAZVf+gYYvB48+HrT9WIf/7vMWX
f5+3/F8csFK+77mIEwr4zsTzu9pNqxgmKRem7ncx49eBC3GEFwjoCc/AKa2rIe1f0VlMzQBYddOz
bGMtPvsb8xarsp/nLdR05BICuOjmauzzlRj+A5cqMZKemcrayQTY3hx65icp0vJltJP2vpadf+bz
jonXAFLEmK/h/4Wc2U0TxIY5MXa1nZbTQWPhcsoyVV9kfu8ysoQqNjJH3vanJiKFsonW8iNH9SDJ
tRFpLUfyusLhehsRUk6D37v+LShnyo3yfsHFU7ouzwrT5PPVyUbredDn8bOMFu/jwtOZ7IFVtzeD
XqfTPTFHvEZ9xaQXsE3s2Of5peYFC80X6UUDPd7BscJ90VdZKAjDu1JQVlTIDzgfJp29kxXt2taK
jrFMw2uJ3+vNM1QBTWjQLzHlrb4vaiP6ag8mWzMImvlu6Ifsg19P5ocWAOdWxl5/4R8PTS7hD1pu
4j4z5VbnfL8Wul6fcciMux6l9yLYe11GAw6F6VXGYYjUfNOU0S3W6hBbD5iDu8qXFVND0nJ/U8bE
3yFF6xGBN6KdHefjxerr0t3NC8HkW5dXZsO+QcQXXoHtJ3fuzGIbE8en5ibkwq9CZigFdjHOU2q4
O2cS2EcMP57qXdbNBTa6rMJSp5Wz9zHSq/Y51oemOCSr/cBbrQjtakvoGl9+k9AWuOLgdWX7MKFH
Zzuthgbyjrk81rNs0j3xEJC36eqCoKEBHSrGgOhvSW81h0gqz4S1mNh6ul5GOxlyPRcY9rRZf3Ba
aSS3bquNQ48LulngeIrB/gSGN0petCS2wVLQiCfxZoepLzcmrSKXcMRdv6n6IsXtV8RAQRG7dCeA
/uZfdabQL7nNVjXgXGT4bt3UVdO9nnyyFs70HP83TKBmLuFYu+ghB6kheXEie/iGgw6WRvoWA+as
t0vmQ+yejJS3dFj6PN3hP/gPaMXUbQ2GpHrLXWu4wr4ZxJM2uH63r4Wfvv/nvGb/0sFxC78iKf/c
w6E04d/OV96crBOxcZAuxKz6w/nq8Yjl5FWKoGPgB/3xQWuSo3WIqLAfUMUD/zpg6XAVBrUgKqwL
rI8oyt950FJP9PMBi46sjnD8tspBS/TmDwds7U6R5YzJAXJeQ9xa+fmcxVUoX0x+9Wr3G5TzbyhU
VCpbDYH24mnbYbUJZsoxiDil+dvKjUW2tVZTYav8hY4c3a+O8hyGq/0wX62IbR1N4UEf5/C+nmvv
GqdIihsoVNm7RGlWo1KvfKVjEaeyYPZOyZVXq2RFguRlr+qXnEOGQYcSDsbuzqquoZLKjDJyb1Ow
vZzWXbqVNZIad4r36CqZLbLg1Xhplt2HU4tzSslxiRLmDCXROWiV7yIT2S5eFbxeiXmukvWyMkTh
a5XY5626X68kwJwxMyfT63u7rjc0K5CrXthjybvTlYjIdzW6nZSwaLjzfJmU2Agp27h6whMgfpEi
ew1QKgfqfASf536T/aR9oncv+5Ji8PmotxSG7EHE+J961PgHvH5eEPISfB1XFVQOPopopcTRHqbQ
0VSC6dQtzVu4qqii1wsUVRWdxBNEijJVgcpFRSv9OY4/1GveMsQqoVKbxDCLFKNov2YzE8Nozrgz
zkW3qOSmyuiYPAoz/DCj/zSUJZliWkTbO/adDkkhVqMGF0Q6pLtKZUQLorB3lad1W5x1pEeFCpKm
7UimtF/zpfCkjLdUhU5NFT8VKog6qkhqadjjtlxzqovnx98WFV71MlnxHtFzD1YZoGj8fmHOHoAU
cvaOYDsJWKHCsOUSNZ9XLrOdd1UPUTVnsNy2cpyJSY4avOGYxNDmO5e51EY33opqXigNwO1zXeD/
qyRqr1vwvMpi3v0IZy7mhZzPpqmFSfmKqefhmztjTXr3HcjMXV1OO9jN0wDo/ncsc+LECQgMMdTf
3GxMTkY/uBdDmCSnCsi+gG1qAl6QvG+duUola1hm92AiA2lsbbi4BgMxoOSe36dPLXmFT67eJMlr
OLAZpsNrtpsjowaZxyWzojs8tOZ9JLGP3qKN9Kz9U/tsUmq3NceC/gBNM1pgyb4jH6p+dE8aqcdt
XcYymMoMwFYeL99mU6+/+Jruf5ZlX2espeXwEYtP/MZqvPSRwz3/PqplepchlO5TeGaUUHIXnYmO
L92O8pwte3/A76EeFyfXIdkYTIVgITEZnVMfvKpTG/2q/1JPeh7tkzGxLlOj9x+ixuSJPNaFiXdq
9pMbfIU6Xm1s7PFqEs7TaIHirrzDoiz0g6X8xLUtBzC/q824VY5j7LnuJlltyFzb1X2svMn/nKuN
i+Yv3g5J9LX9U3Oiydf+ZpNRuQqwtQJjoAdUCz32N6XWVhwe+Ik+F5wJu+H3i038wvOT7AOpC9WC
7P2u1EKcYMIHHYFUy39To/7feDlYOn+wPyi1pq1TikX8k/8g5vHzy2GYOds1ZubJ1uMdz1/9DtY4
JGob2NdD5EnVVVPZXyxoZyeTgOCRAgV5iNpwupS9bz6nZpXcRp0/3BfAdKpdarHMs2bDgO2nDfeD
hBnuIHHe2KqleJNr1uzNd/7gZOm3Ga/fvdY0Cduspi2lh7a1encX6lvTm1pZetvV3dspoy9mGDy/
nuDCYrT2c5fNn4sv2EsccReubuF2dQ7nhi1xeSsXjq2sxUUhw73nQXN1bOw6xC+zDxNIRuIMXS3v
kzmfP3OdTsqAp8XXqnWLF7E6mdn24WqmBw6Hs76anTO8HOPqgNZXN/Q8WKT8V4/06OTxm5Fb8bBN
VhO1ham70rL+vh9yt91Spoepg6vgflBebFDjtQhiQt3HCP/SY7HatrPVwu15Mb47lo3Gs5eSmVJ4
sviEiQL/d796wQ2R4QsflUVc4zAg5KmM4/yQnTPmQ94EbqSFp2E1mgsMmA9WAfpuw37TPmirMT3i
0Wht+3F2Hpa5w7rerjZ22+QonGXKTdK4kfcVsH71Ke2S+A1/5nzXjNjBAiK2wj5MkUNGlBAbbutB
L1TxQzUCPF799VTPdN+a1Xo/KRe+Xnvm66Kc+RiZMOl7Zu+8dyqhBGbl4m8zu/L3PGAx3bvszcvA
Xp3/dDDGb5SvkG5gS/BOUzGBKJ4IkeYGMwbdo7VWnOQUBiY58/GQpjgxNwainIUkgkJczNp8dlh/
9vhjstkEtUd7yt4ajbrjUTI6DxZr6jzAj1CAdZr0ojpSzmFQQLCq1I66pnbaKmGn1A18HFdh2x3r
Sm45qFG+gSgZqiUgu8upasCx6tMHi3ZMgcFmXNXzTtCZvUFikrtycPu9hV//TVOSu67EdyomHWoM
lSTP7e+cdSXTZ6tiHyrx3owL452lBP3QsotravDjkKNsvcs4Fu3TQg24ya8Lxdsbf90OsG/Q4q2+
rg7CIitO47pQiNflgsa+AJ5GP5n1xl03EXPfzEDg+P4cPMPqsPerDYaxLjOYsFhsCLXjiGZ+R+lZ
LEBVFkA64K6Un1u1F8n1htpJ2UFgSHyPaG9VEa+O1VYF8djE3Z/zQVM7l6S1jYsjnPgYqY2Mjzei
D4jjAFTAH921YKQ7M9m66z7HWXc7kVrzUDPOxqdBZg4PE0Uc0Z27boXKdUNEwmh45wO9unGQwa7G
ukvq3JS9Uq9WTEWVD/Ge08J+xm9dfkahZSXl4Vhu4UMr4SwCUzJuBU0g6UYobW1YZbZxldxKpb6l
FPWlkP6UKIerwPaO3uJ1VBxNFgDmvINVWFn9zOeLuSWl0a/GYKAp7U9w9thEcpQkmK3yYKqUQmY0
10cdpsmJLgUlJvKwqPU7SqEQGeUqOBqVrd8MqwzpQ7QA3AAl7bNLRHWAPjpGyJfSxgWzi9iftWyq
lMZJ606J3jlzDPIYdlH5K0tjL12KJ7+ukicjJ8i0yYvhK13sCWhWSrSejb5oHgyvKcgJeQS4gwZb
XHTDL/9/rHHICTnt8UzbR2HM5eva5eAzUfj7NsM1HOTq3xQIWeMgcKwsKHQ7Os5rCLpQeehojUbj
PRhPeGYITDtoRdtepag99hGf+Pa1t7HKWBemTC7eGrzmO53uF9FmO5Y76T4T+nD2hlE/sQAyPwiV
36aOYnpw1lC3RwXRRaN6FAYAmW/8ZcS/y5IY96wy4QPEnEepcuLoTQ1bu1a3z2RRCJLrePM/2VO+
3HYqZ06tln0uVPZco9Obnijy6KNKpuu1bPx9uKbWDVsl2Ms1zQ4njGS7WFPunD8cVpok/K6NKgfP
HotMvKPi8RHf5wuf8/qxX9PzsQrSgw5jcp6ZZ9VvizHmBzHIYY+QbsmNq8L485rLz02V0c/XvL6z
Zvcl30d9RwGaeSuplZsIyRH0h/1HfLETxP/7lQSAUolVdVgJAf5KC8CWFD7oK0OA9jRwAgoskK2M
gUThBjwrrs2jVvDASXm95OT+QRP0sTl9A/cDryBS6AJjpRiMNf0uQRpHyRzwX+uKna4RunsrmkVx
mzmVZr5vhFPd8ebq68BNBy/loZLNj7R2uSJgyGcI0eKwPaaMENo+sqQ8pJ5+/MeMpqoo8c9H0/v8
rf/6Jv90OFVf/X04Ze3voK0IrNJ4si0wjr8Np94voECgftOUiBfPYTz8fTjVfzERVlBDhO15wlTL
/19lbepaSf6RxPBU6sYx7L8zm6Kf/zybKlXbdhiPDUQhFxH9D7Mp/u3a7Qpt705rfZyMJR9fEu4A
wZgyy4gJoXGBVwi76wMHxP5DQjdjfVM6c/uF46dJrg6/o962hJC4cf0SoFSj23QdtF7zjeKS+YUF
t19sbWuZr1JP82rjpVjf2NBU3qv0Snkd2ugptnpAIKgan8OQ5pzdkOnio5Y25X1f9+K2sOLyc9qF
4oHToPvScuB2cNh0WFc6TXXGZQTdSKDRMuQuZaYLd/qANnEC0KEVhyZr9epoUkUIPd/l6c86M81L
UFtEjcniRK19UxMF/Dh5gioCDMXDcrHqgaxv21vm0WaIeIw7l7391FsvFsVh7z3UzRlwOsmhjT17
Y0vlndVoOwYK+dLXAuhGKCKDvxY2dEBoLgWUVUklJi1+BbRZM5sbTkX6+pJLGLvs5DniacqZNQpa
TvHs39iFjbfOjSMozyEeD2vDYtWSt0Lnyt8CQs4l5WKxnzwXWRK+EibC39X37QtFPB3JJGvUvnqh
AHOpTMBBFGp1s21CUrz0+VTfaBEjT804SbYa9cs7wlNL6aDLu/gFCC5lQE5e9gezaOoCJrhKkTae
ViP+FoX/kKooN2gC9yVU8W7Wtv1TVKZkvuma5BEyL7Z6xLsxuXAe+hL9eoRFjnB25cklrhoP9H5L
1zW58tFWGXPOOMVXSoiej47R3HRrHl0voKJjxCCmrodep11GJcmbSpwvV52ezbtzT1fxNAaEHVHy
4Wa1yBOiOFZxTW/03DqaeZauE97R1gAFOwTj1kGmGkqLqKSlnVGEfHeDJa0na+U3I52AVS7wnA7j
LlfbiIyR+cqPgRVFvK4rsI6g91lY2YkY+BEeFBcA1IdMrTqsdetRwHf4OqpVCFKsQpCp/QgPIPkW
qaVJo9Yn5RJGu6yJUIRctV7J4YwTnfIKGikMtYAJ112MprV9dm7gS/BhDJ0KF8/ietf//pMa0dl1
//qcvsIw+/dD+l9f+P2Itn5B2LaJMKIP2CqcwiH4XT/ARA0pF6eX5dHQgHz3u35ANseGDY5ajZ2T
JaPSzH89op1fDA58No/YvFAWLP1vCeNC/Ut+1A84o3UBPg47GeZFrGgq/PjD5rEYpyE2WqxU+Azo
PqTNa6NVMt5Wjua9uKlvvU12+JnEGRjovEqAhMxea911HgH8zRRpwggAlXT6phf2tyER9ddl8YHC
2ckU8lTTMvwtdjj7R0nmYVYp2qAsLDmfNXAF/m3tcO7sdXMIectZuvUBQ3c2bqmCCmk5yDHNHjvi
cXT1zWkYkhpDMt/MFpW+3WK0fqDntsZTyB6ZVY3QY+tYYZ9utz3mdjLjwus+89KevxVlL586hjTC
JFqmP/lx7/g7TL3RLR+0kqBCr24q8NdNfcMshAPAsG3MZqM50rZYJUrtS2vHas8JhD+M4xYt3XZt
zk9xCpsN00Eb09/rOnQ5uNjUtrBdue5Qj+m6r6aZnlC/2+KwmlF1baNJH6KpGfpgGNLodUnM6MGM
RvtjRcGpyzNELvdAIXiu9LOo650FBfSLhUXlvZPF7Ep7S3zqdGMgK18DyoJC6w4uGPeed+yCaMVR
47LRcyZaaroKoPFhGi2iqWVeZi+06HXGDtlUfJRe62f7dNagASKsP7Ijnp6MsOzehX4X90cU8ngh
5JfWbcCosfBcTxBMcIeXJjYVyQ6AVuOOS8gOK0ZwIpkhED5FzEKq0Hnp2dJ9QsOmvsHKpLHcgp9Z
5t33JrNFn0seXsIID39dZ7YkbFo2bo5V69BM/7nUzI4G51IYg3j+XmzW4Dqm93IqxX8qNqNZCcSS
Lf0rFqj/pdxMtymI3fSOFTuBcvTsCyy311Hiz95WsQe+h9+dKn43cdxKZAg6PBh48gbx3KbIxHUH
R+7sWvILubjF9BRLMV26qZ2oj4J8/8GZhvImLxeGIEXrnnZFqk+sI5bKvqP8gxK9cooF4gO6xcug
t0366NqxUTzywyvDzdhPFR/aYua+qB1HZ99c+TGuKnZ7ErgHb4aNBckJtClwp8ap9Etkdv7RgqA/
7+zc868G8E0r8KPxXNmjdwIbIDNymuqjZXupvKttnWJKJzHtFhVe95st3kX3a+OjAgg88TczJDm5
+++/NQTCBxl2Rc758/n+Wn6p/v3e+OFLv98cMH901l5qc+p4RF+UJv395rAY4A2wxLojWI8yySMv
/2pZcX8h+I5lhdCkgwLte79Hc2zK2rmJ+PkgPvM3mH8rFo/s/fO94dIoZGA4IaK5xod+vje0zsqm
DGqK7Pv8pjXT6WiqX4lYgM3aLvwhbDorBsa0H75T9yiwUVX+H+S6+yqhrOP//d9/S+OrC4v1LSc3
dfOMTkDrf7qwSrzRrTCzQLhDRHYE1Mc3fGJ4OvOUpehdnCwL7TaM3Q+z01ANW7K/o4Qrz9IHcp4I
rW3kPLWabr3Ohk74raGy7Z3ReVRTZqOeviHDMskjbMYjH6Sh/EJ6nfLQJB3oOw07QQWH5qGwSSfz
QWbOo9Oquw98YZ8MNTS7d3Y26AZjeTPHAElYTZ57uC7dJorpj0DCrspXjfTDN2+E3LEFn/veImFy
MNHxaZCfLUZyMejkmIqoKOJtLJj8NjUGk55JcHGawBv1DqywpYwiHky5K0ttovxM2zV9ynwD3sFj
nh4N1MJpS7t03m6AymhLUPIumoPSK0f6b4YWvZ7+s+2sz+IDX0F17bJYm2WZvTNZ8OZYx7A7ajyE
t82QWFWQDSJ5pS5yvrdk7b5HS5k+AUJhb2waKbl+ZyCXerClIQ4utZ1AbBrKkbR4anhkYBUlhtAR
1MF8a90vYesC9LWxa29wyOaQB7HWPXUuWseWvYRbS77fXTNpgGyQ7wuySJnmHTWUbAhrLrHDC9ai
hgTwLDR9r55oU1Jk5a7wzWTZwKiVT6OZAjoF/Ey2kKBx+pxwP/c7zm+s0LzhuF45hs0N7tL2HBbz
rBwsTgIhKIyzNEh0m0eqGdeu6nHtw+FgUhj4KSHAetJcMYQB7SS6pcCIrtjoz17lNj4NRahlWdQx
qNAOzdBCGLJIgqQfegJAZuiFe0C76bh1RWF98CwqAje4exmDyGQxErU6e9zz3GiMSsZsnlS519Fa
B6m8lD4W6nXAoguq/ioZujCkM375ImMU69exrGELf0dtPMNatg5uIyOco2a50Zu9F00H11Pyhp0h
SZXJY27xGO2mLs+ucuLjzhqF6qKnCcZryp8DBB7MxUnmp3/M+a4Q7n9xvnf/6V3w6/muvvT7+Q6m
hAUioUsFbTMN1Jjfz3feBRzsjP+gW9eT+rfzHTwrNWtcCogq7IJgjP7wMuBodPnn2Q7gE7WU/Dvq
DZGTn094BgsmulW+4Z5hz6nUnR9eBuxE8pAi7qBjinzow4yOCivl4+zK8NhnS7iL8o6GKem6mxiD
MeNFZJwLHy9YmKWAlCbjUuto6jmO/qCRdvdgklxKNj3reN8Jatff11+ExlTUOJPB5xHb2Bt2GwqU
4gh22jAZT1ahfwRMZgU9ZsFEmA3UN4zceZxZdzm7xo0zC7G1Rh+NCCv2Nm5Y9y2UPR91wg2Xkurb
QJqAUJaqoxU8nZdHjUq2ew6Z+go+BVyF9rXwCpWyx0HJ2FW/owM0hicKQy6ARhUFuhs9e529M5Z4
OYUlD+w2hbZFwZgKyIO7XBbh78oq3tFWGe4VzD+oFq07GrlIblrVKzGpholpLZvIVO8E+GrzJVnL
KOq1mMJv6aiQqq1CuPRWjBj0j43qsrCcuiigXvZcCr5ffcQoo904Tiw3lJh426q1uw/mZBbkYejJ
yDErYW7C7L9QosHSrzkspnkz+O0c0INM00bY6QezWlAC8qqzt9FQyztZj+05g1xAeL1srJ2dCLFp
E3v4oDciOWFl1m8WypxPhrt85FKDDhmG7XjLswBXnqCqK3fz5jkZrbs6Lh7CcdR2ZVRlh54kZzCZ
A/8eciyN+gl/bYzB3/rVpAsiP+JVFt2wcWpkFz1cjHMYLsPRbUW3jUkY3BItz8+ONQ/HGro1NJtF
vhLWswk0ePqB8OmzS1n4bui8Z3IwxTHKuscy6gmf5F575d/c0FewRNt+GtnUrqBMROtL57N6lYRx
P1qRtYG6OW9aMX6c2kgcllImd7Uzhu/cWZgP+RTpZ9PSBM1UZX9ExhnAJFAawyeR0OjguvtFsn5f
vKndI/tTEy68diO09E1OJUIkwtgX3oBVuyEBgAey5pdxhDx2q41O+D6lc6snDv/NbbrmJsN0E8yA
0E4aq9p77Kj2ca6mLsj53kQbPqT9DneQ/rT2qWReO19onapuaX/orxYtVFs8xtqGBaIFtLbg5ebq
fRPYNbdwHsO99ZxGu/FGM3+CvTE9O23YbqvRgiwR5/ZX8rT5Y9qNDwiPE7EqXpSaW1ubaoqeKFV4
jazWvETjLB+LRXfYeLgehB/A551fWWc+5pScOe7o37HnxABF6+GevDEOlTmvDgMb5gD4D+V9Nmij
OVk+VFOyHCC7IK7lCQdLVGgveims+2yGVkp/qIptGPiaRiJk5dC+T2l6Oeh8NrAx06WwtMNCqmj5
knkSxzP/aN8NP+KepohMgZDB821o1kIvSBy27OS5ttQqxoHWj92zO+clpih+DX00z+1gL+URxi0z
H6yxHcwD2lpJaAXZTItGPizJaSLhdGFe6LYJ9tXNgs6wmemT2WZT9MUa3c/1bOtHSUrkVBpLtnVz
0B40cp7pmPtWaryAywnng55lT502x9uy1r7R93SBtjDQ72NExNFGMaCfcqJOmfY88cPcOo60aeG1
5JfQ9sJ7kTWqEFMvt7o53i5NuK/BFDEFmtEeDlIBm3opAt3g8CqL7DZpFt1gYTXMQcWr/5hWs7Ed
YQcSB5ICz0BVaHejolkjuTOet68yngP0xZr4O1/U+/ntWM/zTVvip4tqsSPhSlNhskTBf/80wKUI
H+Ev33rU6Zb/4bH3r6/8dY+DSkgn9Q83/m+jAD5YRgGMtS60HuunalcKalyefigCKosgTCVW/ioS
shfS6afhiaabzBiYgv6Gx4iE6c+TAC9Mh9wEDWMGfw0Q2h/2OIIwj+m3zqnvgWwGWCTEB4zn7NyJ
9LUX+ARAxosmWbSbUdf6vcyFGVQu5xMRHupSAh4i5EWJejF1+7G/5CfLW0AVau6gmfsIG/llMuYm
0GoaEa2xeGd2sAHoAQVIutQdflAx1c9ZlXd3Yu4iihV6zXyoGc81XiuxT3kpW9SnYQRyeZOTt1ru
OKORQ3wq6m/pAdNgKcwABj7PvIX2jly0Y0LGtTp7UCIeR6YGCvu4VC3cTHNbHuN61Lc5Rhr3lMix
O4xIojscHp7YUehUG6x1HOdV9qZWB5GIske4iSV/q79Q9qRZ1yl0yEs6HXb0nW0lJGiNtrnYlSeU
lWDTkvXbGVZzSGMvvVVySpJoBv5/J6TDdTEeMy6WYFisK1DIagcwL9rP/SJOyYhNxOyXLchsGbAc
zgJLsFjogZrKEhhZ1cPH0Lz6GCMAnHlP5uem1l4IfR4Km/OqtMVdxyd/n0faicVTuKNnfGtgbdxU
uCuPnt0VePHBXyfkaE4lBSK7wbc3huBSNYfyRAzzzZPaTRcjnzUg62mofJfagC8MjnC9AJndZOV1
MJpbtvk2B9NwiKv8BCyOcseOytWis7bmzOMoyZLpfa258zWJ2+FUuF78as9sm4ho5vbHMNbjEzJa
9oW6nuRTI2iy7IfZDka5DLeybaPHVLPjBy+3ScMsOlTQWyj77XxmYEF+jG0ueLIrSXnWUN02GGqK
IrBqZdjMFjst9nB1MkFwwGlPuVH27kaybQdS2vjuYxdq4aKwHeVBxyL7UdMH4+gPPNCVuzcgUmMf
bO4RqjxUAFFLk/69DlT4xUjpuk21uqNwcqz7M/+v8vuB41xslv8h78yW40bSLP0qbXOPHOxL23Sb
dQRi576J1A2MFEnH4tgd69PPh1BKlaqaLJu87K67lEkkpYwI+O/nP+c7jZNSpeZNWbmwZSmZ6wIT
5JkuqEgbQU/kq8xN88smT+Cr1ga1OKsBGhdSqlu6NJTpXNtrH/r4FBkNxBPgrD59P3t2adpH1zXd
ndOVxBVBEl5UEWMhJbxdv2c/2a4d4YBojxX/J1APrHXXtrwHMU6cisEo7ghddhc6EZwQOFYKNa/M
9pEp5H2kpRK4qpZoV1lctQ8W8dfQqRNsCY7w99TZYLSV7PvCxtFxMo1zchrHub3hTeScZjcdOP8p
IjFrZJm27Rn0qJTZSJTpLTuT9sPqmCdBBAXPaS7t99S2u+ZSNaBC463R2oyHgLdImD7ogwsijhLR
yT0RKai3KiFbTKQYX1y6Ix4MvJa4+LqpsuAZtFOMLVp6a9NkjAZMqIfIStS61lA3aHzYWuVDkiv7
VBtkk2VmNtciL6ftWKdvTT3fJ4M6NukE/1lt0qQLc6waetNgUIY2Oub4UigR3ucNF4NZeBQbk7u9
qmyvu4wSOeMzUfe88vOd0bjQV03ZnLJg1jYdUsFHEbfBscIiuWcz8mC7XU6tTURuKI27d7cohhtE
/vrYN8lm8IurYujsB2Ay8acu+umDacgLAaIRsAx0WB5TLG7bkh7mlBqHCyj506vJUl6yv43qfT2o
dCMJS4d6kyAl14V14PHZnOYC2rHPQ207RwXl0V3Zmg8wVx2GPh/zMlwx0Ey2e2EkvvMoxrm6zJgQ
UR8G5wtKRb117IchAC0ibmKjCcKkqr1N0MkbDWPftRfPNd8kji+I5FBWPDAaZ46V37qyd64GBeOJ
TrNqX/LSrIXso72L1/GaM411ciah1dCzY628zhNfmsBv9vQb9CHrKfuW3qwBxosXXJczi38aIo35
Pu2NbFMXLAisPoD8o9g+PCYVA3UzTsG25m22s4dUbCFQZwcrF9rRJHRxtOg5XhuZCAW9aUTfKAkc
3JyHng2JJs60I6ln99qgaW2nFfptoupxFRvjO7p6thriZN9m6a4frGsaTR5yMV5iC+pPc2fmF7DQ
5l1igBJXi34vRoJ5AEkqHGN+uvFs1dFVBqiy9tjwpHPHB12bk5Y8RjvszSnAGYvvPqydjFiWSJ9E
5ATYbVrv0ZuqI4LxugsK+hq1CKjtIJa3omMCSS5mt9oObZtnnLka+YGiT71T3jRutJ5cfYyuksHI
vbB0RAS1c5h6LeQtZrw5IAoOaZFkwQG0v5M8GYDsdh2bHYLj1HNtnK6zdnXvAMsexvbCjk3/oPfT
fNE741AysGpJTqUz/ebob2IxzrUTRjXdcwQb/Ngu33MjUrfumMi7TgnlhYXS4bMPqYzA9GEJo9qu
q/phP89UNYdu2lmvkNb9S1wNki2GQ9Kmj+hImFM+C1cJUBZ5CDIXl4FJKeg6aKz20FUBqUWnrgqD
4QTXAs8MLToS4KuJ9FvclFfoqrOzqozMqVZVmgOFMWyn2eIBzCEAl7wP9gAUxGvpjf0b/6rACDOe
1uUCTFPXfe77p9HUkeWIuSQrKxkJohtJe2M087vGgF/HLq3e1mTHb3pfQjPuu8puyPZp/p3URbyf
4mjZteMcC0EN0JEGPrvItoGrKJJn/1NdjJWQIT30djiA2nyIxjZ3TqXyytcoJ7e+GlW3+LErSeiG
a8XsUD9dwC6ICFLEWbciakJoUpbp3hxs+jCF0r4wMmZYkYf4abC99ovJrf6mL5rkFKfziMARjddq
sNSTPulqlVY69mJvcBXpQyI8Dg6I91S12QFDOccwf+aRy0x3HKuCNycenLdAjHsYtNALSgW95rv2
/7+/jf8uPsrfxf/2PKl+w7fYJCJWf/fL/7yuPop71Xx8qMvX6v8sX/rzj/7nr7/kK3//zuGrev3l
F5tCJWq67T6a6e6j7aT6MR0vf/L/9zf/7eP8XR6m6uM//tfre57QYdSqJvmmEPjOv/W94cEjHPBP
rwjX0//zgvD71/1wEWCkQvTzsGdxD3BdZv2fLgIPhxUoNt3DRsA94OcuKCBqQNaAEAL7knP07ucF
waNPgi0QWiFfF7BL+mta4RLU++M26Px34ieRQ0B4/EdeTBkXyuHIXtt1kF3OUI/gzpuw2EHrS/eW
My86elMzxeuspuzF1VXyGdQyDzWMtluKqUmpUvgE1QgBrU2Ghg5hj0BMZEQXXkfod4WXh7F3HDzu
4TSVNNQPlBkgYyBW+9n32weGwPwzWG77nK78dtHIL3Zm5XsaGMk9J4GdHg0FsD/rBfofhBKGQaea
d5UfFVsOUm+TLjqFtSgWZUumgyXSomioRdwoMs++tgwxGoA/DLAsqiZMp/ndW4ZekrWNiNbVIqTw
wKajz5/S/F4ftP4MHWkNXG9u/SlqvaRrCP5S5mWptzyEonmTpvgbNmkU4DW33UlVYTL7LnehRTMK
2ApX66qmy25VBWb5Mi3ak0OwOiFljDRVyNi+ZcMbPfVugMQW+5A3q3M9THquimmX1hiWX/NxPFfJ
zOdameBcMdN975tBZ6B8pjSxiDIfVNESkpoyTtMcPwdGVDs78fjKTiV4xm+1O2HaH5eGGwEcytrn
PXDTL9a5Cac5t+LY54YcHGC05VRj7SHtSL9KV0RYuM1kSWsGK6dNdb1b9Yk1zO9G2lGCrmV9xRP8
XNDjLl09BCmzk6bJojkoVtrB0a4MzBJOaZlyP+UUnrtTp9zQoTORXsF0RCId7elUl618Kb1h3A61
X4ZuocuPqRr6QzoUxskC2rLWNHVr+SwDp6arjvPsZ88en7qDkeLxxgrXmS8dw6mzrcUAwEwj5YGC
1psbfH+CKHQfjRs+jeLdkFkSkpkxjvgBMNgRd86YM0RJSXWMZ3mKwZfOU5/QodpVh5GTBF3SKT96
R/nxWu+VeUkBUcBavRxuDFwB0LX5i/Rd461Z38X7IVP9ZhLKoqRvTJFaI/NQofDBsR89/6Ww+tsh
0S4ZnJp0NVceYO2ZEnt6IXkUTzBYRmTLgXj5ZKfl9RQPDAhutU8HqV1LVC4xaK+kM+iYmtKdjsnz
CZn8toRXWKxz13yMLdtbmZXecLsrxoesX4wfbflJmlaEs8aMFk1ZjNMn6cft5M4vvu6TJynad1uM
5pum1P78t9IKREn0DOit6eRsh2CEfpRVT8sfiNVwm2rGC4YFAEqWpBicffc2qmMPl6Sd7jwqlo6D
VVwMwmnuaq8Ve9tx3a3hT8z1dX3bx6WF7Ep4fOm2uATON6+kzLhzZ1fSrONtmfTvhUWBQ1Ta1oEq
xKsuQUBeOYV5ZK4Y1w5z7bKxM6yTP0pJnD7pT77Bh9+oifFBxPFfnSY3XoqmVrd8MgB+5Oa4HuHt
dFKPVtJV5odbz/NmIHJ1pyodQS+No+sSLs+ecOk9PtdoT+jPD3mOf2mzOb013NEK40l/MqP+0tHH
vbd8A1GbJakaCtPLmKHDnoT11BSVx7u8WC2/UGmBZDKkx6Jr2JRAsdpww3H3VlwDvNXSblUYmU/W
wH7RVLBwtcj4xF70ToCVN04nr9QS17e1SJ6gXU6PLBlBxAN/Cu1iwLbu6rcAHBNKxXWxTQ3vfVp4
eVaSWA953Wl3eRtIsEotja6W91K0kd/tiDDz8jmWmFbLzaOXVJKMWfDVrQNWNtiU1nmeeYQTxFXa
2zcpRv0d1WomwKZp2eMuSU+I8c4xGvt601BFTt3JV1KZW2OuURrmeLSpiKO7PWmdNizZi+8iW7ud
DDnsO5xsTEJD/GDlKD9mZs/HImrBP/CENMiPFB76vKOvRdD2rLx56aXdQET/ny9j/nCeYBX586Xm
qRTJn5tW+NLvg4r321JCxVThsbfm2HB/xiUdYCoGm0vyRw6G8HN71O+mFf83liU4zjFI2giMtv3H
paZj0Ym18Gl118M88pfAduYCKPjjoMKcxGYD2yTfFeslA8uvS806mgeIGVQ1Ux/nPA3dYO7SCvkg
F66mNqWXRj2q1zRfykBh5SZ2PJ1MbSSKRQ/tUfbeeMDRqX0LEHQElcbpcE3trzjkC1Xa7I3yrQbr
tKuY9MkEEcAJNYBUtERnelltdZBdCRjNtLlxJrfcBJjcd0altXmYaHZ6aZczB72DusN7fzLmgSxI
63srQ1j1W8kIus1x/D80c841w4bN3Q7e4BwDqdWHhs3alzZt4pq6osE/+dyxzXWf8zEJ7RTQ5qZl
r3eX+I3TbbCdxhmkskESa6LI94nsPcYx2/SzK62de3GPt0TYV16ROLQmxZkThRrC17gVwhdMSa4p
j/oZvxHE9lSFvlmJ9FW3J71cR7GhaWhZo6yNXXEGeVSJsoqtWDaxyUL60Bwf6EdzBoDQtjBra2Ph
giy6xTUXPGAhFNcBDhGlldVIDE2M/79I+yurmm3/mmJl88hd1N3l4FFurCWuukQKGNkgliMITf1N
tgRbU2+wHuxgHq80zt9dmXvOfkj14eCfQ7F1ke7tJShrzBZWobYp9EuV9gRpSavES2wlOydYYIGT
ZsF/CDTqnHHRlrgLrDeSL+05BdMsgRh5zsZkvha9wKESzZZwO8GZ+hyiKRT/Irr9etyOXpxH/rpz
R0qbzdpq1yhbc36Kh0l76+xMvdDiR/totBSRTjOssPHcTuqfm0rHc2spwygNptpMmWl97jXV4S+c
Ig2YOk/vTCzNp0CKV5lUsj+IczuqaVGUOiyVqdJtwagXLHRuSczRqQoRAO6CmHLvk8+jvF/Qbic1
Soe3bkG4dAleFDxA88rddkDjKQGzfLQ5W+v911jPh5eUQi/M7ZQ2PjStra1JtXm3rOyzy3wcAavn
+nwi8dDvDDxf1WUjp+xOWTWg2ExZyWdrZf27Ek5125JmM5FrXYreWmO+4x1snQJCaFv0T3/vGlrM
PGI1tAp3Nqz9yC63dV2nYWzXOnAth2HQtqxrkiTI/LwLN/qQS0pJ9RHsnJF8jIRDV8vqj5+SdtG9
Xlpf+9rS2u2ADywKzQYk1ErX5+QR+uLwVpQ8BcLJHHsuHFgXmrUzIPJasazHddaq9tjoCukfAMKC
fKzgHzH8BrdKIsopW5m8vrNTXHGH22hDN+762qO5IMerx+k5iitoABkNJ74+pavBGLWvaZbmmHH6
kb5uWWfBTUTcEVebUvazL7042EWBFR0xeMJxZ8nRrKU0UnWfpkZwL8CdwYXq6udZb92ZVEE0qgvf
nqNtiWnow0MWPf3LnHoAyv/JqXeX9B9N+6fn3vLFP869JWbFox8rj7f850+bv/sbzUYWTkycoRxv
xAN+XtAdzj0dOEAAg52IFofgzws6Fk9S3Zh5iAGw/VuSXT9Eil+Ekr8JJ7+4Js2/i2ItP4YeZsdz
bFbsC5fg13NvtAqEOEdSNVHo91yI1GNeJP6lxaf2UXpwiVe9qY/6gfUIKfOCgjVaf3tN/yLyiNwN
1a5+aCkIjYcUjGSGyO6SKhpNt3lYYs5HcwR1ta6yQQzXQemwfyHPzk1p6JPqG9FP092aPWm0UO+c
8St28PFe2Y4dLf52PQ4zUeY3ooYsQlTWtkPdj0uHoq6sov/Aqdhh04s7XI61OSX4L7WZfKW1IDKY
+GyCuZj01x1mjApXZKIIamdOTH87lZETemSaPEf4DF7JcOY69g2999fe5OFYjE0zxyARY6VdU0Dg
Ah0UKYVn9CZ1j+nYDJI9uGZWK5duCnFwUqnWNdZDbVW0Ap3LpVyCUbXP+wspyFuuANJ7FKiVQfRq
khijLsMcuKiyLWsaXDOWdte5XfeGNkkPlGFHhnkViLrlPuZmBQtLz1U3yRARm4JaTsjbcuLoko99
UeyGjsjUasTXdDGcW5xMCpxJck4Z7U4ktXVE4IygOVXxUGDXvWPGNE1qfr7HIuBy2uITv5gsff6G
kwWEImzT2kV3rGb3eUqGYFpZfa2urLjvHpvUbAkguyBnIUkOmXNXkn7eFTwD541Vj1Gwyvq8+kiy
ygN30hIuoKKq1rOd7tYpuBzddNgj2t2Ow69fR41efS4GSiQZ23pxujmBfs2KiqC/sAaN9sdg/FIY
gb+4Ucmx/etM5eY/ncpfyrePP8qNP0yGP+dxw/zNWfJDDNCGTX4GdfC7bggQkRGd/h/yntBN9L89
lfAVWD7WwgAhC/6hQcLoD76Cs7mQh9k5sWQHf+WpRAbg12mc/IO5kBeXvwl1bczmvz6VqJIuSiV9
dr+gH1Zd08u3Mk2cUNVS8kxwjOrCXxRxiv/KbDufhXIP2Dvot0U/Vx4dYYGQMbtkhPXhrLFnbBsU
QkjBzpi+kIpBpHuqPOtrZKv2xl6k+mHOkSEUz0mujUj5BWnp6/Ss71tmHBkhQP/+rWon8Rqlde/t
Yx2U+rY77wiU1K0XFZlsDhaLlcOFd9ko4J9luzAti4bqvHMASlgZV7k/woyuJq09uJAeSNnxPKVv
vavkwXK7pL/yzvsMZ1ltFMuSI1jWHXgxrFf9vAPRp0ANe5ktuxE+GexJGvTGfB1xYfFCt+zkXQ6B
4BZuIXbK86bFPG9d4vMGRkFZBUzF0ivfeMKeygcIJfOF3Uf+IVuWOIkOtohRl0akKu83/XnbM87a
vKsZt5KnXhslsLRlNcSPMEFAToMWliMG7lV63iPN550SQCf2S/gRvVNNZzV4MhvgAk5IllHuspaC
uqKcDav3+bGvZ3cp8+3wbU2QzJKidXfUeGKyaAWLCEP1oRMrn21NFYdJjzmP1MuqZsTHTeAVt4le
gJjqe2fPMkq/jJVRHHEHTsehMpNQKJeNcwmX+EHOBNqCsqEfznerg4zowqiTpiY4Nhmhljaf4MNS
9slYWGZZGtmlgOwgkUI8MW5x/0TGXhM+D1kKSBPNO5HZGJvbvipq69VsygH09WCKfLyZ5xwkNLWV
7YQ7U2a5Q+QXPlgVRiJPgPWPOv9dVTNzdqW54plyeLPamLxxBHe+NtYf2PBYB4uSZQ4gq7F36RyU
CRqwxn5Ip+fb3syDXnlYT53+CKym/DbUXuqs+phBfoX5072nwN48tibRZSl4LxA4iu2HRovyi2Gy
ZujlQCOesOL1eciRZp9KG364M1j2IxtR/5vLE/86T6achJE7HSLDqW9E3gfXQykGsV36GtjY9uOr
KRI2U/FkptyCExM52ikT+0tSNuY3vCUDcj/LeQTDhuTs2FSh9Ptga9Gg/BwEQ642EnjDzaj87NEr
YRzI2S42hCTsmzIrFmdRZCGkDp4p3+DDQBJjdTsfO6uw6JxL5iGsJrakr/qkiVXrEyu5SRKAv2FL
gfnYpN6FTHo5byazbp4F2vG7r3kJdhCS3zHOfzWtowFkHC/vuAUN2Hn72Vzsfj59zyZoe1d8ysK2
gIfGsXidJ6LbK932qBPV0FGv3EalAE7h0LzMGWRnFn/CvbHG8gHKs0uvYJ2IE0q/cxmJiUBwZHbm
bZ3S04U43JZGOBDseRJuMs3bXPjGY8eqPFmzgB0eZYZ5ZyuDRJ9DC3Z4mBDXgNRZJVxRg9ZoDwyi
fbuuEZtXOexzJjM960kdR1r20M+R3dIpKNvV1An9KWcJHf71af8y+YZ/s/xUvy7dfl3e/bfb1v04
Pjmn/lwJ+/qaf742fw7FNPnqH5cCtCYHAJiFi9/6IzvMRibTPc5d03BgOnEE/rwUcPziAeNMhsPg
w2g3fjl+CQOQCUO98jwkkr92/J59e98jVufVJFBMwsWkuLgcAGcgM/Dr8as4SCg3oIELDlCwSlOX
cmcypX4Pp5LO58GlMWxlLrfsFXIGtdAxNbvH3KQr2i8yYCZ88DEDRS5d6lYEjiBNjJfsXDW91B0c
+3MBddQEPchtQkYfGZj9+2DpqhYouvft0l8N3KTd5Zbu7eul3drvnYnG86XzOm4C7+QXvn0TUAMs
wthMadETQZ7sg6UzOw46014PrZFRpb0A9LjjJEdQ4ra5BAEg7PHI7l7SBbtXnwl8OSw+sG1ocMrX
PVqWzrQ+PO8cgcEZ4pf1PLyjNA9TZqZ2Ey24v8RcyH/Ea/StyFDpcD1GN37EkI+dLEleqwUcqM4M
QSfPMBnGWf0umA0+VUGzErWr3VrQnhpWChQhCfHuVggL2xRWR1iF9oIt1FvlXAwLytAe4jI/WQvg
sMc+cxmdqYfBmYCofachnsmI7QJJ7BZcorGAE0HEo5pIIFZmuICXkXRU7Y5rTEDak8Fwc5jPHEZr
QTJCM/KuoIUmh6BUxT2s53adUNW+1zte8003UPFUrRQAt2yXAD0N1qkh27ucsobPxKtq6xI5v/tI
aFSkcd6YI7XptKy91u26Xw+aO24CwwwuS0T4C2Jt2g6nKgwuyYaAo42l15Gb4niTJkO+SUZRiFUF
H+HBij2LyoYpKq6butAfJhJhXGemfpZvSZ3532JH6ReNb6Xmqhw6N8B0MSxLiob8xIFwHQ0bbdR5
WJjYH6ptGwvrcyqK+CGo/emh1CDHrxp/Hug+FwjURFwF5ASwIeZtSmt8tyV/oIKV10rvPaNjL94S
u0ofe3Qh9hOt4957GYHIVdJk/QM2Urwf04xlJ2xKo2uOceSqp7Y3Yi2kaX0o1sB/onFNOka/SdXs
ynUXgf7ZFXORfeF/HqAiUPOob9GAB+sFoNrsX1R5ZXSwSGfGSU6n5hhpIsOeBX8Nnas0IxIpdRk1
ZMI7H4ZoXTLA0v6brvnB0l5RzBFjwjRLcaviOLoRYxLz2aGz3T8CNxJMi1Ej1hr9SO89i9k9u+9m
Hfn4w6GYGtaeiZWJTfIGX+lLR0V6rqsgVDOZIJuXGguuDek1g053mQR59JkufRe93SMowzJqH61z
IYZaujFiq6xOjW1TmOEv3Rm5KAGQQeDwT9bSrTGOS80GcQLjsfHo3phYFWJ7Oldy9O1EPQefg/KF
N1d61Z3rO7iNUuWhzrUew9LwMZzLPsS5+GMezyUg50KQaukGmcF0UM1BX4hzrg4hKESNiO2S8qAv
c6YgJhYODF0OXnxGNlPeDImqXPeVI56NM4Mu+c6jO7PpFJQ6h3kkP2Rndl1qY89jod3f/PUT9r+f
04U7ps8R8ucn55qRof23s6b2j5LaYok/f/33szOgB8nm+gmtGbgRFvgfF1c2TDbH1UKM5nS1wB/9
PDrd31C2bE5TSFoLS3/JBv/uiMdg7xNU5rgj1oY1HgPNX9HT/vHmauEbheC5fEd2U0vM+o/hOH1I
psCO6PkpWEuEaU0pZ1c6Y4PVzCiRgSzDHiEjlBnFc21mXcKf1b7OWuJyEnaDLlcO9AB4EYH4mqWJ
la7ZWk49zNmGIR2A5Tyu7CGjGyXzhVcR/1Qx9pBsoD86jZZOWWtIKced3FFh+mDNgQkcByqG+R6v
8MbVk6pE1xIsGdyk2duFLZ8DLzOvbFx4xKEJttFJo4LX2PCd51Io/71i/UvaD+gc4L+m7TMGyM5w
nyOTH/tFkEHDB+4vUrhUHTHiyYTGcyTjLem55bkEed/Rbf9gNeykDyLxkmjnG8NwExQSq4DTtnUV
ponrgfHBnRDf2DlX1lWEqSi4rua0qXZN7rOyABwvMItShAQqe2hrLlAaVnLIBB0LMasInGMw6MhR
jMyEXWa2P+Z6JBlH2Iw4NGyC5efRwNrGa7euFF3YFB7Z6xm/mVz7Xqy/WWbnH3pZ5GJle8YYhUpS
trZBzove/ajCX0QOVrtohtwGtFY3aQrnSdl3VAy3t8Awpopm04yGbDVm5gt/yYJMnABSP5V29D7U
tsfWgcMrCStS6iUXfmnBfsObi1M5qxyfTu7BdXaYXfhW+FXaJ1VQSeTXgeZQEitYgItKE9ixg8Gc
eOKmcw23tKFrZKgIqq1QcxO4gADUH10/t4ixQePgwlNr9SXJtQS/0DxzsSyZ37jhxfSRh31uug8Q
GOtma9aSU0raBV3vOOejZsc6I700vUile1YvCcvBDjIRVcaL6b2DXnLjVWZtLMarPFjPOM2D0OT+
26+9xO+P1qQAouDolaxfSkUdfLP0sOz0vqGLyAl4yTeK1ZKiyAqv+UFCgYYSI/OKWxlxPkTn0m38
lUpT84TpgGw2rACNQHwC4nPVVU39/D//IfvjgsKC/M8fsw/cTt7+yf2EL/7+jCVcRKpoocS5NpcQ
GxfgT3XQMBzSRUCJTO4n57qU35f1CIcUfGMJQ1R04Lu5PPp+f8i6aI2LpZByWJb43FD+EtuYLf+v
8iDbXoyOy/Jk0RXA2/3dQ7blWV7hlNli9TWprqdb6AaSY3xn1cK5h3vQEux0qJAg6s6lfbB79TlW
bb3SI2WwZJvzuwZ/8VEixG+S0uXmX/iMaYW2fE96215Ma+cKSJ/QwI6T5cp9I27AT+Kblm71rQOf
d5tiTw8Id0wNhNkh3tlGdfI8nOUE/AxfXmgpn72i0mmc5lFzh6umD3HqIT+ZQf1gNrmNtyAlkIvo
cIr5kN4lZFM/4rQDtpWLRn9TSBCJ19DCls0EnQejuyQNaDDyxQW8sn4JbeAAsPt7PIHZZVezsiS2
l1/NlM7eem0DuSUpqKlM3mSm6QyDFWa7xE+dNekPg5LLOn3uECWX4cYoPbDoevPhBzQqqaBTJ6cd
6nsnUMBtOGz3cb+EExNfMWXJWe0dK5MPspuLLVpuaOeErFNd7hNVG806ddBlsCJnORoEnHyrG1qU
u6k6gacrL4LKiG96X4xf5goPUCAt/YhYylRXeNQwFLqqbrUFkWAj195XUxBtQNiOX32hHJLQnXg1
a9fLVpxhcFINtqhh13JUhGZrsmyhYLx8H+kiZHFbm185iJIvuPDaCXAH+bKNDRFjgUOl46O0nIjL
bSfNaN1pHoZxImMQSAelYeR0u+pioC1sU6XtuKedhLUyAthOGalx52jS2/Gck48NHV8EzcfEuvBy
wgpO1nnDpSAv/WnFMWNkRB4jblX1rcmUTGgCBX4cbCh9DfSbxkB7416q5Q3wOwOSaYZSxHunppNn
a3OVBkIVUS3FIph/WxPUcRc2ZuI5Dz2ZskOnj722o2jVaja1MiqqWJq82yEzNGLjx3DbLuieyeVK
WJQhoq+5GqctLbdXMOB416dovJ89Q/lb4eSf+jDg2iCyD1LWnvvktmdFkJ2Ktii+zaM0voxmFaSb
RVIPjp7pxPeBngA1mZvOuGpM7pbIYYa+RhzQXulIYh7gdiUi7iPWtClRHFoCHEaab5QiqrGz9IFD
oj6jFcuFstiT3L/trCn/1i4MRi/R8psOde4r3n0QjaCjvW9i4TZ2ABxJtUFyTDzvi3fGO0bmiPnX
JvxxbQW9n4eZHeNhY1b4lFRGVlvP1gm/euQTUFzbMrn2+rR5r7sRulcttfQ2jStj4S3NsXdyhwx7
8drLGoGZMaMMZNUzfPCinFl4NiTcbluci42QXyk5atOYviNJdC2M5sz/2i19SEbQA9TNgskpV/Af
aUzKzu1JObdrVozjWGnHuvZs7gvN0iXo0XFPPlo55bXwp27P/BMd2pYuDlCOWm195g0xmAfSMjOK
BM5VEQLVzoVc+XYli72UAMxagDa4aHMNmz/8qLzb2pruxSv4UElE+XCTkjupCgzR3mhy8bTqAJ5b
EjUPuOLmIqx0p/miwOTcjQaM5As/V2jjMA3jb+jqbbsmF08K08uKANdK1WNJhlALZLq1+u1MBRJ9
ZfJbydKUqLGpP1uxf0vObhFaSZ9h933GfXJhzdqlsMkMCBu0AmPFpQn+czUZsLc3BSj4cO71YBfg
eIrAXtXale3FLbbGJN8O/YgXKqgdPrdSDjReRVZ0HxD9DgMtm3fOVMg7r2+JIYC4a1Ym+Enta9J2
89GkdPsorI6NJf2BxaFJMfjspFTFZtFfII0bYzhWc3OJbVydsKpjFKezYXwuBH7Gbd5GpHJWDfr3
RVYW9tpvSY/yBpmhV/SpBgJM5ge6OEye5Hzs5WWdtPWbaCxzXLl0dH1KPtuA5+vMeWn94dMrO1pE
JNovr4Qim0XAdJ/iELnARqxAtE3ODb2i09PIwvQkq6C7aJGZmhAJa2h32K+dYc2rnHMeRAMJUI5w
iepljvsSEyyX+qEy2JaRBVr3Q63BHFBSirDTE++O9H66rkS5oNu9RsJzU7GBeQ3FPISkSeiWqO5b
rbp653ode99/mWnLwUzx59PWf72/5q/Dn49by1f/Pm4R2GafipvD9DF2/O1KyxxGD5KHe8QyMIHA
tfp5pSXJTXiDNS33YARGw2BP+/u05f1m4WMyAwcp2QxYpf4laySmkn+cthCWLRJLtq+biMP8/h94
L2DzmwpX/c6aUwKqWjzRrNbW+tFKR//eN7xhr83zfOy5sJ9470QfDUHBq6IzqtuaeADvRqWg4+dj
/wxFrj+V0pmJTBJaI9iYuNup9+w1R1Z1L52g3yi3zXaxYch40za9Fwqnzh+6drb3WVFrX7F991mo
R8SMVlLvAlaQtp5vs2Jy9lNtAGERhEqEmuT1DKpL340ox1+xSOp3nJSaR2wukdZnNMuc+l5PNjuQ
ucRv61Ybj7TFmHezEjqPzqTcYNouFzOmPR5aAylUBIk4SE2Vm0WhPs00Y+hrjIDmW6BXzceE9e4Z
fLH/2HYaoMiCtGy+aaPBDz2UvSuTmTTBPGH5a6rI2gt/VtkxH8i/rArLGz5tKPknlXhphUbriw8e
7eJjqGq34lnjj98AbR9KfUw+5yAZ3yGfp7dlnNr7ySY+4cjOeiMrQ39oLPC4jCNOya05oVlvCxDt
HFo+J3RQgbEUEySa0jKu7CxvLpvJM/dGIIx79ENzZOnqmVFICLr9v+SdWXPbWLal/8qNfocD8/DQ
N6LAmZRoDdbkF4RkKTHPM359f4eSnLLTdtrFjG73LT1UZaYtUQSBc87ee61vLeRcHu+mwcaNPGlD
QK2d6OneaSXvqumm6IJD/wLiS1/OVNuycCho5Rx7dRpjXgYlYZlSzEptlry6Se1vxKUOuN72T9Sa
m2Ru6XnMDtTow4rZIIyypIuKFfJ7/7rsi3hfa1pwOSZ1v6goAhDZ1Xm5cIa0YLMwLekmziTgZMrU
3bVW7Twa0HTu1DBkYBZlBpT0UkeRW1iJutJjI9pORaXQFMFHaxDGBDWNnkf7Qcf/KpblWNqVWNrP
JafVCuSCEz2bCi3WnIiP6s4hz3MBQKdCeh+jbIfonM1jKenubMeTLmsnlPJ5TkLWRyepFJcDnHNZ
5Jahub3tEAMQdNkHFF+J7Npe1V4meOPCzWhJ3R37cn6nTEZ4kuhWfupoBVHBdNpLUhjU4dqpC3Nt
GmV/0nC+hCMw0sjH09J/7POMKgAG+4np6/3WzLT+RGtVaTHk3UnI29iVBR4PMvkAX8dJWSPTzHg7
ShGvNOSlj3iwS1czh3t6DQySFWtPGeS8J/YATiu6flAFTHf8e0ze5eOgxVdaGlRQP/spGlyNw2Hh
EoeVt8tBYBCoLmoCHJDBbRrIZnM69WW2jtn6mN0yPEWoK6AKJpDm/CTsKmldOl65hKIPf4HeCiwG
T2AZ5AOhIT3QGvoDuUEJ2uqyQzUZv2/w3wp+6aSdqwfig5x29akkMBBW0xK/GAk4hC4wEY0ARkyl
ctYQTsmyBUyiAmEPV0LDXDH3DryJUemxV7UTcJ1Z10qkFuvRaHFawLk76xkrLFO9GzD75rlPgQSo
meyqmjl0KmAXRk+6zUwrrMY+HziYY5TlA64EXpv+TCrGHUkkrxTZ7xOXpNp+6XUZtlMO2lrNfTvZ
mLtVu4nwU4KvyE+UgHq2HRAcsFmX9Wqqc3wYh8P4dDiYpxzRRbj0QyhO7QQIc4Bn/MthnvkD6gsE
pjjHDsd963D0R2xLGVCIioDjNMWBfCgUWlJ5pFWFZW+jsfwaH6SsgfhHGyZzo0OxoWcRhcdkcbxd
YkujICmdiOKkQQrOLtCjFyA+IbLks2EUy2pGGdD1LvPw/FMj6h1dVD6EqnU3A10cZc8iJO1TUSOV
h3JJ91nD3VpUUramUzzbpXHaiWIrrHRsrqIA46cJbBhxaAGJE6JGiw/1GmLi4SoaZeOOoyBHH88v
ggUnZiq8SBR7emUrH4ntEUQ9SkHluSpE/U6bXrMgWR3qRqJ3qSFlUU6iIDbmnigxlVzzFpooOz1R
gKaiFNUPVWnFLMTtNbnadbSf560oX/9jzkJiRvz9s9AlnsvmG27W17YV3/x8FKJTLw4zBARYlo0h
TLR+nnVp+jukZQadeoKzaCiAsfvzLKRBMGXeQ+MJL4g4J30+C3GC4nuE19WyFAHF/iU/KxGUX56F
hJUVFa+MJ8XGrGIaX9lELMkoHBoVC+LhevDBPWnosEFOCpGPnouk9NAs8/usD6RPkglhhHc7PvRg
V/ct3bNZFXDosfokrkHexwqCeHqgHv35tRmkxh8iKQXpvEhux1NAfJ9IcwfGZez8vBs3PTTI5Sh1
450Euw54g6Z+LPMsn+MR2+edmsykw7QubRGIjiD8dhFd+cfWlGvw12LEx+rMtM/PPSZ/Rll7Z5UY
B8oBMdqL/jAltIahj2ZQNO1dj5ern9dGIRE/c5gvNodZo3OYO3qlSa3b5pXuKr3NZHKaBsU+YXMQ
E8vD9LJM5VJy6XHEN61i5d0qPMw6fTH29A4T0BwhUDaTKyUks+swJD3MS9l1CKe3DnPUSIxU7cN0
tVIS67KK8FjD+WL8Cl2OSSzFl/UIlIX5bJbVSruU1Ek9Hw8T3PgwzYVgNATL7DDltcXAt9G8/ENE
Ao+5qw5j4V5NMxmhg9eHe18nvMeNmFI8mW3dfIDZv5SwC7h2n0QXBNIjPRoDKxV59ZP8oRNTaUua
9GaWi1l1cBhba5aSLnIxyy4pIbfxYcCdQSAdFxWRPStUEtPJ0NfOaSem4pOYjzdiUp4fhubBYYAe
i1m66YS1durJVfZH1w71RXAYuw9S6MWrzkk4dbs5TfgyW1aG0clPYEwAz0o2U7CVDuJoWgJzxOG5
4OwTDftpKkbrpE5Zd5dIp4OCAEpABzP2s2JaYJ8zK/IhUrs6LbWomngPNINdL0RP5PoxfaF5pmDg
RSSZTEDVg6CJ8x2mlXYAzj5hO6D/ltNnGwav3uQVdMcNWynp80DQ1OnKlnsVl2xXfjAOSfUZrp+b
GjNOfh+SrWpi84U3P7dL07jQVcLu1aDsyEGumvG0K2VSmBM5XvdOLZjZUowDRk18zXAHtFaxW7Ih
qidRSq9uSJvsFMaKtRmTylqBRQpWfdKUtzXkkJoWapvcSqMX38a+Q5IRcDZSppLAXGaJpLazPo5M
auwmeG9IBTgFcjMA9yDbGXD1QlnIkX0UJv5tBmKuXQaQQ2gSzRsvQNhmowqoZ9h/zAUJaRGDK38M
6jmyS2PuCCrQAJYFUENQ65d6ZSpbRPXaI8Ox6T1iNZpckpMPnwru5cfKA8DDm1aYgJAN5IVLc1Jh
eDeeloMM1uNxbnB1Ua2zaiKRLmUyxazU3BCHYWw7C70aAjxTX8W6F96iwovHrUPXo0MGLtcXoIKR
rGs2sZbQJQI6F1aSIyxmpf8fTWd42ZeE3/D7m9riIc/G73sfxTc/b2r2O50WE+GOKL4Ij0BX/bqp
WexOSCfwPsqQtymRPu9p5jsLtPfhPwpiq0Lkzmt9bzCyJhWCn0XVz45k/FJ9f8ic/Mr6yCRHARYH
wVeG6CoYDm/qe9Nqxpx1fI6M9Y++hbpYMZe9DtRAXtJGDK6DMOphQ2vBiaWan6Q8vDIr8xSs6DrF
eqGRcU4AD81JI7kZtZJ4l6xrWjRNSXaJQDdbo7kZ3qeZtYIcSS5L0BCsFdj9QmV/mJH8/pEEdzJO
TOUGZpU/T/1iwNNrn3IkSxeAWIITB52qm5N36kaqGhOB4t/oQLvmHcaM9aQl3TyVAaCF5PouDTro
eHsHp+TAC1cOOe8nut9X4tlYjkPE9NsLpFlFyuKegWW716lHoTQR6ahm5VlaY0SZRcDKl/jetYUC
eomQO6LfCXkGFikr6D1HfhNywJBF2eowby0dhGmZELVSj/ce5Ip5MBrDvE+KcNnJoXKZNLYNwyKG
p9lq8s4xPHL7dHJvPUubVlT99TJvSSLz2mL6ZHRF9GAmcPNFtW0TGegYH8s0H+Z1I0lzmtEGaiOH
VAfknwhtjO6cAxCtAIM+wmTm2UVBRJibhbmywtc8b3T1tgydc7kr18QZPzZWoS/VND5LbQlj5Ahl
GnFr6Uohvb8yBhmt0Js0eU91oD3EVTHMJk2v5wqJJEx+NImo5ZhcC6j/MyOqYN5lQCXlDCalnaLe
pidyooXwM/PWgV07Tg94dh4CQtZcpVI3ngxPaSoHg2/m9A2rrpqBpkxAXcNKysjCrvp4YCnra0jp
wHmNQoWWZEWyCxl8WwUFEt1sTLGthJTxnRQtzcJ+MmPlOkrSy2kyntBZK0vCjTuXMaDvQnDHJC4F
J5482tS7mHRta9M2/b6yzG6B1ORjp3S3hdo7u7CnAx8FpNp7Tf5p6kCX1GbZro2qKK6Hxn9veaU8
8zTtodeDO6PR7iQtvUgR7aJpZimNdb1d49or3ERVCD+1+ltjHJZTTmzkmMMQaoCJb5CQ3OZWLTPy
djzXp5POVbOXjdE8wCOGjupQLXddIu9C7tpd0XbhI3QCZan1ireeul5ZdqpeoAIuJKRUVQ5IrA1n
WI6ADputjZ8+jUARlM5Fb6X1skz40zAbhzszMlVXNQxlxkQBRANKwnarpqY3zu1OtU8qPZeWTFyV
cTZ5mJPIQwxok+vetGSjJTucFs6GrdZ2k7BX9xNdFGdWoM+7mJAOEmBimttSb7QLeyxpkSdj1Oxa
HkamdqmKRiEoDR/fbaMnLg+8SVO/8G6itncgbvi6sqmC9IB3UntX0lAJGNArrugKiM3YklNmdia+
Ihoqw2mlaf6ijoz2RLeGaQ0DI9y2pRmdk+mMixIZmbRhLXbgvSrTmQNgYz+mmEUdzB98DKFJYy+V
oh0IKhlmQEePO1HhuI3DWa5W0c7SgA7OFJ6PtR+GA0nlYbhPMxuENEaShTFEf1RljyUgLgJEqP6k
SR4s37i/ZI3oL1FsTOtS9vRrLdWNnYGdeN3qbT1P4aYsmjwZtnnjB7dR2+jXYyR9+s/ZdX/YVl8+
PT5V98l/ze7xhvP/H56qKmzyamS3/UxXet2/P7fYib+g+hPcU9tBnseJ/3ULZqMlTAkflIYJSlUO
2+NnRQNKaxNEkq4bNOYt0X5/6bGLLd0yUDUIyRkN+F9yYYr9/6sdGFgrxilei349v/yXOzCiQt13
omxRZSZnzSgcTBtsswaIw66VLlpigIyTFfgEq9lauSY9onSdvNkgx8a0HkfPeLCGXCbZLGsgLwZB
OF5hoSOYSTGs9qR1jKJZt6U0yueGmdRLYwD5G7hD23TkQyfyaWXJTLi0IQmuVd8ceWLDZKPQ5z5T
8kF/AvwRACMJiXKAsOrrV1FZmWdEOtoVmZ3EbNjjSRuoZoBCs1V8OIgZh+5ZPygj7d1JhEF7h1zo
TvKVbKd7tQM+fuzLie/49dv+f7QFQUxnvn8k3aTfb7KI73w+j1rvuNO50dEnajwLuNP+fBjookAA
w7EibAiqwve8PAzGOwezsui/IK6kI/jGfmC8I2hSPAwazZeDwPLXNJScer96HNAVWfxqhsGRlJ7O
l48DSc1mCFtyhhuPIJKK1p5uOJAdg852UR9oexAUxaneh/U6lzsFQGBXDVuaP8GtBoFAqKZlFxCx
eunDOV+OYBKRIu/UGsSHmztysvGcEAIXTqNZBy5j2QRhTC8ja894e9kqVtr7LsqyW7nv9C30z25p
q5G1qKTKW0eqViIRNu9yvLMuhIlqnRpOcSOx+MyrTlJ2ppWpV3kXVEuI6tdKqwGvClI67bEM0dBr
QVZCvxlwmiUz2Q59fsvKvqv0wNi1WuOcTiSGuVrhMfXRxvd6KuhdVeBvM6LPTgCVQ96lYS9BCy7V
dRMU0s60ETfZtA8WKJggSFYa+6FdWJvCM5FQ9CRv2/B870xlDB781iC+20rBmo4BkR5SkC8VJbcv
O7Je93qdByvLFhBno8SRgRdZrndFpuHqHmvkDSChkHSUxRX6O/y4eZ9rHN2An4J0DZAzKCQ5lIVJ
e8UZXE+L6C5hWkb/I51VCfMuzn/OVYj5YDllXvHEIVBqORwYw051VugnPw5yV9drQ427cR8RmbtM
aNmQZFNZHw2zVbfg1HI3xBe3h9xB9lqvNAgYB48uvgNtHjDIVTrZ2gkYZ0ZmoDFuzLLsVk6T3SF7
SOZDwHGCs63MvInDxEAvO8poX+vpJ5/dwO34dxoh47TVTLs5T1S//SSPVrbUC/TvjNqbpWfhuwoG
hoZpvx+pAZa9YTO0q6Mbav92JTve+NSQygzwKHDAh4R7AkOp+O1plvflSTz5HODI44xSqWaq1AXb
zPLJdgyaaGbExjJSIX/a6Gv/c3gM+g9ZiRBaHp7+67K5b56+dQ7ge19G7co7WsvCVGyxxOFmZm15
7i8zUEfniPuEebtuyix2n5c+MYaneQyHiGLbRnT++RjgvDM4G3xRpf+Cepzh/Fcrn82vRHwWE3/H
0BUsXV+ufFFqdzFryNqKNItY1TKHgzokO1UZsEJ1SZq7Q0rnq0fON6+19lEZYkzJqpXtPSXVNtao
6cuO/KuEULixWgFdNm6KQGv2lOTpRtP5V6u2OlY4sNPkHNFJzfDUwhtv4l2j8ncqhEqla6ldcT2p
kO5c5TDu4jDAw8gASz3Msjwx1ipY4xhkG+1qcvjOujBAoupOUM003cgWTVfIYPSYisFhbdFXJzDD
4z4/w/T6QFDLFuY6pFgeJKVbB4ISOgpeaEK89RwlWOMqDr+kNHUM2gVXFG2K5cY8qzNjlO5rKbWZ
a7fMHXvqycEm7SOXMtW14gaVNiLLRRBlvasXgzw3Mgd5Al5P1viZPvUoGgXSNDH6D54+XY4Gwdge
LqnMJ33JtqVxQYEdMgPmoYayU+4wR13D05d56WBwiWyQ533HkC5tgwZ5A/h32y+dFc2TcZ1qXbSW
VGDg6eQBxZkwuSW+F+IoGaWlmutI+/TobOx1CfdZtI2k+P0keQse/q2N42Ue9mwsihr0CLjyDoIr
c6nrnMH9fSjbPvMqBeSLU7AAykGukrnopPYHwwEsTAennbegIInFEPbOfKCEmlQwkpKWYzb1NPUp
8ep6h+YxxmND7YYJfvyk0mNYeAPJXiHQAHIxWibsGi7zs7HOPjF4JHArarSZHA3tgqizelMzKF6E
9aAAk+6cjV/i1av9yaDkrpCXu+PBTiNMqgSMJ5doWoEwhaoW7CRdSiBRocc49yPiPBhJG0JDeCGB
u/ygQQDZoqBQrgYNivtcHU2IfmOvXo9j6u2zeizJZDn4ZWnTqufSwUWbmLZxStCAv4PXcTkkIEOa
JN1iBk9OLB1MSd9gSqbTAH1kojsOiblZJVFHDznEVui2qi2tp2iyG3a2TLtrW+bobtNZ8dXkUGzb
qdoDXs9UBBWlD3Uy8Zp1xcWflcTnXiaT3e7ltscGADxoVZhjsc7YfRjlmIH+SJKYnMwUusnrpm/b
taODL1Cttr7IsW5tzREadObQwUmygAcu9cse2FTkCdmms/dwSW/CZBxXbRjLyDwoxZGgwCUsq2rB
AcVa2rHI5kjVR8TXYgZfKAxsHKpra2irEicaLkqaTm0PhZS35g5e3t+Di28fM0d77OoY65YXGs5J
H4X1UtMjdGy2xukfcx7ugDDPsg9hFjUMpQePMxOZkaC2Wh35E9FFm1hjGjxjqu4b4FRllZLCR5pJ
IGYI+7A0llmulRuPUfYiz8E6dUBhdwZRgPOklfz3jTfQGtTALVZ1oM9h1UiD20Zj9kFm9rNR6RNU
rj6MyIF0LyFAQks7Cnjw/CKL/nyks3OdMWfYUsOHpEoVQXXVxsbwAOGEjPqqDgtSXxk6Yo8z8pzG
QKO6Ms5t1j5vgMdZBJMlr2jFIIsTKta6LYqTLCvCHUC74FJr0vKiTJQ+ZAl29I8xljpCOBNjTxCW
cqMz8HOTzBguSpsw7VnNzhLOf72q+f/N9vVagv+wXnHv20/BD1ron0sWtuBDcIlwVdm4poUv+nnf
hhFId42JMWW6TG3/BqMkGCfspCImxYRvxMT2zcZNFCYcD0bJCn4y9vtfKVkwmX21cZOaITwRjJ8t
lEia/VXJkoSjbipqv7I1uHauP8nZLZpO/co/5LcTqHGBQ8rQ1prIdx/qcZgoYpTKI9FQbj+yVtfG
No1tS6e5LELixz6umG0dwuOLuCJIfvAVQuXtquZPw0PYPJHzBM93IuCQGps4eqzO8B3o23ndtj6o
q+tJBe/ht51Tz6LaGRcRMV0euiuhyybWRLqfhFi7POi2Y/EElIeHodcHRV3r4klRDg+N6bErAUck
Nums6zQnwSyQO9KqdHzTX3harQJZtRVdW46W039sySf33Cnpm52eVd2irSaGZZEzBtqiLsrBXovQ
s01A465HHy4WFSLQp/SD3AoGrU5GgOl2Vm92QD7EkuWJ1QsLkydfQ6ivFiAOqnqF82xcmT1eWZIC
/OY9eEcwuT0Cqm1TsDyyNcbFFmhDfVFweD+xqnCkQxp4g76AYDHcjGoBA1RnLH4ZpX1kMpdtkL1F
jaLdQdK1skXmdbRou1b2dkakIMM9UB2Y5yZ3ox/TB7fMMN7D2Gk5qzlV5ZH7ARjCCEograCgOmgt
JboVGSOCj5xKhyjhCbiEJDATvQBO5KjbCb88cChyrfYeJwGnSJ85FQJZ0cCuGNsAZXNzIFooAm4B
PhHOBXKfft5pgn6B8Q8SBuFR1n4QeAzJtECyAzyxynnK8J9rVHf5ttSVlGIN5U8IHwu8FUYa5FyR
VYacN/pWnVzbJCp1ruVOK8PRApW1y3DagaXC4dosdaaqOh+5OmUu00tAtwT9eAuTCeQ5srfsnoG1
qV+iPOjrpQxKUL6GsZFfU9D5y4C+FBmc1JtnGqFt27gwrccUHjGHjixMrkyfEnARDUoRLmCm6Sr0
7DLaoAXv2lnLNaKA973uAqUPZBXLaFFZCt3WQjW7fG/W4XgbmTCtMMqIproDTBLfdHhbVnV5XyJy
zGdFLoyMSj8AzcrDIFsOSDCRoppMBzB/2NI1QEbTXpSYQYhPlkBmrCjXAeJXXl/jorGpP5Peblb6
4MjoyqcG0q6VOHs4V+qVVXXeJjcJB+vzwNyIcfgsBii87/SyupCiziHzy/Hyuaw33WPqBBoEGZ4r
dJPkXmDPIdEb5nDknUY5wQWNrRkcSf2CJWGsTsOxkR/tUA/PiUHozQ0OA7x8Mud35aRtDM1Fc6g/
ej7a0HmD61lfjGMC67bsg2Jb+/pjMKT7KtS0nQ9ydKHiXr7kjKWGDLHbfm9BTgADje0Bj3dV5Pl8
yi3fX6h82DiXmBPv2gzLKgTTzr9mUQaVOKo1GrAwhKyTYuG/0KEaw8eUU0l6zy4fAuv0MFNdar0R
3MQOSETqXFVf8lT0wcxxpM7YGHz2N3LYmP5MrRtn31U1PYBYx5/Q9mOyMurEIz9dm56KvjKqlRzK
8h+MgqQLDvPk+EgOBgEjwcswD/ysuPWmiGNanJjZrkDQ083KYDRZT4OeI5xmjXK4MgvyNyC+1mso
ruuCBwm2uiMV5bzyZRE14rcOKTaB9GRXUyW5PmXFlYEcYQHZ27sZGx78DxI/gHDtPKT56uDcande
3bS6awY+KSB6anD88kcHMl3GXYxDXc0XaepzdAmslmhiFV1BD42cFAuQRnmczEAJgaxzEhGdnnmY
pdwajsIWZHh7FYBRkBb6aPeVG/SBHP0HSfHZ2r/fFv3XQ/gDHT7f+toXZfBHC17ghNF50Yl/PWRY
iM9knUmgpaGpFzHTn5sD5jv+QKGhoGJwdDho/HnIAOaCXB50OSN+zOq/GqYgEmG/7ItCHhQMSRgf
BlI4kfv9dlDP/REFjNpnOL+tjUzRFxJKjDA7zBBKVsHcbg3nTM0lwc2OgbubqbVIlSxE80mTtGmb
diaZqEodj4AoIg6q87CyWEBHfE8EPHMjW6yvqZmto6gLl2j3xyWI82WqNc2qLII9p/Rb5NXkTmH0
nHtSIwBi1ieDq7Zu2nClpxibgzKXN4MXq6djA5vNa9ILXYrU85w+YjaW+kZujOgUqzPUlAhLEk/5
WmZr6Ptkhw0av7pkuYwhu5k8+R+L2NqCdkSGGuyqnFggHPQnjO3mmtY91iC1bowkWtaMMN04RDxr
S4RLGZ48U0MakWPjo3+SqyUD3ruprzBTlauqluE2lrAuCLN+9CLJnzupvqVNLAvAZbpIUVrfgG5P
7yis7DtF9X2kVI6/Iui1hnEfLjWjZNqS9OFpoIfEgfFGTW1C6y2Dw0+cTl6Ghn5OZzBnB4weyVm9
ccBArlunPsc0xmrrYYmrq3zdIshbACL2Zz6j/1FaTISU4QDUH2n/XQ/VWD6F0khkTBaoS4nwEm0i
vDUpE8M1VaIjlUx/lNUhOrcKQ10gxnDmeCtzF3iwQSgNxa2aUyd6HchJqR/HR9n3rY+2XuVg68r+
zih8VrxGruey0RBmSvj2acnmuMtM5a5UULXZDK9Hzm4Ky74am6dS6D9GQhIC92RygfSU+4FgLNfy
k0cHyuaj+IfQxzhRWlk3B0Rfbgapjk4czHNQ/OEiPFLFhx8nOcpOcDeoLvw4f2UGhTPPrSo/K/yR
yjwOaYMESDrmsRiRYtcPblsxNkVsEi86MUo1xVBVF+PVSgxaHTFyVcTwFYpcfxkcJrLUg0xn68Ok
1mRmS9pWs8jEGBe5WrjXwxyunBjykiY2xaSTyNGOnDKa1XT2A584qnqKh60HBXRW5niAeQcVxG6K
aKgMxXCGGDheyF3gwEYZ2sBNJOUc8wMaM1Twj3mrPvhACNE+NPJDX9Ettxrc8K4TqzEy0kxdJ5Ys
owpsi2XYkwRWi45+KXr77aHNzx7EpiF6/4pZ+Ft0niWf7vheFROCUcwK0jFyTrNO13cSTvk76DP+
5Rgy65x1YtpQeR3ZfSa1cWGDzk5iek35cImcrFoaYlZRiqmFJ+YXGHCKG1XMNPxCI+mHY7BmDCWp
vbG3tlRmIPkYMA0hoHxbdUZ6a4f1va022coq7eaMbN5oi5yoWlYd8SRiLjLvzTrZpDTASCEKubQM
Y/K8pYcuDeqlZ3dwVzNg43lYBLcygUlbXfPY2XzLrNaGruanqTlqe7ygwzLremeuDdAAtaJAGDM1
ykXFT962QR8vFUmONopfot62jP409WUTFE7IAyBL9U6hMPtAfh5PctCOd5qdqNdV1eS3fYdFuhyy
jrEFnJ15pyLbY/Ual0LVujBT/sdQhkfbHIYVEnRnrug1Me+1pt5OplSfRMlYbS0MOp+IhStmtowW
VnKQoxMsoLfjXKnb2zFLP0XZMNIti6/lztlpkb/3WQvJXw/G8yGO3QKaKte/+aDq3b1e2eQ86j48
OdWN2iCdqV1F0pKaXbSKZBKfl+6VIXua2rxDT9yG86nJIGzksr7M0et+0rr8NxodvMljWhxm+G8i
mJ6DnsAZiwymszzMmg/5v/eXXjvz3/5BPxfb9NrV+Pq4cfjFDr/1j35Ock++VPtILhREBIOjhKPx
bB+++IFJnvkvf8yElloZMR5HisMXw4g/NZfffgMXf0ms+t7V+gcvhABdf3Hu+tULwRmJQQfun5fr
IDPyeHMh8AMAjWAa/Prnzxf+zQ3z773Jn7lYX3ySn/I2a0QsmE+784sRk8X0/GcuwVc/4c97AXAG
b55D3eu9wA98cwmsd+IOQEzx+sdcod/yXhDn0Z+5EF9lor29EDhgn1lPb94/cldDUYQg4PlREL23
3+v9W+h3+YCOfPf2O5tUFORJlBmHL97nm8sAqMoEX4VU6eVJeX69//tPwlcf35+iKy4D1piv+72/
uiAwh8XBA8hSCEzevH/wXpQ8KCPBeD1//W63wcve8Bcw9y9fAfUdgG1N1ZHiHL74pN9cCFrh9JlR
xvx2z8HLBTC+ntT/6gXQsbYjvNPMN7f6mwsgQG8K1iy0n89fv+vmKHR+Ry2IJjuDxfsUnYfD15dL
ApIskHWkO0Jrfb1Rfq+VUezaitBYHHkZVMVmxA7z6fmLH/jmfjDfCYME94TA+Imv33WD1J+f2OdY
08+HuF84NQqyg8ztgBTlWxeCURgdIlpYv+0Dger2qDsBGa+4CxDyPn/SX50WjXcqCkTtz8Pkb7dH
viyR2k+eGb/aa/88KrEJcGy20CC/HIy/3CMwyyJwojx+uU9+vzPT64U49pHgQjD5tcmN4+DxZlGw
cVaZLAlixnv4er71fqPj0usVOPaZoJTEDQ0hhs7189cXF0J7h5WaDQJw+PPX77o4aMfW1GjyiQG0
MWW/vNOv7whVWMM5O72sHb/dhUC7INbvI9dItkOs8xyOXu98fuCbB0MTV0loIrAcHr7+X1XUX61t
f9YRrw/GscdIsqxRf+CVfC0cv7wfjHcyJTd9+9dT5u+6QoiV7chdE/sp86vP56cvL4T+jrwB7KlI
WJ6/ns9rv9FSyYNh0Ck78jLY75jTYdWRv34gDBOPJ0O6w8//qbf9E3/pc99yFoTJ46FjGT7V32ps
fu8vvLbp/vrnL50pEdZAcM9n5dLhL4rc+efXfn6ixL//9xfP2sG6/eYPX63cb7/95Q3+9aW/+Uu9
/sd1iDWromN9eLvjy6+5v0/peP5Nmv2h7St+1//9v774Zd985j/86X6b/VX+/XlB/fPd/ns/ftd/
M9jjc+Pn6J9//9hm3xhRf26pHPsCP0lYP/JTAECefcOAJLzqGNteu6b//qf8r+w+ffhWwsrnOvPY
6/RTGS5HXqUfZbMd+aN/hvB85Etc/gTK58iXOAQB/E245pEvcUYp9XTf/nXJeDl8iFPYsffS+/pb
a9LrC7AHH/0C2eM3nrY3x6djX2Af+k/Vd6+R6Pcf/Qr3NSvrDyiZoio49kVO7v38+7eTxrnv2Ff4
+xD0I+/X3dPDw/d10qKdcPRbuCcV+Ft70Ov9xKnw+Nf41vbw+gK0Ao59gW3o//Bm+gee6r+12B75
Sf+Ek+3IV/hlB/2Rr7fIWv/7K63+Dzzgizhsvv90iGzTY2+sxQ9WWtHmP/rn/wRL6MiPYf6UNN84
Yr48fSID7tg34T5l7Q9MmP/A8+3ej09J/YN38Q884D/jSTnyo/hXzI63ecjT7+6tYoZ27MfxUwDq
Y9/J3yprf/gC3yozP6PF/lp8vqo2vvVtX1bW4m98Sp7uq//+PwAAAP//</cx:binary>
              </cx:geoCache>
            </cx:geography>
          </cx:layoutPr>
        </cx:series>
      </cx:plotAreaRegion>
    </cx:plotArea>
    <cx:legend pos="r" align="min" overlay="0"/>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4.xml"/><Relationship Id="rId7" Type="http://schemas.microsoft.com/office/2014/relationships/chartEx" Target="../charts/chartEx2.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476250</xdr:colOff>
      <xdr:row>0</xdr:row>
      <xdr:rowOff>166687</xdr:rowOff>
    </xdr:from>
    <xdr:to>
      <xdr:col>10</xdr:col>
      <xdr:colOff>171450</xdr:colOff>
      <xdr:row>15</xdr:row>
      <xdr:rowOff>52387</xdr:rowOff>
    </xdr:to>
    <xdr:graphicFrame macro="">
      <xdr:nvGraphicFramePr>
        <xdr:cNvPr id="2" name="Chart 1">
          <a:extLst>
            <a:ext uri="{FF2B5EF4-FFF2-40B4-BE49-F238E27FC236}">
              <a16:creationId xmlns:a16="http://schemas.microsoft.com/office/drawing/2014/main" id="{BE49EFA2-F79A-2135-A259-067BACAA4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327025</xdr:colOff>
      <xdr:row>7</xdr:row>
      <xdr:rowOff>28575</xdr:rowOff>
    </xdr:from>
    <xdr:to>
      <xdr:col>11</xdr:col>
      <xdr:colOff>530225</xdr:colOff>
      <xdr:row>22</xdr:row>
      <xdr:rowOff>9525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F92D3F5F-5623-C3B8-1A38-8400AEF4B7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60750" y="1362075"/>
              <a:ext cx="4537075" cy="283845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38099</xdr:colOff>
      <xdr:row>2</xdr:row>
      <xdr:rowOff>171451</xdr:rowOff>
    </xdr:from>
    <xdr:to>
      <xdr:col>21</xdr:col>
      <xdr:colOff>647700</xdr:colOff>
      <xdr:row>20</xdr:row>
      <xdr:rowOff>1</xdr:rowOff>
    </xdr:to>
    <xdr:graphicFrame macro="">
      <xdr:nvGraphicFramePr>
        <xdr:cNvPr id="2" name="Chart 1">
          <a:extLst>
            <a:ext uri="{FF2B5EF4-FFF2-40B4-BE49-F238E27FC236}">
              <a16:creationId xmlns:a16="http://schemas.microsoft.com/office/drawing/2014/main" id="{2E2C487B-C712-6662-EB63-464D64F7F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6</xdr:row>
      <xdr:rowOff>161925</xdr:rowOff>
    </xdr:from>
    <xdr:to>
      <xdr:col>10</xdr:col>
      <xdr:colOff>47625</xdr:colOff>
      <xdr:row>16</xdr:row>
      <xdr:rowOff>142875</xdr:rowOff>
    </xdr:to>
    <xdr:graphicFrame macro="">
      <xdr:nvGraphicFramePr>
        <xdr:cNvPr id="4" name="Chart 3">
          <a:extLst>
            <a:ext uri="{FF2B5EF4-FFF2-40B4-BE49-F238E27FC236}">
              <a16:creationId xmlns:a16="http://schemas.microsoft.com/office/drawing/2014/main" id="{6FDF71DE-7855-2240-50A6-18C7C9B48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16</xdr:row>
      <xdr:rowOff>152400</xdr:rowOff>
    </xdr:from>
    <xdr:to>
      <xdr:col>9</xdr:col>
      <xdr:colOff>228600</xdr:colOff>
      <xdr:row>25</xdr:row>
      <xdr:rowOff>114300</xdr:rowOff>
    </xdr:to>
    <xdr:graphicFrame macro="">
      <xdr:nvGraphicFramePr>
        <xdr:cNvPr id="5" name="Chart 4">
          <a:extLst>
            <a:ext uri="{FF2B5EF4-FFF2-40B4-BE49-F238E27FC236}">
              <a16:creationId xmlns:a16="http://schemas.microsoft.com/office/drawing/2014/main" id="{31BA6BF2-C2BC-6C32-6AC0-833E9AE00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219075</xdr:colOff>
      <xdr:row>26</xdr:row>
      <xdr:rowOff>123825</xdr:rowOff>
    </xdr:from>
    <xdr:to>
      <xdr:col>12</xdr:col>
      <xdr:colOff>304800</xdr:colOff>
      <xdr:row>41</xdr:row>
      <xdr:rowOff>9525</xdr:rowOff>
    </xdr:to>
    <xdr:graphicFrame macro="">
      <xdr:nvGraphicFramePr>
        <xdr:cNvPr id="6" name="Chart 5">
          <a:extLst>
            <a:ext uri="{FF2B5EF4-FFF2-40B4-BE49-F238E27FC236}">
              <a16:creationId xmlns:a16="http://schemas.microsoft.com/office/drawing/2014/main" id="{AF15E7DC-8B91-67EB-4B61-C168E8A59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128587</xdr:colOff>
      <xdr:row>56</xdr:row>
      <xdr:rowOff>147637</xdr:rowOff>
    </xdr:from>
    <xdr:to>
      <xdr:col>11</xdr:col>
      <xdr:colOff>504825</xdr:colOff>
      <xdr:row>70</xdr:row>
      <xdr:rowOff>28575</xdr:rowOff>
    </xdr:to>
    <xdr:graphicFrame macro="">
      <xdr:nvGraphicFramePr>
        <xdr:cNvPr id="9" name="Chart 8">
          <a:extLst>
            <a:ext uri="{FF2B5EF4-FFF2-40B4-BE49-F238E27FC236}">
              <a16:creationId xmlns:a16="http://schemas.microsoft.com/office/drawing/2014/main" id="{72EC6EB8-29AA-4250-1451-93DD009D2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163511</xdr:colOff>
      <xdr:row>74</xdr:row>
      <xdr:rowOff>100011</xdr:rowOff>
    </xdr:from>
    <xdr:to>
      <xdr:col>10</xdr:col>
      <xdr:colOff>292100</xdr:colOff>
      <xdr:row>86</xdr:row>
      <xdr:rowOff>73024</xdr:rowOff>
    </xdr:to>
    <xdr:graphicFrame macro="">
      <xdr:nvGraphicFramePr>
        <xdr:cNvPr id="10" name="Chart 9">
          <a:extLst>
            <a:ext uri="{FF2B5EF4-FFF2-40B4-BE49-F238E27FC236}">
              <a16:creationId xmlns:a16="http://schemas.microsoft.com/office/drawing/2014/main" id="{A0627B27-F01A-D4F2-6F0E-8A240702E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381000</xdr:colOff>
      <xdr:row>85</xdr:row>
      <xdr:rowOff>57150</xdr:rowOff>
    </xdr:from>
    <xdr:to>
      <xdr:col>6</xdr:col>
      <xdr:colOff>282575</xdr:colOff>
      <xdr:row>94</xdr:row>
      <xdr:rowOff>123825</xdr:rowOff>
    </xdr:to>
    <mc:AlternateContent xmlns:mc="http://schemas.openxmlformats.org/markup-compatibility/2006" xmlns:a14="http://schemas.microsoft.com/office/drawing/2010/main">
      <mc:Choice Requires="a14">
        <xdr:graphicFrame macro="">
          <xdr:nvGraphicFramePr>
            <xdr:cNvPr id="11" name="Water Supply Infrastructure">
              <a:extLst>
                <a:ext uri="{FF2B5EF4-FFF2-40B4-BE49-F238E27FC236}">
                  <a16:creationId xmlns:a16="http://schemas.microsoft.com/office/drawing/2014/main" id="{179FA284-E7EA-87AD-4066-EBCC56A50B8D}"/>
                </a:ext>
              </a:extLst>
            </xdr:cNvPr>
            <xdr:cNvGraphicFramePr/>
          </xdr:nvGraphicFramePr>
          <xdr:xfrm>
            <a:off x="0" y="0"/>
            <a:ext cx="0" cy="0"/>
          </xdr:xfrm>
          <a:graphic>
            <a:graphicData uri="http://schemas.microsoft.com/office/drawing/2010/slicer">
              <sle:slicer xmlns:sle="http://schemas.microsoft.com/office/drawing/2010/slicer" name="Water Supply Infrastructure"/>
            </a:graphicData>
          </a:graphic>
        </xdr:graphicFrame>
      </mc:Choice>
      <mc:Fallback xmlns="">
        <xdr:sp macro="" textlink="">
          <xdr:nvSpPr>
            <xdr:cNvPr id="0" name=""/>
            <xdr:cNvSpPr>
              <a:spLocks noTextEdit="1"/>
            </xdr:cNvSpPr>
          </xdr:nvSpPr>
          <xdr:spPr>
            <a:xfrm>
              <a:off x="3429000" y="16249650"/>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428626</xdr:colOff>
      <xdr:row>111</xdr:row>
      <xdr:rowOff>12701</xdr:rowOff>
    </xdr:from>
    <xdr:to>
      <xdr:col>8</xdr:col>
      <xdr:colOff>711200</xdr:colOff>
      <xdr:row>121</xdr:row>
      <xdr:rowOff>88901</xdr:rowOff>
    </xdr:to>
    <xdr:graphicFrame macro="">
      <xdr:nvGraphicFramePr>
        <xdr:cNvPr id="12" name="Chart 11">
          <a:extLst>
            <a:ext uri="{FF2B5EF4-FFF2-40B4-BE49-F238E27FC236}">
              <a16:creationId xmlns:a16="http://schemas.microsoft.com/office/drawing/2014/main" id="{F4367A4D-2F8D-0957-25B6-BF39473F1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114300</xdr:colOff>
      <xdr:row>42</xdr:row>
      <xdr:rowOff>128587</xdr:rowOff>
    </xdr:from>
    <xdr:to>
      <xdr:col>12</xdr:col>
      <xdr:colOff>2152650</xdr:colOff>
      <xdr:row>57</xdr:row>
      <xdr:rowOff>14287</xdr:rowOff>
    </xdr:to>
    <xdr:graphicFrame macro="">
      <xdr:nvGraphicFramePr>
        <xdr:cNvPr id="13" name="Chart 12">
          <a:extLst>
            <a:ext uri="{FF2B5EF4-FFF2-40B4-BE49-F238E27FC236}">
              <a16:creationId xmlns:a16="http://schemas.microsoft.com/office/drawing/2014/main" id="{129389CE-5D66-E584-4F6C-B63461907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2371725</xdr:colOff>
      <xdr:row>41</xdr:row>
      <xdr:rowOff>85725</xdr:rowOff>
    </xdr:from>
    <xdr:to>
      <xdr:col>14</xdr:col>
      <xdr:colOff>819150</xdr:colOff>
      <xdr:row>54</xdr:row>
      <xdr:rowOff>133350</xdr:rowOff>
    </xdr:to>
    <mc:AlternateContent xmlns:mc="http://schemas.openxmlformats.org/markup-compatibility/2006" xmlns:a14="http://schemas.microsoft.com/office/drawing/2010/main">
      <mc:Choice Requires="a14">
        <xdr:graphicFrame macro="">
          <xdr:nvGraphicFramePr>
            <xdr:cNvPr id="16" name="Geo-Political Zones">
              <a:extLst>
                <a:ext uri="{FF2B5EF4-FFF2-40B4-BE49-F238E27FC236}">
                  <a16:creationId xmlns:a16="http://schemas.microsoft.com/office/drawing/2014/main" id="{0955C52C-325F-B330-625B-ABEE4FDFD81A}"/>
                </a:ext>
              </a:extLst>
            </xdr:cNvPr>
            <xdr:cNvGraphicFramePr/>
          </xdr:nvGraphicFramePr>
          <xdr:xfrm>
            <a:off x="0" y="0"/>
            <a:ext cx="0" cy="0"/>
          </xdr:xfrm>
          <a:graphic>
            <a:graphicData uri="http://schemas.microsoft.com/office/drawing/2010/slicer">
              <sle:slicer xmlns:sle="http://schemas.microsoft.com/office/drawing/2010/slicer" name="Geo-Political Zones"/>
            </a:graphicData>
          </a:graphic>
        </xdr:graphicFrame>
      </mc:Choice>
      <mc:Fallback xmlns="">
        <xdr:sp macro="" textlink="">
          <xdr:nvSpPr>
            <xdr:cNvPr id="0" name=""/>
            <xdr:cNvSpPr>
              <a:spLocks noTextEdit="1"/>
            </xdr:cNvSpPr>
          </xdr:nvSpPr>
          <xdr:spPr>
            <a:xfrm>
              <a:off x="13239750" y="7896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876300</xdr:colOff>
      <xdr:row>98</xdr:row>
      <xdr:rowOff>66675</xdr:rowOff>
    </xdr:from>
    <xdr:to>
      <xdr:col>8</xdr:col>
      <xdr:colOff>0</xdr:colOff>
      <xdr:row>113</xdr:row>
      <xdr:rowOff>47625</xdr:rowOff>
    </xdr:to>
    <xdr:graphicFrame macro="">
      <xdr:nvGraphicFramePr>
        <xdr:cNvPr id="3" name="Chart 2">
          <a:extLst>
            <a:ext uri="{FF2B5EF4-FFF2-40B4-BE49-F238E27FC236}">
              <a16:creationId xmlns:a16="http://schemas.microsoft.com/office/drawing/2014/main" id="{2F564673-3777-2A84-FDBE-5462D858A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612775</xdr:colOff>
      <xdr:row>97</xdr:row>
      <xdr:rowOff>174625</xdr:rowOff>
    </xdr:from>
    <xdr:to>
      <xdr:col>11</xdr:col>
      <xdr:colOff>1743075</xdr:colOff>
      <xdr:row>112</xdr:row>
      <xdr:rowOff>155575</xdr:rowOff>
    </xdr:to>
    <xdr:graphicFrame macro="">
      <xdr:nvGraphicFramePr>
        <xdr:cNvPr id="7" name="Chart 6">
          <a:extLst>
            <a:ext uri="{FF2B5EF4-FFF2-40B4-BE49-F238E27FC236}">
              <a16:creationId xmlns:a16="http://schemas.microsoft.com/office/drawing/2014/main" id="{AED9F565-B11C-7414-E7B6-595D887A4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889000</xdr:colOff>
      <xdr:row>11</xdr:row>
      <xdr:rowOff>133350</xdr:rowOff>
    </xdr:from>
    <xdr:to>
      <xdr:col>9</xdr:col>
      <xdr:colOff>9525</xdr:colOff>
      <xdr:row>25</xdr:row>
      <xdr:rowOff>79375</xdr:rowOff>
    </xdr:to>
    <mc:AlternateContent xmlns:mc="http://schemas.openxmlformats.org/markup-compatibility/2006" xmlns:a14="http://schemas.microsoft.com/office/drawing/2010/main">
      <mc:Choice Requires="a14">
        <xdr:graphicFrame macro="">
          <xdr:nvGraphicFramePr>
            <xdr:cNvPr id="8" name="Water Supply Infrastructure 1">
              <a:extLst>
                <a:ext uri="{FF2B5EF4-FFF2-40B4-BE49-F238E27FC236}">
                  <a16:creationId xmlns:a16="http://schemas.microsoft.com/office/drawing/2014/main" id="{3872476B-856C-6FC3-9959-CF1CB8467184}"/>
                </a:ext>
              </a:extLst>
            </xdr:cNvPr>
            <xdr:cNvGraphicFramePr/>
          </xdr:nvGraphicFramePr>
          <xdr:xfrm>
            <a:off x="0" y="0"/>
            <a:ext cx="0" cy="0"/>
          </xdr:xfrm>
          <a:graphic>
            <a:graphicData uri="http://schemas.microsoft.com/office/drawing/2010/slicer">
              <sle:slicer xmlns:sle="http://schemas.microsoft.com/office/drawing/2010/slicer" name="Water Supply Infrastructure 1"/>
            </a:graphicData>
          </a:graphic>
        </xdr:graphicFrame>
      </mc:Choice>
      <mc:Fallback xmlns="">
        <xdr:sp macro="" textlink="">
          <xdr:nvSpPr>
            <xdr:cNvPr id="0" name=""/>
            <xdr:cNvSpPr>
              <a:spLocks noTextEdit="1"/>
            </xdr:cNvSpPr>
          </xdr:nvSpPr>
          <xdr:spPr>
            <a:xfrm>
              <a:off x="5130800" y="21590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37354</xdr:rowOff>
    </xdr:from>
    <xdr:to>
      <xdr:col>6</xdr:col>
      <xdr:colOff>382867</xdr:colOff>
      <xdr:row>14</xdr:row>
      <xdr:rowOff>168089</xdr:rowOff>
    </xdr:to>
    <xdr:sp macro="" textlink="$B$10">
      <xdr:nvSpPr>
        <xdr:cNvPr id="6" name="Rectangle: Rounded Corners 5">
          <a:extLst>
            <a:ext uri="{FF2B5EF4-FFF2-40B4-BE49-F238E27FC236}">
              <a16:creationId xmlns:a16="http://schemas.microsoft.com/office/drawing/2014/main" id="{4EBFF435-88FF-4B47-B917-7FC0FE8A9C31}"/>
            </a:ext>
          </a:extLst>
        </xdr:cNvPr>
        <xdr:cNvSpPr/>
      </xdr:nvSpPr>
      <xdr:spPr>
        <a:xfrm>
          <a:off x="0" y="1531472"/>
          <a:ext cx="4538382" cy="20544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chemeClr val="bg1"/>
              </a:solidFill>
              <a:effectLst/>
              <a:latin typeface="Calibri"/>
              <a:ea typeface="+mn-ea"/>
              <a:cs typeface="Calibri"/>
            </a:rPr>
            <a:t>Total  Respondents</a:t>
          </a:r>
        </a:p>
        <a:p>
          <a:pPr algn="ctr"/>
          <a:endParaRPr lang="en-US" sz="2000" b="0" i="0" u="none" strike="noStrike">
            <a:solidFill>
              <a:schemeClr val="bg1"/>
            </a:solidFill>
            <a:effectLst/>
            <a:latin typeface="Calibri"/>
            <a:ea typeface="+mn-ea"/>
            <a:cs typeface="Calibri"/>
          </a:endParaRPr>
        </a:p>
        <a:p>
          <a:pPr algn="ctr"/>
          <a:fld id="{48ABFBF6-E35C-4223-9EDB-354A26D2DC3E}" type="TxLink">
            <a:rPr lang="en-US" sz="2000" b="0" i="0" u="none" strike="noStrike">
              <a:solidFill>
                <a:schemeClr val="bg1"/>
              </a:solidFill>
              <a:effectLst/>
              <a:latin typeface="Calibri"/>
              <a:ea typeface="+mn-ea"/>
              <a:cs typeface="Calibri"/>
            </a:rPr>
            <a:pPr algn="ctr"/>
            <a:t>150</a:t>
          </a:fld>
          <a:endParaRPr lang="en-US" sz="2000" b="0" i="0" u="none" strike="noStrike">
            <a:solidFill>
              <a:schemeClr val="bg1"/>
            </a:solidFill>
            <a:effectLst/>
            <a:latin typeface="+mn-lt"/>
            <a:ea typeface="+mn-ea"/>
            <a:cs typeface="+mn-cs"/>
          </a:endParaRPr>
        </a:p>
      </xdr:txBody>
    </xdr:sp>
    <xdr:clientData/>
  </xdr:twoCellAnchor>
  <xdr:twoCellAnchor>
    <xdr:from>
      <xdr:col>11</xdr:col>
      <xdr:colOff>177427</xdr:colOff>
      <xdr:row>8</xdr:row>
      <xdr:rowOff>130735</xdr:rowOff>
    </xdr:from>
    <xdr:to>
      <xdr:col>16</xdr:col>
      <xdr:colOff>441887</xdr:colOff>
      <xdr:row>15</xdr:row>
      <xdr:rowOff>47064</xdr:rowOff>
    </xdr:to>
    <xdr:graphicFrame macro="">
      <xdr:nvGraphicFramePr>
        <xdr:cNvPr id="3" name="Chart 2">
          <a:extLst>
            <a:ext uri="{FF2B5EF4-FFF2-40B4-BE49-F238E27FC236}">
              <a16:creationId xmlns:a16="http://schemas.microsoft.com/office/drawing/2014/main" id="{44B4D416-0864-4CBC-B70A-6B9AE30C1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513604</xdr:colOff>
      <xdr:row>8</xdr:row>
      <xdr:rowOff>149412</xdr:rowOff>
    </xdr:from>
    <xdr:to>
      <xdr:col>11</xdr:col>
      <xdr:colOff>63875</xdr:colOff>
      <xdr:row>15</xdr:row>
      <xdr:rowOff>56030</xdr:rowOff>
    </xdr:to>
    <xdr:graphicFrame macro="">
      <xdr:nvGraphicFramePr>
        <xdr:cNvPr id="4" name="Chart 3">
          <a:extLst>
            <a:ext uri="{FF2B5EF4-FFF2-40B4-BE49-F238E27FC236}">
              <a16:creationId xmlns:a16="http://schemas.microsoft.com/office/drawing/2014/main" id="{528E475C-EB92-4306-8F7F-52751B5F3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146422</xdr:rowOff>
    </xdr:from>
    <xdr:to>
      <xdr:col>7</xdr:col>
      <xdr:colOff>486335</xdr:colOff>
      <xdr:row>27</xdr:row>
      <xdr:rowOff>56029</xdr:rowOff>
    </xdr:to>
    <xdr:graphicFrame macro="">
      <xdr:nvGraphicFramePr>
        <xdr:cNvPr id="5" name="Chart 4">
          <a:extLst>
            <a:ext uri="{FF2B5EF4-FFF2-40B4-BE49-F238E27FC236}">
              <a16:creationId xmlns:a16="http://schemas.microsoft.com/office/drawing/2014/main" id="{4E9F817C-EE4D-4386-B1E5-917445039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28015</xdr:rowOff>
    </xdr:from>
    <xdr:to>
      <xdr:col>6</xdr:col>
      <xdr:colOff>430774</xdr:colOff>
      <xdr:row>43</xdr:row>
      <xdr:rowOff>121398</xdr:rowOff>
    </xdr:to>
    <xdr:graphicFrame macro="">
      <xdr:nvGraphicFramePr>
        <xdr:cNvPr id="7" name="Chart 6">
          <a:extLst>
            <a:ext uri="{FF2B5EF4-FFF2-40B4-BE49-F238E27FC236}">
              <a16:creationId xmlns:a16="http://schemas.microsoft.com/office/drawing/2014/main" id="{80C03436-282C-49C5-BA4C-A4B9E4E4C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224117</xdr:colOff>
      <xdr:row>28</xdr:row>
      <xdr:rowOff>18676</xdr:rowOff>
    </xdr:from>
    <xdr:to>
      <xdr:col>14</xdr:col>
      <xdr:colOff>547220</xdr:colOff>
      <xdr:row>43</xdr:row>
      <xdr:rowOff>158749</xdr:rowOff>
    </xdr:to>
    <xdr:graphicFrame macro="">
      <xdr:nvGraphicFramePr>
        <xdr:cNvPr id="10" name="Chart 9">
          <a:extLst>
            <a:ext uri="{FF2B5EF4-FFF2-40B4-BE49-F238E27FC236}">
              <a16:creationId xmlns:a16="http://schemas.microsoft.com/office/drawing/2014/main" id="{22BB2706-57A7-4AAF-9200-948F6D979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410882</xdr:colOff>
      <xdr:row>15</xdr:row>
      <xdr:rowOff>149412</xdr:rowOff>
    </xdr:from>
    <xdr:to>
      <xdr:col>23</xdr:col>
      <xdr:colOff>504264</xdr:colOff>
      <xdr:row>27</xdr:row>
      <xdr:rowOff>46691</xdr:rowOff>
    </xdr:to>
    <xdr:graphicFrame macro="">
      <xdr:nvGraphicFramePr>
        <xdr:cNvPr id="11" name="Chart 10">
          <a:extLst>
            <a:ext uri="{FF2B5EF4-FFF2-40B4-BE49-F238E27FC236}">
              <a16:creationId xmlns:a16="http://schemas.microsoft.com/office/drawing/2014/main" id="{D28CB97B-E3E7-4C31-9CD3-EE754753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149411</xdr:colOff>
      <xdr:row>28</xdr:row>
      <xdr:rowOff>37352</xdr:rowOff>
    </xdr:from>
    <xdr:to>
      <xdr:col>23</xdr:col>
      <xdr:colOff>569632</xdr:colOff>
      <xdr:row>43</xdr:row>
      <xdr:rowOff>158749</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BAF99932-FEE0-4B56-A62C-AEA12701FE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760136" y="6171452"/>
              <a:ext cx="5297021" cy="2978897"/>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24</xdr:col>
      <xdr:colOff>46692</xdr:colOff>
      <xdr:row>8</xdr:row>
      <xdr:rowOff>37353</xdr:rowOff>
    </xdr:from>
    <xdr:to>
      <xdr:col>27</xdr:col>
      <xdr:colOff>216461</xdr:colOff>
      <xdr:row>19</xdr:row>
      <xdr:rowOff>84044</xdr:rowOff>
    </xdr:to>
    <mc:AlternateContent xmlns:mc="http://schemas.openxmlformats.org/markup-compatibility/2006" xmlns:a14="http://schemas.microsoft.com/office/drawing/2010/main">
      <mc:Choice Requires="a14">
        <xdr:graphicFrame macro="">
          <xdr:nvGraphicFramePr>
            <xdr:cNvPr id="17" name="Geo-Political Zones 1">
              <a:extLst>
                <a:ext uri="{FF2B5EF4-FFF2-40B4-BE49-F238E27FC236}">
                  <a16:creationId xmlns:a16="http://schemas.microsoft.com/office/drawing/2014/main" id="{F4220413-E776-497C-ABE6-76DFEDC44811}"/>
                </a:ext>
              </a:extLst>
            </xdr:cNvPr>
            <xdr:cNvGraphicFramePr/>
          </xdr:nvGraphicFramePr>
          <xdr:xfrm>
            <a:off x="0" y="0"/>
            <a:ext cx="0" cy="0"/>
          </xdr:xfrm>
          <a:graphic>
            <a:graphicData uri="http://schemas.microsoft.com/office/drawing/2010/slicer">
              <sle:slicer xmlns:sle="http://schemas.microsoft.com/office/drawing/2010/slicer" name="Geo-Political Zones 1"/>
            </a:graphicData>
          </a:graphic>
        </xdr:graphicFrame>
      </mc:Choice>
      <mc:Fallback xmlns="">
        <xdr:sp macro="" textlink="">
          <xdr:nvSpPr>
            <xdr:cNvPr id="0" name=""/>
            <xdr:cNvSpPr>
              <a:spLocks noTextEdit="1"/>
            </xdr:cNvSpPr>
          </xdr:nvSpPr>
          <xdr:spPr>
            <a:xfrm>
              <a:off x="15127942" y="1531471"/>
              <a:ext cx="1990725" cy="29041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37353</xdr:colOff>
      <xdr:row>21</xdr:row>
      <xdr:rowOff>18676</xdr:rowOff>
    </xdr:from>
    <xdr:to>
      <xdr:col>27</xdr:col>
      <xdr:colOff>224118</xdr:colOff>
      <xdr:row>43</xdr:row>
      <xdr:rowOff>74705</xdr:rowOff>
    </xdr:to>
    <mc:AlternateContent xmlns:mc="http://schemas.openxmlformats.org/markup-compatibility/2006" xmlns:a14="http://schemas.microsoft.com/office/drawing/2010/main">
      <mc:Choice Requires="a14">
        <xdr:graphicFrame macro="">
          <xdr:nvGraphicFramePr>
            <xdr:cNvPr id="18" name="Water Supply Infrastructure 2">
              <a:extLst>
                <a:ext uri="{FF2B5EF4-FFF2-40B4-BE49-F238E27FC236}">
                  <a16:creationId xmlns:a16="http://schemas.microsoft.com/office/drawing/2014/main" id="{48F99053-E12F-4967-BDEE-CB46C51CDD5F}"/>
                </a:ext>
              </a:extLst>
            </xdr:cNvPr>
            <xdr:cNvGraphicFramePr/>
          </xdr:nvGraphicFramePr>
          <xdr:xfrm>
            <a:off x="0" y="0"/>
            <a:ext cx="0" cy="0"/>
          </xdr:xfrm>
          <a:graphic>
            <a:graphicData uri="http://schemas.microsoft.com/office/drawing/2010/slicer">
              <sle:slicer xmlns:sle="http://schemas.microsoft.com/office/drawing/2010/slicer" name="Water Supply Infrastructure 2"/>
            </a:graphicData>
          </a:graphic>
        </xdr:graphicFrame>
      </mc:Choice>
      <mc:Fallback xmlns="">
        <xdr:sp macro="" textlink="">
          <xdr:nvSpPr>
            <xdr:cNvPr id="0" name=""/>
            <xdr:cNvSpPr>
              <a:spLocks noTextEdit="1"/>
            </xdr:cNvSpPr>
          </xdr:nvSpPr>
          <xdr:spPr>
            <a:xfrm>
              <a:off x="15118603" y="4538382"/>
              <a:ext cx="2007721" cy="416485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28015</xdr:colOff>
      <xdr:row>0</xdr:row>
      <xdr:rowOff>112059</xdr:rowOff>
    </xdr:from>
    <xdr:to>
      <xdr:col>27</xdr:col>
      <xdr:colOff>261470</xdr:colOff>
      <xdr:row>7</xdr:row>
      <xdr:rowOff>121397</xdr:rowOff>
    </xdr:to>
    <xdr:sp macro="" textlink="">
      <xdr:nvSpPr>
        <xdr:cNvPr id="19" name="Rectangle: Rounded Corners 18">
          <a:extLst>
            <a:ext uri="{FF2B5EF4-FFF2-40B4-BE49-F238E27FC236}">
              <a16:creationId xmlns:a16="http://schemas.microsoft.com/office/drawing/2014/main" id="{0BAE7DEB-A2C4-DE98-BD2E-B01B6A7325D5}"/>
            </a:ext>
          </a:extLst>
        </xdr:cNvPr>
        <xdr:cNvSpPr/>
      </xdr:nvSpPr>
      <xdr:spPr>
        <a:xfrm>
          <a:off x="28015" y="112059"/>
          <a:ext cx="17135661" cy="13166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t>Water Supply</a:t>
          </a:r>
          <a:r>
            <a:rPr lang="en-US" sz="5400" baseline="0"/>
            <a:t> Assessment</a:t>
          </a:r>
          <a:endParaRPr lang="en-NG" sz="5400"/>
        </a:p>
      </xdr:txBody>
    </xdr:sp>
    <xdr:clientData/>
  </xdr:twoCellAnchor>
  <xdr:twoCellAnchor>
    <xdr:from>
      <xdr:col>16</xdr:col>
      <xdr:colOff>504263</xdr:colOff>
      <xdr:row>8</xdr:row>
      <xdr:rowOff>65366</xdr:rowOff>
    </xdr:from>
    <xdr:to>
      <xdr:col>23</xdr:col>
      <xdr:colOff>469525</xdr:colOff>
      <xdr:row>15</xdr:row>
      <xdr:rowOff>37352</xdr:rowOff>
    </xdr:to>
    <xdr:sp macro="" textlink="$U$10">
      <xdr:nvSpPr>
        <xdr:cNvPr id="9" name="Rectangle: Rounded Corners 8">
          <a:extLst>
            <a:ext uri="{FF2B5EF4-FFF2-40B4-BE49-F238E27FC236}">
              <a16:creationId xmlns:a16="http://schemas.microsoft.com/office/drawing/2014/main" id="{95F6359E-B21B-4B4D-B0D1-0954F72CA218}"/>
            </a:ext>
          </a:extLst>
        </xdr:cNvPr>
        <xdr:cNvSpPr/>
      </xdr:nvSpPr>
      <xdr:spPr>
        <a:xfrm>
          <a:off x="10729631" y="1559484"/>
          <a:ext cx="4214159" cy="2082427"/>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chemeClr val="bg1"/>
              </a:solidFill>
              <a:latin typeface="Calibri"/>
              <a:cs typeface="Calibri"/>
            </a:rPr>
            <a:t>People with Water-Borne Disease</a:t>
          </a:r>
        </a:p>
        <a:p>
          <a:pPr algn="ctr"/>
          <a:endParaRPr lang="en-US" sz="2000" b="0" i="0" u="none" strike="noStrike">
            <a:solidFill>
              <a:schemeClr val="bg1"/>
            </a:solidFill>
            <a:latin typeface="Calibri"/>
            <a:cs typeface="Calibri"/>
          </a:endParaRPr>
        </a:p>
        <a:p>
          <a:pPr algn="ctr"/>
          <a:fld id="{34CDEDF3-03E2-4101-9C17-FD90CEAD6171}" type="TxLink">
            <a:rPr lang="en-US" sz="2000" b="0" i="0" u="none" strike="noStrike">
              <a:solidFill>
                <a:schemeClr val="bg1"/>
              </a:solidFill>
              <a:latin typeface="Calibri"/>
              <a:cs typeface="Calibri"/>
            </a:rPr>
            <a:pPr algn="ctr"/>
            <a:t>55</a:t>
          </a:fld>
          <a:endParaRPr lang="en-NG" sz="6600">
            <a:solidFill>
              <a:schemeClr val="bg1"/>
            </a:solidFill>
          </a:endParaRPr>
        </a:p>
      </xdr:txBody>
    </xdr:sp>
    <xdr:clientData/>
  </xdr:twoCellAnchor>
  <xdr:twoCellAnchor>
    <xdr:from>
      <xdr:col>7</xdr:col>
      <xdr:colOff>532280</xdr:colOff>
      <xdr:row>15</xdr:row>
      <xdr:rowOff>84043</xdr:rowOff>
    </xdr:from>
    <xdr:to>
      <xdr:col>15</xdr:col>
      <xdr:colOff>364191</xdr:colOff>
      <xdr:row>27</xdr:row>
      <xdr:rowOff>84044</xdr:rowOff>
    </xdr:to>
    <xdr:graphicFrame macro="">
      <xdr:nvGraphicFramePr>
        <xdr:cNvPr id="2" name="Chart 1">
          <a:extLst>
            <a:ext uri="{FF2B5EF4-FFF2-40B4-BE49-F238E27FC236}">
              <a16:creationId xmlns:a16="http://schemas.microsoft.com/office/drawing/2014/main" id="{6D65E624-3CCF-4EEC-9E08-6B5B7A443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n" refreshedDate="45765.996235300925" createdVersion="8" refreshedVersion="8" minRefreshableVersion="3" recordCount="150" xr:uid="{C2498041-AB18-4504-A444-0CF6E5B73F99}">
  <cacheSource type="worksheet">
    <worksheetSource ref="A1:AD151" sheet="project"/>
  </cacheSource>
  <cacheFields count="30">
    <cacheField name="Age bracket" numFmtId="0">
      <sharedItems count="8">
        <s v="Young Adult (21-30)"/>
        <s v="Teenager (17-20)"/>
        <s v="Middle-Aged (31-41)"/>
        <s v="Old (57-63)"/>
        <s v="Young Adult" u="1"/>
        <s v="Teenager" u="1"/>
        <s v="Middle-Aged" u="1"/>
        <s v="Old" u="1"/>
      </sharedItems>
    </cacheField>
    <cacheField name="Age" numFmtId="0">
      <sharedItems containsSemiMixedTypes="0" containsString="0" containsNumber="1" containsInteger="1" minValue="17" maxValue="63"/>
    </cacheField>
    <cacheField name="Gender" numFmtId="0">
      <sharedItems count="2">
        <s v="Male"/>
        <s v="Female"/>
      </sharedItems>
    </cacheField>
    <cacheField name="Occupation" numFmtId="0">
      <sharedItems/>
    </cacheField>
    <cacheField name="State Of Residence" numFmtId="0">
      <sharedItems/>
    </cacheField>
    <cacheField name="Column1" numFmtId="0">
      <sharedItems containsString="0" containsBlank="1" containsNumber="1" containsInteger="1" minValue="0" maxValue="150"/>
    </cacheField>
    <cacheField name="Local Government Area(LGA)" numFmtId="0">
      <sharedItems/>
    </cacheField>
    <cacheField name="Geo-Political Zones" numFmtId="0">
      <sharedItems count="7">
        <s v="North Central"/>
        <s v="South West"/>
        <s v="North West"/>
        <s v="South South"/>
        <s v="South East"/>
        <s v="South South "/>
        <s v="North East"/>
      </sharedItems>
    </cacheField>
    <cacheField name="Drinking Water Source" numFmtId="0">
      <sharedItems count="8">
        <s v="Borehole"/>
        <s v="Packaged Water"/>
        <s v="Well"/>
        <s v="Pipe borne Water"/>
        <s v="Others"/>
        <s v="River/Stream"/>
        <s v="Tank water"/>
        <s v="None " u="1"/>
      </sharedItems>
    </cacheField>
    <cacheField name="Water Source Distance" numFmtId="0">
      <sharedItems count="5">
        <s v="Within Premises"/>
        <s v="Less than 100m"/>
        <s v="100-500m"/>
        <s v="Over 1km"/>
        <s v="500m-1km"/>
      </sharedItems>
    </cacheField>
    <cacheField name="Water Availability" numFmtId="0">
      <sharedItems/>
    </cacheField>
    <cacheField name="Water Shortage" numFmtId="0">
      <sharedItems/>
    </cacheField>
    <cacheField name="Water Quality" numFmtId="0">
      <sharedItems/>
    </cacheField>
    <cacheField name="Water Treatment " numFmtId="0">
      <sharedItems/>
    </cacheField>
    <cacheField name="Mode Of Treatment" numFmtId="0">
      <sharedItems count="5">
        <s v="Boiling"/>
        <s v="Chlorine"/>
        <s v="None"/>
        <s v="Filtering"/>
        <s v="Others"/>
      </sharedItems>
    </cacheField>
    <cacheField name="Water Related Illness" numFmtId="0">
      <sharedItems count="2">
        <s v="No"/>
        <s v="Yes"/>
      </sharedItems>
    </cacheField>
    <cacheField name="Water Supply Infrastructure" numFmtId="0">
      <sharedItems count="5">
        <s v="Borehole"/>
        <s v="Public tap"/>
        <s v="None"/>
        <s v="Piped network"/>
        <s v="Hand pump"/>
      </sharedItems>
    </cacheField>
    <cacheField name="Water Primary Source Management" numFmtId="0">
      <sharedItems count="6">
        <s v="Self-managed"/>
        <s v="Community"/>
        <s v="Other"/>
        <s v="Government"/>
        <s v="Private company"/>
        <s v="NGO"/>
      </sharedItems>
    </cacheField>
    <cacheField name="Water Expenses(Weekly)" numFmtId="164">
      <sharedItems containsSemiMixedTypes="0" containsString="0" containsNumber="1" containsInteger="1" minValue="0" maxValue="2000"/>
    </cacheField>
    <cacheField name="S/N" numFmtId="0">
      <sharedItems containsSemiMixedTypes="0" containsString="0" containsNumber="1" containsInteger="1" minValue="1" maxValue="150"/>
    </cacheField>
    <cacheField name="How satisfied are you with the water supply services in your area?" numFmtId="0">
      <sharedItems/>
    </cacheField>
    <cacheField name="Have you reported water supply issues to any authority in the past year?" numFmtId="0">
      <sharedItems/>
    </cacheField>
    <cacheField name="If Yes, was the issue resolved? " numFmtId="0">
      <sharedItems containsBlank="1"/>
    </cacheField>
    <cacheField name="Region" numFmtId="0">
      <sharedItems count="2">
        <s v="Rural"/>
        <s v="Urban"/>
      </sharedItems>
    </cacheField>
    <cacheField name="Challenges" numFmtId="0">
      <sharedItems containsBlank="1"/>
    </cacheField>
    <cacheField name="Quality" numFmtId="0">
      <sharedItems containsBlank="1"/>
    </cacheField>
    <cacheField name="Cost" numFmtId="0">
      <sharedItems/>
    </cacheField>
    <cacheField name="Infrastructure Failure" numFmtId="0">
      <sharedItems count="2">
        <s v="No"/>
        <s v="Yes"/>
      </sharedItems>
    </cacheField>
    <cacheField name="Distance" numFmtId="0">
      <sharedItems count="2">
        <s v="No"/>
        <s v="Yes"/>
      </sharedItems>
    </cacheField>
    <cacheField name="Other" numFmtId="0">
      <sharedItems/>
    </cacheField>
  </cacheFields>
  <extLst>
    <ext xmlns:x14="http://schemas.microsoft.com/office/spreadsheetml/2009/9/main" uri="{725AE2AE-9491-48be-B2B4-4EB974FC3084}">
      <x14:pivotCacheDefinition pivotCacheId="6276196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n" refreshedDate="45765.996236342595" createdVersion="8" refreshedVersion="8" minRefreshableVersion="3" recordCount="749" xr:uid="{49C1A795-9F5E-4AE4-95CB-38FA8BA709FC}">
  <cacheSource type="worksheet">
    <worksheetSource name="Table1_1"/>
  </cacheSource>
  <cacheFields count="27">
    <cacheField name="Age bracket" numFmtId="0">
      <sharedItems/>
    </cacheField>
    <cacheField name="Age" numFmtId="0">
      <sharedItems containsSemiMixedTypes="0" containsString="0" containsNumber="1" containsInteger="1" minValue="17" maxValue="63"/>
    </cacheField>
    <cacheField name="Gender" numFmtId="0">
      <sharedItems/>
    </cacheField>
    <cacheField name="Occupation" numFmtId="0">
      <sharedItems/>
    </cacheField>
    <cacheField name="State Of Residence" numFmtId="0">
      <sharedItems/>
    </cacheField>
    <cacheField name="Column1" numFmtId="0">
      <sharedItems containsString="0" containsBlank="1" containsNumber="1" containsInteger="1" minValue="0" maxValue="150"/>
    </cacheField>
    <cacheField name="Local Government Area(LGA)" numFmtId="0">
      <sharedItems/>
    </cacheField>
    <cacheField name="Geo-Political Zones" numFmtId="0">
      <sharedItems/>
    </cacheField>
    <cacheField name="Drinking Water Source" numFmtId="0">
      <sharedItems/>
    </cacheField>
    <cacheField name="Water Source Distance" numFmtId="0">
      <sharedItems/>
    </cacheField>
    <cacheField name="Water Availability" numFmtId="0">
      <sharedItems/>
    </cacheField>
    <cacheField name="Water Shortage" numFmtId="0">
      <sharedItems/>
    </cacheField>
    <cacheField name="Water Quality" numFmtId="0">
      <sharedItems/>
    </cacheField>
    <cacheField name="Water Treatment " numFmtId="0">
      <sharedItems/>
    </cacheField>
    <cacheField name="Mode Of Treatment" numFmtId="0">
      <sharedItems/>
    </cacheField>
    <cacheField name="Water Related Illness" numFmtId="0">
      <sharedItems/>
    </cacheField>
    <cacheField name="Water Supply Infrastructure" numFmtId="0">
      <sharedItems/>
    </cacheField>
    <cacheField name="Water Primary Source Management" numFmtId="0">
      <sharedItems/>
    </cacheField>
    <cacheField name="Water Expenses(Weekly)" numFmtId="0">
      <sharedItems containsSemiMixedTypes="0" containsString="0" containsNumber="1" containsInteger="1" minValue="0" maxValue="2000"/>
    </cacheField>
    <cacheField name="S/N" numFmtId="0">
      <sharedItems containsSemiMixedTypes="0" containsString="0" containsNumber="1" containsInteger="1" minValue="1" maxValue="150"/>
    </cacheField>
    <cacheField name="How satisfied are you with the water supply services in your area?" numFmtId="0">
      <sharedItems/>
    </cacheField>
    <cacheField name="Have you reported water supply issues to any authority in the past year?" numFmtId="0">
      <sharedItems/>
    </cacheField>
    <cacheField name="If Yes, was the issue resolved? " numFmtId="0">
      <sharedItems containsBlank="1"/>
    </cacheField>
    <cacheField name="Region" numFmtId="0">
      <sharedItems/>
    </cacheField>
    <cacheField name="Challenges" numFmtId="0">
      <sharedItems containsBlank="1"/>
    </cacheField>
    <cacheField name="Problem faced" numFmtId="0">
      <sharedItems count="5">
        <s v="Quality"/>
        <s v="Cost"/>
        <s v="Infrastructure Failure"/>
        <s v="Distance"/>
        <s v="Other"/>
      </sharedItems>
    </cacheField>
    <cacheField name="Valu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23"/>
    <x v="0"/>
    <s v="Student"/>
    <s v="Kwara"/>
    <n v="0"/>
    <s v="Ilorin"/>
    <x v="0"/>
    <x v="0"/>
    <x v="0"/>
    <s v="24 hours"/>
    <s v="Never"/>
    <s v="Excellent"/>
    <s v="Yes"/>
    <x v="0"/>
    <x v="0"/>
    <x v="0"/>
    <x v="0"/>
    <n v="0"/>
    <n v="1"/>
    <s v="Very satisfied"/>
    <s v="Yes"/>
    <s v="Yes"/>
    <x v="0"/>
    <s v="Other"/>
    <s v="No"/>
    <s v="No"/>
    <x v="0"/>
    <x v="0"/>
    <s v="Yes"/>
  </r>
  <r>
    <x v="1"/>
    <n v="18"/>
    <x v="0"/>
    <s v="Student "/>
    <s v="Kwara"/>
    <m/>
    <s v="Ilorin south"/>
    <x v="0"/>
    <x v="0"/>
    <x v="0"/>
    <s v="24 hours"/>
    <s v="Sometimes"/>
    <s v="Very Good"/>
    <s v="Yes"/>
    <x v="1"/>
    <x v="1"/>
    <x v="0"/>
    <x v="0"/>
    <n v="0"/>
    <n v="2"/>
    <s v="Satisfied"/>
    <s v="No"/>
    <s v="Yes"/>
    <x v="1"/>
    <s v="Quality"/>
    <s v="Yes"/>
    <s v="No"/>
    <x v="0"/>
    <x v="0"/>
    <s v="No"/>
  </r>
  <r>
    <x v="1"/>
    <n v="19"/>
    <x v="0"/>
    <s v="Student"/>
    <s v="Kwara"/>
    <m/>
    <s v="Ilorin west"/>
    <x v="0"/>
    <x v="0"/>
    <x v="0"/>
    <s v="24 hours"/>
    <s v="Rarely"/>
    <s v="Very Good"/>
    <s v="Yes"/>
    <x v="1"/>
    <x v="1"/>
    <x v="1"/>
    <x v="0"/>
    <n v="0"/>
    <n v="3"/>
    <s v="Satisfied"/>
    <s v="No"/>
    <s v="Partially"/>
    <x v="1"/>
    <s v="Other"/>
    <s v="No"/>
    <s v="No"/>
    <x v="0"/>
    <x v="0"/>
    <s v="Yes"/>
  </r>
  <r>
    <x v="0"/>
    <n v="27"/>
    <x v="1"/>
    <s v="Laboratory Analyst "/>
    <s v="Ogun"/>
    <n v="150"/>
    <s v="Sagamu"/>
    <x v="1"/>
    <x v="0"/>
    <x v="0"/>
    <s v="24 hours"/>
    <s v="Never"/>
    <s v="Excellent"/>
    <s v="No"/>
    <x v="2"/>
    <x v="1"/>
    <x v="0"/>
    <x v="1"/>
    <n v="0"/>
    <n v="4"/>
    <s v="Very satisfied"/>
    <s v="No"/>
    <s v="No"/>
    <x v="1"/>
    <s v="Cost"/>
    <s v="No"/>
    <s v="Yes"/>
    <x v="0"/>
    <x v="0"/>
    <s v="No"/>
  </r>
  <r>
    <x v="2"/>
    <n v="31"/>
    <x v="1"/>
    <s v="Entrepreneur"/>
    <s v="Lagos "/>
    <m/>
    <s v="Alimosho "/>
    <x v="1"/>
    <x v="0"/>
    <x v="0"/>
    <s v="24 hours"/>
    <s v="Never"/>
    <s v="Very Good"/>
    <s v="No"/>
    <x v="2"/>
    <x v="0"/>
    <x v="0"/>
    <x v="2"/>
    <n v="0"/>
    <n v="5"/>
    <s v="Very satisfied"/>
    <s v="No"/>
    <s v="Yes"/>
    <x v="1"/>
    <s v="Other"/>
    <s v="No"/>
    <s v="No"/>
    <x v="0"/>
    <x v="0"/>
    <s v="Yes"/>
  </r>
  <r>
    <x v="0"/>
    <n v="21"/>
    <x v="0"/>
    <s v="Student"/>
    <s v="Lagos"/>
    <m/>
    <s v="Surulere"/>
    <x v="1"/>
    <x v="0"/>
    <x v="0"/>
    <s v="12-24 hours"/>
    <s v="Sometimes"/>
    <s v="Fair"/>
    <s v="Yes"/>
    <x v="0"/>
    <x v="1"/>
    <x v="0"/>
    <x v="1"/>
    <n v="2000"/>
    <n v="6"/>
    <s v="Neutral"/>
    <s v="Yes"/>
    <s v="No"/>
    <x v="1"/>
    <s v="Quality"/>
    <s v="Yes"/>
    <s v="No"/>
    <x v="0"/>
    <x v="0"/>
    <s v="No"/>
  </r>
  <r>
    <x v="1"/>
    <n v="20"/>
    <x v="0"/>
    <s v="Student"/>
    <s v="Kaduna"/>
    <m/>
    <s v="KADUNA South"/>
    <x v="2"/>
    <x v="0"/>
    <x v="0"/>
    <s v="24 hours"/>
    <s v="Sometimes"/>
    <s v="Fair"/>
    <s v="Yes"/>
    <x v="0"/>
    <x v="1"/>
    <x v="0"/>
    <x v="3"/>
    <n v="1500"/>
    <n v="7"/>
    <s v="Neutral"/>
    <s v="No"/>
    <s v="Partially"/>
    <x v="1"/>
    <s v="Cost;Quality"/>
    <s v="Yes"/>
    <s v="Yes"/>
    <x v="0"/>
    <x v="0"/>
    <s v="No"/>
  </r>
  <r>
    <x v="0"/>
    <n v="21"/>
    <x v="0"/>
    <s v="Student"/>
    <s v="Kwara"/>
    <m/>
    <s v="Ilorin West "/>
    <x v="0"/>
    <x v="0"/>
    <x v="0"/>
    <s v="24 hours"/>
    <s v="Rarely"/>
    <s v="Very Good"/>
    <s v="No"/>
    <x v="2"/>
    <x v="0"/>
    <x v="0"/>
    <x v="4"/>
    <n v="500"/>
    <n v="8"/>
    <s v="Satisfied"/>
    <s v="Yes"/>
    <s v="Yes"/>
    <x v="1"/>
    <s v="Infrastructure failure"/>
    <s v="No"/>
    <s v="No"/>
    <x v="1"/>
    <x v="0"/>
    <s v="No"/>
  </r>
  <r>
    <x v="0"/>
    <n v="25"/>
    <x v="1"/>
    <s v="Refund Analyst"/>
    <s v="Lagos"/>
    <m/>
    <s v="Ifako Ijaiye "/>
    <x v="1"/>
    <x v="1"/>
    <x v="1"/>
    <s v="12-24 hours"/>
    <s v="Sometimes"/>
    <s v="Very Good"/>
    <s v="No"/>
    <x v="2"/>
    <x v="1"/>
    <x v="0"/>
    <x v="4"/>
    <n v="2000"/>
    <n v="9"/>
    <s v="Neutral"/>
    <s v="No"/>
    <s v="No"/>
    <x v="1"/>
    <s v="Other"/>
    <s v="No"/>
    <s v="No"/>
    <x v="0"/>
    <x v="0"/>
    <s v="Yes"/>
  </r>
  <r>
    <x v="1"/>
    <n v="17"/>
    <x v="0"/>
    <s v="Student "/>
    <s v="Osun"/>
    <m/>
    <s v="Osogbo "/>
    <x v="1"/>
    <x v="0"/>
    <x v="0"/>
    <s v="24 hours"/>
    <s v="Rarely"/>
    <s v="Excellent"/>
    <s v="No"/>
    <x v="2"/>
    <x v="1"/>
    <x v="0"/>
    <x v="0"/>
    <n v="0"/>
    <n v="10"/>
    <s v="Very satisfied"/>
    <s v="No"/>
    <s v="No"/>
    <x v="1"/>
    <s v="Other"/>
    <s v="No"/>
    <s v="No"/>
    <x v="0"/>
    <x v="0"/>
    <s v="Yes"/>
  </r>
  <r>
    <x v="0"/>
    <n v="24"/>
    <x v="1"/>
    <s v="Student"/>
    <s v="Lagos"/>
    <m/>
    <s v="Lagos Island "/>
    <x v="1"/>
    <x v="1"/>
    <x v="0"/>
    <s v="24 hours"/>
    <s v="Rarely"/>
    <s v="Very Good"/>
    <s v="No"/>
    <x v="2"/>
    <x v="0"/>
    <x v="2"/>
    <x v="2"/>
    <n v="1000"/>
    <n v="11"/>
    <s v="Satisfied"/>
    <s v="No"/>
    <s v="Yes"/>
    <x v="1"/>
    <s v="Quality"/>
    <s v="Yes"/>
    <s v="No"/>
    <x v="0"/>
    <x v="0"/>
    <s v="No"/>
  </r>
  <r>
    <x v="0"/>
    <n v="29"/>
    <x v="0"/>
    <s v="Manufacturing "/>
    <s v="Akwa Ibom "/>
    <m/>
    <s v="Uyo"/>
    <x v="3"/>
    <x v="0"/>
    <x v="0"/>
    <s v="24 hours"/>
    <s v="Rarely"/>
    <s v="Very Good"/>
    <s v="Yes"/>
    <x v="0"/>
    <x v="1"/>
    <x v="0"/>
    <x v="0"/>
    <n v="0"/>
    <n v="12"/>
    <s v="Neutral"/>
    <s v="No"/>
    <s v="No"/>
    <x v="1"/>
    <s v="Other"/>
    <s v="No"/>
    <s v="No"/>
    <x v="0"/>
    <x v="0"/>
    <s v="Yes"/>
  </r>
  <r>
    <x v="0"/>
    <n v="23"/>
    <x v="0"/>
    <s v="Student "/>
    <s v="Osun "/>
    <m/>
    <s v="Osogbo "/>
    <x v="1"/>
    <x v="2"/>
    <x v="0"/>
    <s v="&lt;6"/>
    <s v="Rarely"/>
    <s v="Fair"/>
    <s v="Yes"/>
    <x v="3"/>
    <x v="0"/>
    <x v="3"/>
    <x v="0"/>
    <n v="0"/>
    <n v="13"/>
    <s v="Satisfied"/>
    <s v="No"/>
    <s v="Yes"/>
    <x v="1"/>
    <s v="Cost;Quality"/>
    <s v="Yes"/>
    <s v="Yes"/>
    <x v="0"/>
    <x v="0"/>
    <s v="No"/>
  </r>
  <r>
    <x v="1"/>
    <n v="17"/>
    <x v="0"/>
    <s v="Graphic design"/>
    <s v="Kwara"/>
    <m/>
    <s v="Ilorin west"/>
    <x v="0"/>
    <x v="0"/>
    <x v="0"/>
    <s v="&lt;6"/>
    <s v="Sometimes"/>
    <s v="Very Good"/>
    <s v="No"/>
    <x v="2"/>
    <x v="0"/>
    <x v="0"/>
    <x v="0"/>
    <n v="0"/>
    <n v="14"/>
    <s v="Satisfied"/>
    <s v="No"/>
    <s v="No"/>
    <x v="1"/>
    <s v="Other"/>
    <s v="No"/>
    <s v="No"/>
    <x v="0"/>
    <x v="0"/>
    <s v="Yes"/>
  </r>
  <r>
    <x v="0"/>
    <n v="25"/>
    <x v="0"/>
    <s v="Student "/>
    <s v="Lagos"/>
    <m/>
    <s v="Apapa-Iganmu"/>
    <x v="1"/>
    <x v="3"/>
    <x v="1"/>
    <s v="&lt;6"/>
    <s v="Rarely"/>
    <s v="Very Good"/>
    <s v="No"/>
    <x v="2"/>
    <x v="0"/>
    <x v="0"/>
    <x v="4"/>
    <n v="1500"/>
    <n v="15"/>
    <s v="Satisfied"/>
    <s v="No"/>
    <s v="No"/>
    <x v="1"/>
    <s v="Cost;Quality"/>
    <s v="Yes"/>
    <s v="Yes"/>
    <x v="0"/>
    <x v="0"/>
    <s v="No"/>
  </r>
  <r>
    <x v="0"/>
    <n v="22"/>
    <x v="0"/>
    <s v="Crypto trader"/>
    <s v="Lagos"/>
    <m/>
    <s v="Badagry"/>
    <x v="1"/>
    <x v="2"/>
    <x v="0"/>
    <s v="24 hours"/>
    <s v="Never"/>
    <s v="Very Good"/>
    <s v="No"/>
    <x v="2"/>
    <x v="0"/>
    <x v="0"/>
    <x v="0"/>
    <n v="0"/>
    <n v="16"/>
    <s v="Satisfied"/>
    <s v="No"/>
    <s v="Yes"/>
    <x v="1"/>
    <s v="Other"/>
    <s v="No"/>
    <s v="No"/>
    <x v="0"/>
    <x v="0"/>
    <s v="Yes"/>
  </r>
  <r>
    <x v="0"/>
    <n v="23"/>
    <x v="1"/>
    <s v="Business owner"/>
    <s v="Kwara"/>
    <m/>
    <s v="Moro"/>
    <x v="0"/>
    <x v="3"/>
    <x v="2"/>
    <s v="&lt;6"/>
    <s v="Sometimes"/>
    <s v="Fair"/>
    <s v="Yes"/>
    <x v="0"/>
    <x v="1"/>
    <x v="4"/>
    <x v="1"/>
    <n v="500"/>
    <n v="17"/>
    <s v="Neutral"/>
    <s v="Yes"/>
    <s v="No"/>
    <x v="1"/>
    <s v="Distance;Quality"/>
    <s v="Yes"/>
    <s v="No"/>
    <x v="0"/>
    <x v="1"/>
    <s v="No"/>
  </r>
  <r>
    <x v="0"/>
    <n v="23"/>
    <x v="0"/>
    <s v="Student"/>
    <s v="Kwara"/>
    <m/>
    <s v="Ilorin south"/>
    <x v="0"/>
    <x v="2"/>
    <x v="0"/>
    <s v="24 hours"/>
    <s v="Sometimes"/>
    <s v="Very Good"/>
    <s v="Yes"/>
    <x v="4"/>
    <x v="1"/>
    <x v="0"/>
    <x v="3"/>
    <n v="0"/>
    <n v="18"/>
    <s v="Satisfied"/>
    <s v="No"/>
    <m/>
    <x v="1"/>
    <s v="Cost"/>
    <s v="No"/>
    <s v="Yes"/>
    <x v="0"/>
    <x v="0"/>
    <s v="No"/>
  </r>
  <r>
    <x v="0"/>
    <n v="21"/>
    <x v="1"/>
    <s v="Student "/>
    <s v="Osun"/>
    <m/>
    <s v="Olorunda"/>
    <x v="1"/>
    <x v="3"/>
    <x v="0"/>
    <s v="24 hours"/>
    <s v="Sometimes"/>
    <s v="Excellent"/>
    <s v="Yes"/>
    <x v="1"/>
    <x v="0"/>
    <x v="0"/>
    <x v="1"/>
    <n v="0"/>
    <n v="19"/>
    <s v="Very satisfied"/>
    <s v="No"/>
    <s v="Partially"/>
    <x v="1"/>
    <s v="Quality"/>
    <s v="Yes"/>
    <s v="No"/>
    <x v="0"/>
    <x v="0"/>
    <s v="No"/>
  </r>
  <r>
    <x v="0"/>
    <n v="23"/>
    <x v="0"/>
    <s v="Student "/>
    <s v="Kwara"/>
    <m/>
    <s v="Ilorin West "/>
    <x v="0"/>
    <x v="0"/>
    <x v="0"/>
    <s v="6-12hours"/>
    <s v="Sometimes"/>
    <s v="Excellent"/>
    <s v="No"/>
    <x v="2"/>
    <x v="1"/>
    <x v="0"/>
    <x v="1"/>
    <n v="1000"/>
    <n v="20"/>
    <s v="Satisfied"/>
    <s v="Yes"/>
    <s v="No"/>
    <x v="1"/>
    <s v="Infrastructure failure"/>
    <s v="No"/>
    <s v="No"/>
    <x v="1"/>
    <x v="0"/>
    <s v="No"/>
  </r>
  <r>
    <x v="0"/>
    <n v="26"/>
    <x v="1"/>
    <s v="Student "/>
    <s v="Ogun "/>
    <m/>
    <s v="Ayepe LGA"/>
    <x v="1"/>
    <x v="1"/>
    <x v="0"/>
    <s v="24 hours"/>
    <s v="Rarely"/>
    <s v="Very Good"/>
    <s v="No"/>
    <x v="2"/>
    <x v="0"/>
    <x v="0"/>
    <x v="0"/>
    <n v="500"/>
    <n v="21"/>
    <s v="Satisfied"/>
    <s v="No"/>
    <m/>
    <x v="1"/>
    <s v="Cost;Quality"/>
    <s v="Yes"/>
    <s v="Yes"/>
    <x v="0"/>
    <x v="0"/>
    <s v="No"/>
  </r>
  <r>
    <x v="0"/>
    <n v="21"/>
    <x v="1"/>
    <s v="Student"/>
    <s v="Lagos"/>
    <m/>
    <s v="Lagos Island "/>
    <x v="1"/>
    <x v="1"/>
    <x v="3"/>
    <s v="&lt;6"/>
    <s v="Often"/>
    <s v="Very Poor"/>
    <s v="No"/>
    <x v="2"/>
    <x v="0"/>
    <x v="0"/>
    <x v="0"/>
    <n v="2000"/>
    <n v="22"/>
    <s v="Very dissatisfied"/>
    <s v="No"/>
    <m/>
    <x v="1"/>
    <s v="Distance;Cost;Infrastructure failure"/>
    <s v="No"/>
    <s v="Yes"/>
    <x v="1"/>
    <x v="1"/>
    <s v="No"/>
  </r>
  <r>
    <x v="0"/>
    <n v="28"/>
    <x v="0"/>
    <s v="Unemployed "/>
    <s v="Lagos "/>
    <m/>
    <s v="Surulere "/>
    <x v="1"/>
    <x v="0"/>
    <x v="0"/>
    <s v="24 hours"/>
    <s v="Rarely"/>
    <s v="Very Good"/>
    <s v="No"/>
    <x v="2"/>
    <x v="0"/>
    <x v="0"/>
    <x v="0"/>
    <n v="0"/>
    <n v="23"/>
    <s v="Satisfied"/>
    <s v="No"/>
    <m/>
    <x v="1"/>
    <s v="Cost;Quality"/>
    <s v="Yes"/>
    <s v="Yes"/>
    <x v="0"/>
    <x v="0"/>
    <s v="No"/>
  </r>
  <r>
    <x v="1"/>
    <n v="19"/>
    <x v="1"/>
    <s v="Student "/>
    <s v="Enugu"/>
    <m/>
    <s v="Igbo-eze south "/>
    <x v="4"/>
    <x v="0"/>
    <x v="0"/>
    <s v="&lt;6"/>
    <s v="Always"/>
    <s v="Very Good"/>
    <s v="No"/>
    <x v="2"/>
    <x v="1"/>
    <x v="0"/>
    <x v="3"/>
    <n v="2000"/>
    <n v="24"/>
    <s v="Dissatisfied"/>
    <s v="Yes"/>
    <s v="No"/>
    <x v="1"/>
    <s v="Cost;"/>
    <s v="No"/>
    <s v="Yes"/>
    <x v="0"/>
    <x v="0"/>
    <s v="No"/>
  </r>
  <r>
    <x v="0"/>
    <n v="25"/>
    <x v="0"/>
    <s v="Student "/>
    <s v="Kwara"/>
    <m/>
    <s v="Ilorin south "/>
    <x v="0"/>
    <x v="3"/>
    <x v="1"/>
    <s v="24 hours"/>
    <s v="Sometimes"/>
    <s v="Excellent"/>
    <s v="No"/>
    <x v="2"/>
    <x v="1"/>
    <x v="0"/>
    <x v="0"/>
    <n v="1000"/>
    <n v="25"/>
    <s v="Satisfied"/>
    <s v="Yes"/>
    <s v="Yes"/>
    <x v="1"/>
    <s v="Distance"/>
    <s v="No"/>
    <s v="No"/>
    <x v="0"/>
    <x v="1"/>
    <s v="No"/>
  </r>
  <r>
    <x v="3"/>
    <n v="57"/>
    <x v="1"/>
    <s v="Civil servant."/>
    <s v="Oyo"/>
    <m/>
    <s v="Ibadan North West."/>
    <x v="1"/>
    <x v="2"/>
    <x v="0"/>
    <s v="24 hours"/>
    <s v="Never"/>
    <s v="Very Good"/>
    <s v="Yes"/>
    <x v="3"/>
    <x v="1"/>
    <x v="0"/>
    <x v="0"/>
    <n v="0"/>
    <n v="26"/>
    <s v="Dissatisfied"/>
    <s v="Yes"/>
    <s v="No"/>
    <x v="1"/>
    <s v="Other"/>
    <s v="No"/>
    <s v="No"/>
    <x v="0"/>
    <x v="0"/>
    <s v="Yes"/>
  </r>
  <r>
    <x v="3"/>
    <n v="57"/>
    <x v="1"/>
    <s v="Civil servant "/>
    <s v="Oyo"/>
    <m/>
    <s v="Ibadan North West "/>
    <x v="1"/>
    <x v="2"/>
    <x v="0"/>
    <s v="24 hours"/>
    <s v="Never"/>
    <s v="Excellent"/>
    <s v="Yes"/>
    <x v="1"/>
    <x v="0"/>
    <x v="0"/>
    <x v="0"/>
    <n v="0"/>
    <n v="27"/>
    <s v="Neutral"/>
    <s v="No"/>
    <m/>
    <x v="1"/>
    <s v="Other"/>
    <s v="No"/>
    <s v="No"/>
    <x v="0"/>
    <x v="0"/>
    <s v="Yes"/>
  </r>
  <r>
    <x v="3"/>
    <n v="63"/>
    <x v="0"/>
    <s v="Civil servant "/>
    <s v="Ekiti"/>
    <m/>
    <s v="Ekiti west LG "/>
    <x v="1"/>
    <x v="2"/>
    <x v="0"/>
    <s v="24 hours"/>
    <s v="Never"/>
    <s v="Very Good"/>
    <s v="No"/>
    <x v="2"/>
    <x v="0"/>
    <x v="4"/>
    <x v="1"/>
    <n v="0"/>
    <n v="28"/>
    <s v="Satisfied"/>
    <s v="No"/>
    <m/>
    <x v="0"/>
    <m/>
    <s v="No"/>
    <s v="No"/>
    <x v="0"/>
    <x v="0"/>
    <s v="No"/>
  </r>
  <r>
    <x v="1"/>
    <n v="19"/>
    <x v="0"/>
    <s v="Student "/>
    <s v="Oyo"/>
    <m/>
    <s v="Oluyole "/>
    <x v="1"/>
    <x v="0"/>
    <x v="0"/>
    <s v="12-24 hours"/>
    <s v="Sometimes"/>
    <s v="Fair"/>
    <s v="Yes"/>
    <x v="3"/>
    <x v="1"/>
    <x v="1"/>
    <x v="0"/>
    <n v="1500"/>
    <n v="29"/>
    <s v="Neutral"/>
    <s v="No"/>
    <m/>
    <x v="1"/>
    <s v="Cost;Quality;Infrastructure failure"/>
    <s v="Yes"/>
    <s v="Yes"/>
    <x v="1"/>
    <x v="0"/>
    <s v="No"/>
  </r>
  <r>
    <x v="0"/>
    <n v="22"/>
    <x v="0"/>
    <s v="Student "/>
    <s v="Kwara"/>
    <m/>
    <s v="Ilorin east"/>
    <x v="0"/>
    <x v="0"/>
    <x v="1"/>
    <s v="6-12hours"/>
    <s v="Sometimes"/>
    <s v="Fair"/>
    <s v="No"/>
    <x v="2"/>
    <x v="0"/>
    <x v="0"/>
    <x v="1"/>
    <n v="0"/>
    <n v="30"/>
    <s v="Satisfied"/>
    <s v="No"/>
    <m/>
    <x v="1"/>
    <m/>
    <s v="No"/>
    <s v="No"/>
    <x v="0"/>
    <x v="0"/>
    <s v="No"/>
  </r>
  <r>
    <x v="0"/>
    <n v="25"/>
    <x v="0"/>
    <s v="Web3 marketer "/>
    <s v="Lagos"/>
    <m/>
    <s v="Mushin"/>
    <x v="1"/>
    <x v="0"/>
    <x v="0"/>
    <s v="24 hours"/>
    <s v="Rarely"/>
    <s v="Excellent"/>
    <s v="Yes"/>
    <x v="1"/>
    <x v="0"/>
    <x v="1"/>
    <x v="0"/>
    <n v="2000"/>
    <n v="31"/>
    <s v="Very satisfied"/>
    <s v="No"/>
    <m/>
    <x v="1"/>
    <s v="Quality"/>
    <s v="Yes"/>
    <s v="No"/>
    <x v="0"/>
    <x v="0"/>
    <s v="No"/>
  </r>
  <r>
    <x v="0"/>
    <n v="21"/>
    <x v="1"/>
    <s v="Student "/>
    <s v="Kwara"/>
    <m/>
    <s v="Ilorin west"/>
    <x v="0"/>
    <x v="0"/>
    <x v="0"/>
    <s v="&lt;6"/>
    <s v="Sometimes"/>
    <s v="Very Good"/>
    <s v="Yes"/>
    <x v="3"/>
    <x v="1"/>
    <x v="0"/>
    <x v="2"/>
    <n v="500"/>
    <n v="32"/>
    <s v="Satisfied"/>
    <s v="Yes"/>
    <s v="Yes"/>
    <x v="1"/>
    <s v="Distance"/>
    <s v="No"/>
    <s v="No"/>
    <x v="0"/>
    <x v="1"/>
    <s v="No"/>
  </r>
  <r>
    <x v="0"/>
    <n v="25"/>
    <x v="1"/>
    <s v="Teacher "/>
    <s v="Ogun"/>
    <m/>
    <s v="Obafemi owode"/>
    <x v="1"/>
    <x v="0"/>
    <x v="0"/>
    <s v="24 hours"/>
    <s v="Never"/>
    <s v="Excellent"/>
    <s v="Yes"/>
    <x v="4"/>
    <x v="1"/>
    <x v="1"/>
    <x v="3"/>
    <n v="0"/>
    <n v="33"/>
    <s v="Very satisfied"/>
    <s v="Yes"/>
    <s v="Yes"/>
    <x v="1"/>
    <s v="Distance"/>
    <s v="No"/>
    <s v="No"/>
    <x v="0"/>
    <x v="1"/>
    <s v="No"/>
  </r>
  <r>
    <x v="0"/>
    <n v="25"/>
    <x v="0"/>
    <s v="Intern "/>
    <s v="Ogun"/>
    <m/>
    <s v="Ota "/>
    <x v="1"/>
    <x v="0"/>
    <x v="0"/>
    <s v="24 hours"/>
    <s v="Rarely"/>
    <s v="Excellent"/>
    <s v="Yes"/>
    <x v="4"/>
    <x v="0"/>
    <x v="0"/>
    <x v="0"/>
    <n v="0"/>
    <n v="34"/>
    <s v="Satisfied"/>
    <s v="No"/>
    <m/>
    <x v="1"/>
    <s v="Cost"/>
    <s v="No"/>
    <s v="Yes"/>
    <x v="0"/>
    <x v="0"/>
    <s v="No"/>
  </r>
  <r>
    <x v="0"/>
    <n v="25"/>
    <x v="1"/>
    <s v="Student"/>
    <s v="Lagos"/>
    <m/>
    <s v="Alimosho"/>
    <x v="1"/>
    <x v="2"/>
    <x v="0"/>
    <s v="24 hours"/>
    <s v="Never"/>
    <s v="Very Good"/>
    <s v="Yes"/>
    <x v="1"/>
    <x v="0"/>
    <x v="0"/>
    <x v="0"/>
    <n v="0"/>
    <n v="35"/>
    <s v="Very satisfied"/>
    <s v="No"/>
    <m/>
    <x v="1"/>
    <s v="Other"/>
    <s v="No"/>
    <s v="No"/>
    <x v="0"/>
    <x v="0"/>
    <s v="Yes"/>
  </r>
  <r>
    <x v="1"/>
    <n v="18"/>
    <x v="0"/>
    <s v="None "/>
    <s v="Kwara"/>
    <m/>
    <s v="Ilorin West "/>
    <x v="0"/>
    <x v="0"/>
    <x v="0"/>
    <s v="24 hours"/>
    <s v="Often"/>
    <s v="Very Good"/>
    <s v="No"/>
    <x v="2"/>
    <x v="0"/>
    <x v="1"/>
    <x v="1"/>
    <n v="0"/>
    <n v="36"/>
    <s v="Neutral"/>
    <s v="No"/>
    <m/>
    <x v="1"/>
    <s v="Distance;Quality;Infrastructure failure;Other"/>
    <s v="Yes"/>
    <s v="No"/>
    <x v="1"/>
    <x v="1"/>
    <s v="Yes"/>
  </r>
  <r>
    <x v="1"/>
    <n v="20"/>
    <x v="0"/>
    <s v="Student "/>
    <s v="Kwara"/>
    <m/>
    <s v="Ilorin south"/>
    <x v="0"/>
    <x v="3"/>
    <x v="0"/>
    <s v="24 hours"/>
    <s v="Sometimes"/>
    <s v="Very Good"/>
    <s v="No"/>
    <x v="2"/>
    <x v="0"/>
    <x v="3"/>
    <x v="3"/>
    <n v="500"/>
    <n v="37"/>
    <s v="Dissatisfied"/>
    <s v="Yes"/>
    <s v="No"/>
    <x v="1"/>
    <s v="Quality"/>
    <s v="Yes"/>
    <s v="No"/>
    <x v="0"/>
    <x v="0"/>
    <s v="No"/>
  </r>
  <r>
    <x v="0"/>
    <n v="24"/>
    <x v="0"/>
    <s v="Student"/>
    <s v="Oyo"/>
    <m/>
    <s v="Ibadan North East "/>
    <x v="1"/>
    <x v="2"/>
    <x v="0"/>
    <s v="24 hours"/>
    <s v="Rarely"/>
    <s v="Excellent"/>
    <s v="Yes"/>
    <x v="1"/>
    <x v="0"/>
    <x v="0"/>
    <x v="0"/>
    <n v="500"/>
    <n v="38"/>
    <s v="Satisfied"/>
    <s v="No"/>
    <m/>
    <x v="1"/>
    <s v="Cost"/>
    <s v="No"/>
    <s v="Yes"/>
    <x v="0"/>
    <x v="0"/>
    <s v="No"/>
  </r>
  <r>
    <x v="2"/>
    <n v="39"/>
    <x v="0"/>
    <s v="Self employed "/>
    <s v="Kwara"/>
    <m/>
    <s v="Ilorin south "/>
    <x v="0"/>
    <x v="0"/>
    <x v="0"/>
    <s v="24 hours"/>
    <s v="Rarely"/>
    <s v="Very Good"/>
    <s v="No"/>
    <x v="2"/>
    <x v="0"/>
    <x v="0"/>
    <x v="0"/>
    <n v="0"/>
    <n v="39"/>
    <s v="Dissatisfied"/>
    <s v="No"/>
    <m/>
    <x v="1"/>
    <s v="Quality;Infrastructure failure"/>
    <s v="Yes"/>
    <s v="No"/>
    <x v="1"/>
    <x v="0"/>
    <s v="No"/>
  </r>
  <r>
    <x v="0"/>
    <n v="26"/>
    <x v="1"/>
    <s v="Freelancer "/>
    <s v="Niger"/>
    <m/>
    <s v="Chanchaga"/>
    <x v="0"/>
    <x v="0"/>
    <x v="0"/>
    <s v="24 hours"/>
    <s v="Rarely"/>
    <s v="Very Good"/>
    <s v="Yes"/>
    <x v="0"/>
    <x v="0"/>
    <x v="0"/>
    <x v="0"/>
    <n v="1500"/>
    <n v="40"/>
    <s v="Satisfied"/>
    <s v="No"/>
    <m/>
    <x v="1"/>
    <s v="Infrastructure failure"/>
    <s v="No"/>
    <s v="No"/>
    <x v="1"/>
    <x v="0"/>
    <s v="No"/>
  </r>
  <r>
    <x v="0"/>
    <n v="21"/>
    <x v="0"/>
    <s v="Fashion designer "/>
    <s v="Ogun"/>
    <m/>
    <s v="Obafemi owode"/>
    <x v="1"/>
    <x v="2"/>
    <x v="2"/>
    <s v="&lt;6"/>
    <s v="Sometimes"/>
    <s v="Fair"/>
    <s v="Yes"/>
    <x v="4"/>
    <x v="0"/>
    <x v="2"/>
    <x v="2"/>
    <n v="2000"/>
    <n v="41"/>
    <s v="Very dissatisfied"/>
    <s v="No"/>
    <m/>
    <x v="1"/>
    <s v="Other"/>
    <s v="No"/>
    <s v="No"/>
    <x v="0"/>
    <x v="0"/>
    <s v="Yes"/>
  </r>
  <r>
    <x v="0"/>
    <n v="24"/>
    <x v="0"/>
    <s v="Student "/>
    <s v="Kwara"/>
    <m/>
    <s v="Ilorin south"/>
    <x v="0"/>
    <x v="0"/>
    <x v="2"/>
    <s v="&lt;6"/>
    <s v="Sometimes"/>
    <s v="Fair"/>
    <s v="No"/>
    <x v="2"/>
    <x v="0"/>
    <x v="1"/>
    <x v="1"/>
    <n v="0"/>
    <n v="42"/>
    <s v="Neutral"/>
    <s v="No"/>
    <s v="No"/>
    <x v="0"/>
    <s v="Distance"/>
    <s v="No"/>
    <s v="No"/>
    <x v="0"/>
    <x v="1"/>
    <s v="No"/>
  </r>
  <r>
    <x v="0"/>
    <n v="30"/>
    <x v="0"/>
    <s v="Engineer "/>
    <s v="Benue "/>
    <m/>
    <s v="Otukpo "/>
    <x v="0"/>
    <x v="0"/>
    <x v="0"/>
    <s v="&lt;6"/>
    <s v="Often"/>
    <s v="Fair"/>
    <s v="No"/>
    <x v="2"/>
    <x v="0"/>
    <x v="0"/>
    <x v="0"/>
    <n v="0"/>
    <n v="43"/>
    <s v="Satisfied"/>
    <s v="No"/>
    <m/>
    <x v="1"/>
    <s v="Distance"/>
    <s v="No"/>
    <s v="No"/>
    <x v="0"/>
    <x v="1"/>
    <s v="No"/>
  </r>
  <r>
    <x v="0"/>
    <n v="24"/>
    <x v="1"/>
    <s v="Fashion designer"/>
    <s v="Kwara"/>
    <m/>
    <s v="Non"/>
    <x v="0"/>
    <x v="2"/>
    <x v="0"/>
    <s v="24 hours"/>
    <s v="Rarely"/>
    <s v="Excellent"/>
    <s v="Yes"/>
    <x v="4"/>
    <x v="1"/>
    <x v="0"/>
    <x v="0"/>
    <n v="0"/>
    <n v="44"/>
    <s v="Neutral"/>
    <s v="No"/>
    <s v="Partially"/>
    <x v="1"/>
    <s v="Distance"/>
    <s v="No"/>
    <s v="No"/>
    <x v="0"/>
    <x v="1"/>
    <s v="No"/>
  </r>
  <r>
    <x v="0"/>
    <n v="30"/>
    <x v="0"/>
    <s v="Research Analyst "/>
    <s v="Abuja"/>
    <m/>
    <s v="AMAC "/>
    <x v="0"/>
    <x v="3"/>
    <x v="0"/>
    <s v="12-24 hours"/>
    <s v="Sometimes"/>
    <s v="Fair"/>
    <s v="No"/>
    <x v="2"/>
    <x v="0"/>
    <x v="1"/>
    <x v="3"/>
    <n v="500"/>
    <n v="45"/>
    <s v="Satisfied"/>
    <s v="No"/>
    <m/>
    <x v="1"/>
    <s v="Cost"/>
    <s v="No"/>
    <s v="Yes"/>
    <x v="0"/>
    <x v="0"/>
    <s v="No"/>
  </r>
  <r>
    <x v="0"/>
    <n v="22"/>
    <x v="0"/>
    <s v="Data analyst "/>
    <s v="Anambra "/>
    <m/>
    <s v="Awka south "/>
    <x v="4"/>
    <x v="0"/>
    <x v="0"/>
    <s v="&lt;6"/>
    <s v="Often"/>
    <s v="Fair"/>
    <s v="Yes"/>
    <x v="0"/>
    <x v="1"/>
    <x v="0"/>
    <x v="3"/>
    <n v="1500"/>
    <n v="46"/>
    <s v="Neutral"/>
    <s v="Yes"/>
    <s v="No"/>
    <x v="1"/>
    <s v="Distance;Cost;Infrastructure failure"/>
    <s v="No"/>
    <s v="Yes"/>
    <x v="1"/>
    <x v="1"/>
    <s v="No"/>
  </r>
  <r>
    <x v="0"/>
    <n v="26"/>
    <x v="1"/>
    <s v="Data protection officer"/>
    <s v="Ogun"/>
    <m/>
    <s v="Obafemi Owode"/>
    <x v="1"/>
    <x v="0"/>
    <x v="0"/>
    <s v="24 hours"/>
    <s v="Never"/>
    <s v="Very Good"/>
    <s v="No"/>
    <x v="2"/>
    <x v="0"/>
    <x v="0"/>
    <x v="1"/>
    <n v="0"/>
    <n v="47"/>
    <s v="Very satisfied"/>
    <s v="No"/>
    <m/>
    <x v="1"/>
    <s v="Infrastructure failure"/>
    <s v="No"/>
    <s v="No"/>
    <x v="1"/>
    <x v="0"/>
    <s v="No"/>
  </r>
  <r>
    <x v="0"/>
    <n v="21"/>
    <x v="1"/>
    <s v="Fashion Accessories Vendor "/>
    <s v="Oyo"/>
    <m/>
    <s v="Ona Ara"/>
    <x v="1"/>
    <x v="2"/>
    <x v="0"/>
    <s v="24 hours"/>
    <s v="Rarely"/>
    <s v="Excellent"/>
    <s v="Yes"/>
    <x v="1"/>
    <x v="1"/>
    <x v="0"/>
    <x v="1"/>
    <n v="0"/>
    <n v="48"/>
    <s v="Satisfied"/>
    <s v="No"/>
    <s v="Partially"/>
    <x v="1"/>
    <s v="Quality"/>
    <s v="Yes"/>
    <s v="No"/>
    <x v="0"/>
    <x v="0"/>
    <s v="No"/>
  </r>
  <r>
    <x v="0"/>
    <n v="23"/>
    <x v="0"/>
    <s v="Student"/>
    <s v="Kwara"/>
    <m/>
    <s v="Ilorin south"/>
    <x v="0"/>
    <x v="0"/>
    <x v="0"/>
    <s v="24 hours"/>
    <s v="Rarely"/>
    <s v="Very Good"/>
    <s v="Yes"/>
    <x v="0"/>
    <x v="0"/>
    <x v="0"/>
    <x v="0"/>
    <n v="0"/>
    <n v="49"/>
    <s v="Satisfied"/>
    <s v="No"/>
    <m/>
    <x v="0"/>
    <m/>
    <s v="No"/>
    <s v="No"/>
    <x v="0"/>
    <x v="0"/>
    <s v="No"/>
  </r>
  <r>
    <x v="2"/>
    <n v="34"/>
    <x v="1"/>
    <s v="Business woman "/>
    <s v="Nasarawa "/>
    <m/>
    <s v="Karu"/>
    <x v="0"/>
    <x v="0"/>
    <x v="2"/>
    <s v="24 hours"/>
    <s v="Sometimes"/>
    <s v="Very Good"/>
    <s v="No"/>
    <x v="2"/>
    <x v="0"/>
    <x v="0"/>
    <x v="0"/>
    <n v="1000"/>
    <n v="50"/>
    <s v="Neutral"/>
    <s v="No"/>
    <m/>
    <x v="0"/>
    <s v="Cost"/>
    <s v="No"/>
    <s v="Yes"/>
    <x v="0"/>
    <x v="0"/>
    <s v="No"/>
  </r>
  <r>
    <x v="0"/>
    <n v="23"/>
    <x v="0"/>
    <s v="Student"/>
    <s v="Kwara"/>
    <m/>
    <s v="Ilorin west"/>
    <x v="0"/>
    <x v="2"/>
    <x v="0"/>
    <s v="24 hours"/>
    <s v="Never"/>
    <s v="Excellent"/>
    <s v="Yes"/>
    <x v="0"/>
    <x v="0"/>
    <x v="1"/>
    <x v="0"/>
    <n v="0"/>
    <n v="51"/>
    <s v="Very satisfied"/>
    <s v="No"/>
    <s v="No"/>
    <x v="1"/>
    <m/>
    <s v="No"/>
    <s v="No"/>
    <x v="0"/>
    <x v="0"/>
    <s v="No"/>
  </r>
  <r>
    <x v="0"/>
    <n v="22"/>
    <x v="0"/>
    <s v="Student/Fashion Designer "/>
    <s v="Kwara "/>
    <m/>
    <s v="Ilorin East "/>
    <x v="0"/>
    <x v="3"/>
    <x v="0"/>
    <s v="6-12hours"/>
    <s v="Rarely"/>
    <s v="Fair"/>
    <s v="No"/>
    <x v="2"/>
    <x v="0"/>
    <x v="1"/>
    <x v="2"/>
    <n v="1000"/>
    <n v="52"/>
    <s v="Satisfied"/>
    <s v="No"/>
    <m/>
    <x v="1"/>
    <s v="Other"/>
    <s v="No"/>
    <s v="No"/>
    <x v="0"/>
    <x v="0"/>
    <s v="Yes"/>
  </r>
  <r>
    <x v="0"/>
    <n v="21"/>
    <x v="0"/>
    <s v="Educational Consultant"/>
    <s v="Kwara"/>
    <m/>
    <s v="Ilorin South"/>
    <x v="0"/>
    <x v="0"/>
    <x v="0"/>
    <s v="12-24 hours"/>
    <s v="Rarely"/>
    <s v="Very Good"/>
    <s v="Yes"/>
    <x v="3"/>
    <x v="1"/>
    <x v="0"/>
    <x v="4"/>
    <n v="0"/>
    <n v="53"/>
    <s v="Satisfied"/>
    <s v="Yes"/>
    <s v="Partially"/>
    <x v="1"/>
    <s v="Infrastructure failure"/>
    <s v="No"/>
    <s v="No"/>
    <x v="1"/>
    <x v="0"/>
    <s v="No"/>
  </r>
  <r>
    <x v="2"/>
    <n v="32"/>
    <x v="0"/>
    <s v="Dentist "/>
    <s v="Abuja"/>
    <m/>
    <s v="Nyanya "/>
    <x v="0"/>
    <x v="0"/>
    <x v="0"/>
    <s v="24 hours"/>
    <s v="Rarely"/>
    <s v="Very Good"/>
    <s v="Yes"/>
    <x v="3"/>
    <x v="0"/>
    <x v="0"/>
    <x v="0"/>
    <n v="0"/>
    <n v="54"/>
    <s v="Neutral"/>
    <s v="No"/>
    <s v="No"/>
    <x v="1"/>
    <s v="Other"/>
    <s v="No"/>
    <s v="No"/>
    <x v="0"/>
    <x v="0"/>
    <s v="Yes"/>
  </r>
  <r>
    <x v="2"/>
    <n v="32"/>
    <x v="1"/>
    <s v="Business "/>
    <s v="Nasarawa"/>
    <m/>
    <s v="Akwanga "/>
    <x v="0"/>
    <x v="0"/>
    <x v="0"/>
    <s v="24 hours"/>
    <s v="Sometimes"/>
    <s v="Fair"/>
    <s v="No"/>
    <x v="2"/>
    <x v="0"/>
    <x v="0"/>
    <x v="0"/>
    <n v="2000"/>
    <n v="55"/>
    <s v="Dissatisfied"/>
    <s v="No"/>
    <m/>
    <x v="0"/>
    <s v="Cost"/>
    <s v="No"/>
    <s v="Yes"/>
    <x v="0"/>
    <x v="0"/>
    <s v="No"/>
  </r>
  <r>
    <x v="0"/>
    <n v="21"/>
    <x v="0"/>
    <s v="Student "/>
    <s v="Kwara"/>
    <m/>
    <s v="Tanke"/>
    <x v="0"/>
    <x v="4"/>
    <x v="1"/>
    <s v="&lt;6"/>
    <s v="Often"/>
    <s v="Very Good"/>
    <s v="No"/>
    <x v="2"/>
    <x v="1"/>
    <x v="1"/>
    <x v="0"/>
    <n v="0"/>
    <n v="56"/>
    <s v="Neutral"/>
    <s v="No"/>
    <m/>
    <x v="0"/>
    <s v="Distance"/>
    <s v="No"/>
    <s v="No"/>
    <x v="0"/>
    <x v="1"/>
    <s v="No"/>
  </r>
  <r>
    <x v="1"/>
    <n v="19"/>
    <x v="0"/>
    <s v="Software developer"/>
    <s v="Oyo"/>
    <m/>
    <s v="Egbeda"/>
    <x v="1"/>
    <x v="0"/>
    <x v="0"/>
    <s v="24 hours"/>
    <s v="Rarely"/>
    <s v="Excellent"/>
    <s v="Yes"/>
    <x v="4"/>
    <x v="0"/>
    <x v="0"/>
    <x v="1"/>
    <n v="0"/>
    <n v="57"/>
    <s v="Satisfied"/>
    <s v="No"/>
    <m/>
    <x v="1"/>
    <s v="Quality;Infrastructure failure"/>
    <s v="Yes"/>
    <s v="No"/>
    <x v="1"/>
    <x v="0"/>
    <s v="No"/>
  </r>
  <r>
    <x v="0"/>
    <n v="30"/>
    <x v="0"/>
    <s v="Entrepreneur "/>
    <s v="Abuja "/>
    <m/>
    <s v="Bwari"/>
    <x v="0"/>
    <x v="0"/>
    <x v="0"/>
    <s v="24 hours"/>
    <s v="Rarely"/>
    <s v="Very Good"/>
    <s v="Yes"/>
    <x v="0"/>
    <x v="0"/>
    <x v="1"/>
    <x v="1"/>
    <n v="1000"/>
    <n v="58"/>
    <s v="Neutral"/>
    <s v="Yes"/>
    <s v="Partially"/>
    <x v="0"/>
    <s v="Quality"/>
    <s v="Yes"/>
    <s v="No"/>
    <x v="0"/>
    <x v="0"/>
    <s v="No"/>
  </r>
  <r>
    <x v="0"/>
    <n v="23"/>
    <x v="0"/>
    <s v="Student "/>
    <s v="Osun"/>
    <m/>
    <s v="Irepodun "/>
    <x v="1"/>
    <x v="0"/>
    <x v="0"/>
    <s v="24 hours"/>
    <s v="Rarely"/>
    <s v="Excellent"/>
    <s v="Yes"/>
    <x v="3"/>
    <x v="0"/>
    <x v="0"/>
    <x v="0"/>
    <n v="0"/>
    <n v="59"/>
    <s v="Dissatisfied"/>
    <s v="Yes"/>
    <s v="No"/>
    <x v="1"/>
    <s v="Quality"/>
    <s v="Yes"/>
    <s v="No"/>
    <x v="0"/>
    <x v="0"/>
    <s v="No"/>
  </r>
  <r>
    <x v="0"/>
    <n v="25"/>
    <x v="0"/>
    <s v="Student "/>
    <s v="Kwara"/>
    <m/>
    <s v="Ifelodun"/>
    <x v="0"/>
    <x v="0"/>
    <x v="0"/>
    <s v="24 hours"/>
    <s v="Never"/>
    <s v="Fair"/>
    <s v="No"/>
    <x v="2"/>
    <x v="0"/>
    <x v="0"/>
    <x v="0"/>
    <n v="0"/>
    <n v="60"/>
    <s v="Satisfied"/>
    <s v="No"/>
    <m/>
    <x v="1"/>
    <s v="Cost"/>
    <s v="No"/>
    <s v="Yes"/>
    <x v="0"/>
    <x v="0"/>
    <s v="No"/>
  </r>
  <r>
    <x v="2"/>
    <n v="35"/>
    <x v="1"/>
    <s v="Worker"/>
    <s v="Abuja"/>
    <m/>
    <s v="AMAC"/>
    <x v="0"/>
    <x v="1"/>
    <x v="1"/>
    <s v="24 hours"/>
    <s v="Rarely"/>
    <s v="Very Good"/>
    <s v="No"/>
    <x v="2"/>
    <x v="0"/>
    <x v="0"/>
    <x v="3"/>
    <n v="0"/>
    <n v="61"/>
    <s v="Neutral"/>
    <s v="No"/>
    <m/>
    <x v="1"/>
    <s v="Cost"/>
    <s v="No"/>
    <s v="Yes"/>
    <x v="0"/>
    <x v="0"/>
    <s v="No"/>
  </r>
  <r>
    <x v="0"/>
    <n v="22"/>
    <x v="1"/>
    <s v="Student "/>
    <s v="Lagos "/>
    <m/>
    <s v="Yaba "/>
    <x v="1"/>
    <x v="3"/>
    <x v="0"/>
    <s v="24 hours"/>
    <s v="Rarely"/>
    <s v="Very Good"/>
    <s v="No"/>
    <x v="2"/>
    <x v="0"/>
    <x v="1"/>
    <x v="1"/>
    <n v="0"/>
    <n v="62"/>
    <s v="Very satisfied"/>
    <s v="No"/>
    <m/>
    <x v="1"/>
    <s v="Quality"/>
    <s v="Yes"/>
    <s v="No"/>
    <x v="0"/>
    <x v="0"/>
    <s v="No"/>
  </r>
  <r>
    <x v="0"/>
    <n v="23"/>
    <x v="1"/>
    <s v="Registered Nurse "/>
    <s v="Anambra "/>
    <m/>
    <s v="Oyi "/>
    <x v="4"/>
    <x v="3"/>
    <x v="0"/>
    <s v="24 hours"/>
    <s v="Never"/>
    <s v="Very Good"/>
    <s v="Yes"/>
    <x v="3"/>
    <x v="1"/>
    <x v="0"/>
    <x v="0"/>
    <n v="0"/>
    <n v="63"/>
    <s v="Very satisfied"/>
    <s v="No"/>
    <m/>
    <x v="1"/>
    <s v="Infrastructure failure"/>
    <s v="No"/>
    <s v="No"/>
    <x v="1"/>
    <x v="0"/>
    <s v="No"/>
  </r>
  <r>
    <x v="1"/>
    <n v="20"/>
    <x v="1"/>
    <s v="Students "/>
    <s v="Lagos"/>
    <m/>
    <s v="Ojo"/>
    <x v="1"/>
    <x v="3"/>
    <x v="0"/>
    <s v="24 hours"/>
    <s v="Rarely"/>
    <s v="Fair"/>
    <s v="Yes"/>
    <x v="0"/>
    <x v="1"/>
    <x v="2"/>
    <x v="0"/>
    <n v="1500"/>
    <n v="64"/>
    <s v="Neutral"/>
    <s v="No"/>
    <m/>
    <x v="1"/>
    <s v="Quality"/>
    <s v="Yes"/>
    <s v="No"/>
    <x v="0"/>
    <x v="0"/>
    <s v="No"/>
  </r>
  <r>
    <x v="0"/>
    <n v="26"/>
    <x v="0"/>
    <s v="Student"/>
    <s v="Kwara"/>
    <m/>
    <s v="Ilorin south"/>
    <x v="0"/>
    <x v="1"/>
    <x v="0"/>
    <s v="12-24 hours"/>
    <s v="Rarely"/>
    <s v="Fair"/>
    <s v="No"/>
    <x v="2"/>
    <x v="0"/>
    <x v="4"/>
    <x v="0"/>
    <n v="1000"/>
    <n v="65"/>
    <s v="Neutral"/>
    <s v="No"/>
    <m/>
    <x v="0"/>
    <s v="Infrastructure failure"/>
    <s v="No"/>
    <s v="No"/>
    <x v="1"/>
    <x v="0"/>
    <s v="No"/>
  </r>
  <r>
    <x v="0"/>
    <n v="29"/>
    <x v="1"/>
    <s v="Self employed "/>
    <s v="Ekiti"/>
    <m/>
    <s v="Ado"/>
    <x v="1"/>
    <x v="0"/>
    <x v="0"/>
    <s v="24 hours"/>
    <s v="Sometimes"/>
    <s v="Excellent"/>
    <s v="Yes"/>
    <x v="1"/>
    <x v="0"/>
    <x v="1"/>
    <x v="0"/>
    <n v="1000"/>
    <n v="66"/>
    <s v="Satisfied"/>
    <s v="No"/>
    <m/>
    <x v="1"/>
    <m/>
    <s v="No"/>
    <s v="No"/>
    <x v="0"/>
    <x v="0"/>
    <s v="No"/>
  </r>
  <r>
    <x v="0"/>
    <n v="24"/>
    <x v="1"/>
    <s v="Student"/>
    <s v="Lagos"/>
    <m/>
    <s v="Alimosho "/>
    <x v="1"/>
    <x v="0"/>
    <x v="0"/>
    <s v="&lt;6"/>
    <s v="Sometimes"/>
    <s v="Very Good"/>
    <s v="No"/>
    <x v="2"/>
    <x v="1"/>
    <x v="2"/>
    <x v="0"/>
    <n v="0"/>
    <n v="67"/>
    <s v="Satisfied"/>
    <s v="No"/>
    <m/>
    <x v="1"/>
    <s v="Other"/>
    <s v="No"/>
    <s v="No"/>
    <x v="0"/>
    <x v="0"/>
    <s v="Yes"/>
  </r>
  <r>
    <x v="0"/>
    <n v="29"/>
    <x v="1"/>
    <s v="Admin officer "/>
    <s v="Ekiti "/>
    <m/>
    <s v="Odo ado"/>
    <x v="1"/>
    <x v="1"/>
    <x v="0"/>
    <s v="24 hours"/>
    <s v="Rarely"/>
    <s v="Very Good"/>
    <s v="No"/>
    <x v="2"/>
    <x v="0"/>
    <x v="0"/>
    <x v="0"/>
    <n v="0"/>
    <n v="68"/>
    <s v="Very satisfied"/>
    <s v="No"/>
    <m/>
    <x v="1"/>
    <s v="Cost"/>
    <s v="No"/>
    <s v="Yes"/>
    <x v="0"/>
    <x v="0"/>
    <s v="No"/>
  </r>
  <r>
    <x v="0"/>
    <n v="26"/>
    <x v="1"/>
    <s v="Entrepreneur "/>
    <s v="Oyo"/>
    <m/>
    <s v="Akinyele"/>
    <x v="1"/>
    <x v="2"/>
    <x v="0"/>
    <s v="24 hours"/>
    <s v="Never"/>
    <s v="Fair"/>
    <s v="No"/>
    <x v="2"/>
    <x v="1"/>
    <x v="1"/>
    <x v="0"/>
    <n v="2000"/>
    <n v="69"/>
    <s v="Satisfied"/>
    <s v="No"/>
    <m/>
    <x v="1"/>
    <s v="Cost;Quality"/>
    <s v="Yes"/>
    <s v="Yes"/>
    <x v="0"/>
    <x v="0"/>
    <s v="No"/>
  </r>
  <r>
    <x v="0"/>
    <n v="29"/>
    <x v="0"/>
    <s v="Student "/>
    <s v="Abuja "/>
    <m/>
    <s v="AMAC "/>
    <x v="0"/>
    <x v="0"/>
    <x v="0"/>
    <s v="&lt;6"/>
    <s v="Often"/>
    <s v="Very Good"/>
    <s v="No"/>
    <x v="2"/>
    <x v="1"/>
    <x v="1"/>
    <x v="0"/>
    <n v="500"/>
    <n v="70"/>
    <s v="Neutral"/>
    <s v="Yes"/>
    <s v="Partially"/>
    <x v="1"/>
    <s v="Distance;Infrastructure failure"/>
    <s v="No"/>
    <s v="No"/>
    <x v="1"/>
    <x v="1"/>
    <s v="No"/>
  </r>
  <r>
    <x v="2"/>
    <n v="31"/>
    <x v="1"/>
    <s v="Self employ"/>
    <s v="Ekiti "/>
    <m/>
    <s v="Ado Ekiti "/>
    <x v="1"/>
    <x v="1"/>
    <x v="0"/>
    <s v="24 hours"/>
    <s v="Sometimes"/>
    <s v="Very Good"/>
    <s v="Yes"/>
    <x v="0"/>
    <x v="1"/>
    <x v="2"/>
    <x v="2"/>
    <n v="1500"/>
    <n v="71"/>
    <s v="Neutral"/>
    <s v="Yes"/>
    <s v="Partially"/>
    <x v="1"/>
    <s v="Cost"/>
    <s v="No"/>
    <s v="Yes"/>
    <x v="0"/>
    <x v="0"/>
    <s v="No"/>
  </r>
  <r>
    <x v="2"/>
    <n v="35"/>
    <x v="0"/>
    <s v="Business man "/>
    <s v="Enugu"/>
    <m/>
    <s v="Igbo Eze south local government "/>
    <x v="4"/>
    <x v="3"/>
    <x v="1"/>
    <s v="&lt;6"/>
    <s v="Sometimes"/>
    <s v="Fair"/>
    <s v="No"/>
    <x v="2"/>
    <x v="1"/>
    <x v="0"/>
    <x v="4"/>
    <n v="1500"/>
    <n v="72"/>
    <s v="Very satisfied"/>
    <s v="No"/>
    <m/>
    <x v="1"/>
    <s v="Cost"/>
    <s v="No"/>
    <s v="Yes"/>
    <x v="0"/>
    <x v="0"/>
    <s v="No"/>
  </r>
  <r>
    <x v="0"/>
    <n v="30"/>
    <x v="1"/>
    <s v="Teacher"/>
    <s v="Kwara"/>
    <m/>
    <s v="Ilorin kwara"/>
    <x v="0"/>
    <x v="2"/>
    <x v="0"/>
    <s v="24 hours"/>
    <s v="Sometimes"/>
    <s v="Excellent"/>
    <s v="Yes"/>
    <x v="3"/>
    <x v="1"/>
    <x v="0"/>
    <x v="0"/>
    <n v="0"/>
    <n v="73"/>
    <s v="Very satisfied"/>
    <s v="No"/>
    <m/>
    <x v="1"/>
    <s v="Other"/>
    <s v="No"/>
    <s v="No"/>
    <x v="0"/>
    <x v="0"/>
    <s v="Yes"/>
  </r>
  <r>
    <x v="2"/>
    <n v="31"/>
    <x v="0"/>
    <s v="Business "/>
    <s v="Enugu"/>
    <m/>
    <s v="Enugu east "/>
    <x v="4"/>
    <x v="2"/>
    <x v="4"/>
    <s v="&lt;6"/>
    <s v="Always"/>
    <s v="Very Good"/>
    <s v="Yes"/>
    <x v="3"/>
    <x v="1"/>
    <x v="3"/>
    <x v="0"/>
    <n v="2000"/>
    <n v="74"/>
    <s v="Satisfied"/>
    <s v="No"/>
    <s v="No"/>
    <x v="1"/>
    <s v="Cost"/>
    <s v="No"/>
    <s v="Yes"/>
    <x v="0"/>
    <x v="0"/>
    <s v="No"/>
  </r>
  <r>
    <x v="0"/>
    <n v="28"/>
    <x v="1"/>
    <s v="Self employed "/>
    <s v="Abuja"/>
    <m/>
    <s v="AMAC"/>
    <x v="0"/>
    <x v="1"/>
    <x v="1"/>
    <s v="24 hours"/>
    <s v="Sometimes"/>
    <s v="Very Good"/>
    <s v="No"/>
    <x v="2"/>
    <x v="0"/>
    <x v="0"/>
    <x v="0"/>
    <n v="2000"/>
    <n v="75"/>
    <s v="Satisfied"/>
    <s v="No"/>
    <m/>
    <x v="1"/>
    <s v="Cost"/>
    <s v="No"/>
    <s v="Yes"/>
    <x v="0"/>
    <x v="0"/>
    <s v="No"/>
  </r>
  <r>
    <x v="0"/>
    <n v="21"/>
    <x v="1"/>
    <s v="Student "/>
    <s v="Lagos"/>
    <m/>
    <s v="Alimosho "/>
    <x v="1"/>
    <x v="0"/>
    <x v="0"/>
    <s v="24 hours"/>
    <s v="Sometimes"/>
    <s v="Very Good"/>
    <s v="Yes"/>
    <x v="1"/>
    <x v="0"/>
    <x v="1"/>
    <x v="0"/>
    <n v="0"/>
    <n v="76"/>
    <s v="Satisfied"/>
    <s v="No"/>
    <m/>
    <x v="1"/>
    <m/>
    <s v="No"/>
    <s v="No"/>
    <x v="0"/>
    <x v="0"/>
    <s v="No"/>
  </r>
  <r>
    <x v="0"/>
    <n v="25"/>
    <x v="0"/>
    <s v="Photographer "/>
    <s v="Oyo"/>
    <m/>
    <s v="Lagelu"/>
    <x v="1"/>
    <x v="0"/>
    <x v="0"/>
    <s v="24 hours"/>
    <s v="Never"/>
    <s v="Very Good"/>
    <s v="No"/>
    <x v="2"/>
    <x v="0"/>
    <x v="2"/>
    <x v="0"/>
    <n v="0"/>
    <n v="77"/>
    <s v="Very satisfied"/>
    <s v="No"/>
    <m/>
    <x v="1"/>
    <m/>
    <s v="No"/>
    <s v="No"/>
    <x v="0"/>
    <x v="0"/>
    <s v="No"/>
  </r>
  <r>
    <x v="0"/>
    <n v="26"/>
    <x v="1"/>
    <s v="Teaching"/>
    <s v="Edo"/>
    <m/>
    <s v="Egor"/>
    <x v="5"/>
    <x v="0"/>
    <x v="0"/>
    <s v="12-24 hours"/>
    <s v="Sometimes"/>
    <s v="Very Poor"/>
    <s v="No"/>
    <x v="2"/>
    <x v="1"/>
    <x v="0"/>
    <x v="0"/>
    <n v="0"/>
    <n v="78"/>
    <s v="Satisfied"/>
    <s v="No"/>
    <m/>
    <x v="1"/>
    <s v="Quality;Infrastructure failure;Other"/>
    <s v="Yes"/>
    <s v="No"/>
    <x v="1"/>
    <x v="0"/>
    <s v="Yes"/>
  </r>
  <r>
    <x v="0"/>
    <n v="28"/>
    <x v="1"/>
    <s v="Teacher "/>
    <s v="Enugu "/>
    <m/>
    <s v="Udi"/>
    <x v="4"/>
    <x v="2"/>
    <x v="0"/>
    <s v="&lt;6"/>
    <s v="Always"/>
    <s v="Very Poor"/>
    <s v="Yes"/>
    <x v="0"/>
    <x v="1"/>
    <x v="2"/>
    <x v="0"/>
    <n v="2000"/>
    <n v="79"/>
    <s v="Very dissatisfied"/>
    <s v="No"/>
    <s v="Partially"/>
    <x v="0"/>
    <s v="Quality"/>
    <s v="Yes"/>
    <s v="No"/>
    <x v="0"/>
    <x v="0"/>
    <s v="No"/>
  </r>
  <r>
    <x v="0"/>
    <n v="23"/>
    <x v="1"/>
    <s v="Baker"/>
    <s v="Kwara "/>
    <m/>
    <s v="Ilorin south"/>
    <x v="0"/>
    <x v="1"/>
    <x v="0"/>
    <s v="24 hours"/>
    <s v="Sometimes"/>
    <s v="Very Good"/>
    <s v="Yes"/>
    <x v="2"/>
    <x v="1"/>
    <x v="2"/>
    <x v="0"/>
    <n v="2000"/>
    <n v="80"/>
    <s v="Neutral"/>
    <s v="No"/>
    <s v="No"/>
    <x v="1"/>
    <s v="Cost"/>
    <s v="No"/>
    <s v="Yes"/>
    <x v="0"/>
    <x v="0"/>
    <s v="No"/>
  </r>
  <r>
    <x v="2"/>
    <n v="31"/>
    <x v="1"/>
    <s v="Recruiter "/>
    <s v="Ondo"/>
    <m/>
    <s v="Owo "/>
    <x v="1"/>
    <x v="0"/>
    <x v="0"/>
    <s v="24 hours"/>
    <s v="Never"/>
    <s v="Very Good"/>
    <s v="Yes"/>
    <x v="3"/>
    <x v="0"/>
    <x v="2"/>
    <x v="0"/>
    <n v="0"/>
    <n v="81"/>
    <s v="Neutral"/>
    <s v="No"/>
    <m/>
    <x v="0"/>
    <m/>
    <s v="No"/>
    <s v="No"/>
    <x v="0"/>
    <x v="0"/>
    <s v="No"/>
  </r>
  <r>
    <x v="0"/>
    <n v="22"/>
    <x v="0"/>
    <s v="Student"/>
    <s v="Kwara"/>
    <m/>
    <s v="Kwara south"/>
    <x v="0"/>
    <x v="2"/>
    <x v="0"/>
    <s v="24 hours"/>
    <s v="Rarely"/>
    <s v="Very Good"/>
    <s v="No"/>
    <x v="2"/>
    <x v="0"/>
    <x v="0"/>
    <x v="1"/>
    <n v="2000"/>
    <n v="82"/>
    <s v="Satisfied"/>
    <s v="No"/>
    <m/>
    <x v="1"/>
    <s v="Quality"/>
    <s v="Yes"/>
    <s v="No"/>
    <x v="0"/>
    <x v="0"/>
    <s v="No"/>
  </r>
  <r>
    <x v="0"/>
    <n v="24"/>
    <x v="1"/>
    <s v="Customer service rep"/>
    <s v="Rivers"/>
    <m/>
    <s v="Obio/Akpor"/>
    <x v="3"/>
    <x v="1"/>
    <x v="0"/>
    <s v="24 hours"/>
    <s v="Never"/>
    <s v="Excellent"/>
    <s v="No"/>
    <x v="2"/>
    <x v="0"/>
    <x v="2"/>
    <x v="1"/>
    <n v="0"/>
    <n v="83"/>
    <s v="Very satisfied"/>
    <s v="No"/>
    <m/>
    <x v="1"/>
    <s v="Other"/>
    <s v="No"/>
    <s v="No"/>
    <x v="0"/>
    <x v="0"/>
    <s v="Yes"/>
  </r>
  <r>
    <x v="0"/>
    <n v="21"/>
    <x v="0"/>
    <s v="Student "/>
    <s v="Kwara "/>
    <m/>
    <s v="Ilorin South "/>
    <x v="0"/>
    <x v="0"/>
    <x v="0"/>
    <s v="&lt;6"/>
    <s v="Often"/>
    <s v="Very Good"/>
    <s v="No"/>
    <x v="2"/>
    <x v="0"/>
    <x v="0"/>
    <x v="0"/>
    <n v="1500"/>
    <n v="84"/>
    <s v="Neutral"/>
    <s v="No"/>
    <m/>
    <x v="1"/>
    <m/>
    <s v="No"/>
    <s v="No"/>
    <x v="0"/>
    <x v="0"/>
    <s v="No"/>
  </r>
  <r>
    <x v="0"/>
    <n v="23"/>
    <x v="1"/>
    <s v="Student "/>
    <s v="Oyo"/>
    <m/>
    <s v="Ibadan north "/>
    <x v="1"/>
    <x v="3"/>
    <x v="0"/>
    <s v="24 hours"/>
    <s v="Rarely"/>
    <s v="Very Good"/>
    <s v="Yes"/>
    <x v="3"/>
    <x v="0"/>
    <x v="1"/>
    <x v="0"/>
    <n v="2000"/>
    <n v="85"/>
    <s v="Satisfied"/>
    <s v="No"/>
    <m/>
    <x v="1"/>
    <s v="Cost;Quality;Infrastructure failure"/>
    <s v="Yes"/>
    <s v="Yes"/>
    <x v="1"/>
    <x v="0"/>
    <s v="No"/>
  </r>
  <r>
    <x v="0"/>
    <n v="28"/>
    <x v="1"/>
    <s v="Fashion designer "/>
    <s v="Ogun"/>
    <m/>
    <s v="Ado odo ota"/>
    <x v="1"/>
    <x v="0"/>
    <x v="0"/>
    <s v="24 hours"/>
    <s v="Rarely"/>
    <s v="Excellent"/>
    <s v="No"/>
    <x v="2"/>
    <x v="1"/>
    <x v="1"/>
    <x v="0"/>
    <n v="0"/>
    <n v="86"/>
    <s v="Satisfied"/>
    <s v="No"/>
    <m/>
    <x v="1"/>
    <s v="Other"/>
    <s v="No"/>
    <s v="No"/>
    <x v="0"/>
    <x v="0"/>
    <s v="Yes"/>
  </r>
  <r>
    <x v="0"/>
    <n v="21"/>
    <x v="0"/>
    <s v="Student "/>
    <s v="Kwara"/>
    <m/>
    <s v="Ilorin south "/>
    <x v="0"/>
    <x v="0"/>
    <x v="0"/>
    <s v="24 hours"/>
    <s v="Sometimes"/>
    <s v="Very Poor"/>
    <s v="Yes"/>
    <x v="3"/>
    <x v="1"/>
    <x v="3"/>
    <x v="3"/>
    <n v="500"/>
    <n v="87"/>
    <s v="Satisfied"/>
    <s v="Yes"/>
    <s v="No"/>
    <x v="1"/>
    <s v="Infrastructure failure"/>
    <s v="No"/>
    <s v="No"/>
    <x v="1"/>
    <x v="0"/>
    <s v="No"/>
  </r>
  <r>
    <x v="0"/>
    <n v="22"/>
    <x v="0"/>
    <s v="Student "/>
    <s v="Osun"/>
    <m/>
    <s v="Iwo"/>
    <x v="1"/>
    <x v="0"/>
    <x v="0"/>
    <s v="24 hours"/>
    <s v="Sometimes"/>
    <s v="Excellent"/>
    <s v="No"/>
    <x v="2"/>
    <x v="0"/>
    <x v="0"/>
    <x v="0"/>
    <n v="2000"/>
    <n v="88"/>
    <s v="Very satisfied"/>
    <s v="No"/>
    <m/>
    <x v="1"/>
    <s v="Cost;Quality"/>
    <s v="Yes"/>
    <s v="Yes"/>
    <x v="0"/>
    <x v="0"/>
    <s v="No"/>
  </r>
  <r>
    <x v="0"/>
    <n v="25"/>
    <x v="1"/>
    <s v="Pharmacist"/>
    <s v="Abuja"/>
    <m/>
    <s v="I donâ€™t know"/>
    <x v="0"/>
    <x v="1"/>
    <x v="0"/>
    <s v="24 hours"/>
    <s v="Rarely"/>
    <s v="Very Good"/>
    <s v="No"/>
    <x v="2"/>
    <x v="1"/>
    <x v="0"/>
    <x v="0"/>
    <n v="1000"/>
    <n v="89"/>
    <s v="Satisfied"/>
    <s v="No"/>
    <m/>
    <x v="1"/>
    <s v="Other"/>
    <s v="No"/>
    <s v="No"/>
    <x v="0"/>
    <x v="0"/>
    <s v="Yes"/>
  </r>
  <r>
    <x v="0"/>
    <n v="26"/>
    <x v="1"/>
    <s v="Serving corp member"/>
    <s v="Oyo"/>
    <m/>
    <s v="Itesiwaju "/>
    <x v="1"/>
    <x v="2"/>
    <x v="0"/>
    <s v="24 hours"/>
    <s v="Sometimes"/>
    <s v="Fair"/>
    <s v="Yes"/>
    <x v="4"/>
    <x v="0"/>
    <x v="1"/>
    <x v="0"/>
    <n v="1000"/>
    <n v="90"/>
    <s v="Neutral"/>
    <s v="No"/>
    <m/>
    <x v="0"/>
    <s v="Cost;Quality"/>
    <s v="Yes"/>
    <s v="Yes"/>
    <x v="0"/>
    <x v="0"/>
    <s v="No"/>
  </r>
  <r>
    <x v="0"/>
    <n v="25"/>
    <x v="1"/>
    <s v="Developer "/>
    <s v="Lagos "/>
    <m/>
    <s v="Ojo"/>
    <x v="1"/>
    <x v="0"/>
    <x v="0"/>
    <s v="24 hours"/>
    <s v="Rarely"/>
    <s v="Very Good"/>
    <s v="Yes"/>
    <x v="3"/>
    <x v="0"/>
    <x v="2"/>
    <x v="0"/>
    <n v="0"/>
    <n v="91"/>
    <s v="Very satisfied"/>
    <s v="No"/>
    <m/>
    <x v="1"/>
    <s v="Other"/>
    <s v="No"/>
    <s v="No"/>
    <x v="0"/>
    <x v="0"/>
    <s v="Yes"/>
  </r>
  <r>
    <x v="0"/>
    <n v="26"/>
    <x v="0"/>
    <s v="Student "/>
    <s v="Kwara "/>
    <m/>
    <s v="Ilorin West "/>
    <x v="0"/>
    <x v="0"/>
    <x v="0"/>
    <s v="24 hours"/>
    <s v="Sometimes"/>
    <s v="Very Good"/>
    <s v="No"/>
    <x v="2"/>
    <x v="0"/>
    <x v="0"/>
    <x v="1"/>
    <n v="500"/>
    <n v="92"/>
    <s v="Very satisfied"/>
    <s v="Yes"/>
    <s v="No"/>
    <x v="1"/>
    <s v="Distance"/>
    <s v="No"/>
    <s v="No"/>
    <x v="0"/>
    <x v="1"/>
    <s v="No"/>
  </r>
  <r>
    <x v="0"/>
    <n v="29"/>
    <x v="1"/>
    <s v="Self employed "/>
    <s v="Edo"/>
    <m/>
    <s v="Egor"/>
    <x v="5"/>
    <x v="0"/>
    <x v="0"/>
    <s v="&lt;6"/>
    <s v="Sometimes"/>
    <s v="Fair"/>
    <s v="No"/>
    <x v="2"/>
    <x v="1"/>
    <x v="0"/>
    <x v="0"/>
    <n v="2000"/>
    <n v="93"/>
    <s v="Dissatisfied"/>
    <s v="No"/>
    <m/>
    <x v="1"/>
    <s v="Cost;Quality;Reliability;Other"/>
    <s v="Yes"/>
    <s v="Yes"/>
    <x v="0"/>
    <x v="0"/>
    <s v="Yes"/>
  </r>
  <r>
    <x v="0"/>
    <n v="29"/>
    <x v="0"/>
    <s v="Civil servant "/>
    <s v="Kano"/>
    <m/>
    <s v="Fagge"/>
    <x v="2"/>
    <x v="0"/>
    <x v="4"/>
    <s v="12-24 hours"/>
    <s v="Sometimes"/>
    <s v="Poor"/>
    <s v="Yes"/>
    <x v="1"/>
    <x v="1"/>
    <x v="0"/>
    <x v="0"/>
    <n v="1500"/>
    <n v="94"/>
    <s v="Dissatisfied"/>
    <s v="No"/>
    <m/>
    <x v="1"/>
    <s v="Distance"/>
    <s v="No"/>
    <s v="No"/>
    <x v="0"/>
    <x v="1"/>
    <s v="No"/>
  </r>
  <r>
    <x v="2"/>
    <n v="31"/>
    <x v="0"/>
    <s v="Business man"/>
    <s v="Abuja"/>
    <m/>
    <s v="Amac"/>
    <x v="0"/>
    <x v="0"/>
    <x v="0"/>
    <s v="24 hours"/>
    <s v="Rarely"/>
    <s v="Very Good"/>
    <s v="No"/>
    <x v="2"/>
    <x v="1"/>
    <x v="0"/>
    <x v="0"/>
    <n v="0"/>
    <n v="95"/>
    <s v="Satisfied"/>
    <s v="Yes"/>
    <s v="Partially"/>
    <x v="1"/>
    <s v="Distance;Cost;Quality;Infrastructure failure"/>
    <s v="Yes"/>
    <s v="Yes"/>
    <x v="1"/>
    <x v="1"/>
    <s v="No"/>
  </r>
  <r>
    <x v="0"/>
    <n v="27"/>
    <x v="0"/>
    <s v="operations manager"/>
    <s v="Lagos"/>
    <m/>
    <s v="ojo"/>
    <x v="1"/>
    <x v="1"/>
    <x v="0"/>
    <s v="24 hours"/>
    <s v="Rarely"/>
    <s v="Fair"/>
    <s v="Yes"/>
    <x v="0"/>
    <x v="1"/>
    <x v="0"/>
    <x v="0"/>
    <n v="1500"/>
    <n v="96"/>
    <s v="Dissatisfied"/>
    <s v="No"/>
    <s v="No"/>
    <x v="0"/>
    <s v="Cost;Quality;Infrastructure failure"/>
    <s v="Yes"/>
    <s v="Yes"/>
    <x v="1"/>
    <x v="0"/>
    <s v="No"/>
  </r>
  <r>
    <x v="0"/>
    <n v="27"/>
    <x v="1"/>
    <s v="Head Teacher "/>
    <s v="Lagos"/>
    <m/>
    <s v="Amuwo odofin "/>
    <x v="1"/>
    <x v="1"/>
    <x v="2"/>
    <s v="24 hours"/>
    <s v="Rarely"/>
    <s v="Very Good"/>
    <s v="No"/>
    <x v="2"/>
    <x v="1"/>
    <x v="2"/>
    <x v="4"/>
    <n v="1500"/>
    <n v="97"/>
    <s v="Neutral"/>
    <s v="No"/>
    <m/>
    <x v="1"/>
    <s v="Distance"/>
    <s v="No"/>
    <s v="No"/>
    <x v="0"/>
    <x v="1"/>
    <s v="No"/>
  </r>
  <r>
    <x v="0"/>
    <n v="23"/>
    <x v="1"/>
    <s v="Student "/>
    <s v="Lagos"/>
    <m/>
    <s v="Alimosho "/>
    <x v="1"/>
    <x v="0"/>
    <x v="0"/>
    <s v="24 hours"/>
    <s v="Never"/>
    <s v="Excellent"/>
    <s v="No"/>
    <x v="2"/>
    <x v="1"/>
    <x v="0"/>
    <x v="0"/>
    <n v="0"/>
    <n v="98"/>
    <s v="Satisfied"/>
    <s v="No"/>
    <s v="No"/>
    <x v="1"/>
    <s v="Quality"/>
    <s v="Yes"/>
    <s v="No"/>
    <x v="0"/>
    <x v="0"/>
    <s v="No"/>
  </r>
  <r>
    <x v="0"/>
    <n v="22"/>
    <x v="0"/>
    <s v="Student "/>
    <s v="Kwara "/>
    <m/>
    <s v="Ilorin "/>
    <x v="0"/>
    <x v="0"/>
    <x v="0"/>
    <s v="24 hours"/>
    <s v="Rarely"/>
    <s v="Very Good"/>
    <s v="No"/>
    <x v="2"/>
    <x v="1"/>
    <x v="0"/>
    <x v="0"/>
    <n v="1000"/>
    <n v="99"/>
    <s v="Satisfied"/>
    <s v="No"/>
    <m/>
    <x v="1"/>
    <m/>
    <s v="No"/>
    <s v="No"/>
    <x v="0"/>
    <x v="0"/>
    <s v="No"/>
  </r>
  <r>
    <x v="1"/>
    <n v="19"/>
    <x v="0"/>
    <s v="Teacher"/>
    <s v="Oyo"/>
    <m/>
    <s v="Ibadan south"/>
    <x v="1"/>
    <x v="5"/>
    <x v="1"/>
    <s v="24 hours"/>
    <s v="Never"/>
    <s v="Excellent"/>
    <s v="Yes"/>
    <x v="1"/>
    <x v="1"/>
    <x v="0"/>
    <x v="5"/>
    <n v="0"/>
    <n v="100"/>
    <s v="Neutral"/>
    <s v="No"/>
    <s v="Partially"/>
    <x v="1"/>
    <s v="Quality"/>
    <s v="Yes"/>
    <s v="No"/>
    <x v="0"/>
    <x v="0"/>
    <s v="No"/>
  </r>
  <r>
    <x v="0"/>
    <n v="21"/>
    <x v="1"/>
    <s v="NYSC"/>
    <s v="Ogun"/>
    <m/>
    <s v="Ado Odo Ota "/>
    <x v="1"/>
    <x v="0"/>
    <x v="0"/>
    <s v="24 hours"/>
    <s v="Rarely"/>
    <s v="Very Good"/>
    <s v="No"/>
    <x v="2"/>
    <x v="0"/>
    <x v="0"/>
    <x v="0"/>
    <n v="0"/>
    <n v="101"/>
    <s v="Satisfied"/>
    <s v="No"/>
    <s v="No"/>
    <x v="1"/>
    <s v="Other"/>
    <s v="No"/>
    <s v="No"/>
    <x v="0"/>
    <x v="0"/>
    <s v="Yes"/>
  </r>
  <r>
    <x v="1"/>
    <n v="18"/>
    <x v="0"/>
    <s v="Forex trader "/>
    <s v="Anambra"/>
    <m/>
    <s v="awka south"/>
    <x v="4"/>
    <x v="0"/>
    <x v="1"/>
    <s v="24 hours"/>
    <s v="Often"/>
    <s v="Poor"/>
    <s v="Yes"/>
    <x v="4"/>
    <x v="0"/>
    <x v="0"/>
    <x v="2"/>
    <n v="1500"/>
    <n v="102"/>
    <s v="Dissatisfied"/>
    <s v="Yes"/>
    <s v="Partially"/>
    <x v="1"/>
    <s v="Quality"/>
    <s v="Yes"/>
    <s v="No"/>
    <x v="0"/>
    <x v="0"/>
    <s v="No"/>
  </r>
  <r>
    <x v="0"/>
    <n v="21"/>
    <x v="0"/>
    <s v="Student "/>
    <s v="Kwara "/>
    <m/>
    <s v="Ilorin "/>
    <x v="0"/>
    <x v="2"/>
    <x v="2"/>
    <s v="&lt;6"/>
    <s v="Sometimes"/>
    <s v="Very Good"/>
    <s v="Yes"/>
    <x v="1"/>
    <x v="0"/>
    <x v="2"/>
    <x v="0"/>
    <n v="0"/>
    <n v="103"/>
    <s v="Dissatisfied"/>
    <s v="No"/>
    <m/>
    <x v="0"/>
    <s v="Distance;Quality;Infrastructure failure"/>
    <s v="Yes"/>
    <s v="No"/>
    <x v="1"/>
    <x v="1"/>
    <s v="No"/>
  </r>
  <r>
    <x v="2"/>
    <n v="31"/>
    <x v="0"/>
    <s v="Trader"/>
    <s v="Ogun"/>
    <m/>
    <s v="Odogbolu"/>
    <x v="1"/>
    <x v="0"/>
    <x v="0"/>
    <s v="&lt;6"/>
    <s v="Sometimes"/>
    <s v="Very Good"/>
    <s v="No"/>
    <x v="2"/>
    <x v="1"/>
    <x v="0"/>
    <x v="0"/>
    <n v="1500"/>
    <n v="104"/>
    <s v="Satisfied"/>
    <s v="No"/>
    <m/>
    <x v="0"/>
    <s v="Reliability"/>
    <s v="No"/>
    <s v="No"/>
    <x v="0"/>
    <x v="0"/>
    <s v="No"/>
  </r>
  <r>
    <x v="2"/>
    <n v="41"/>
    <x v="0"/>
    <s v="Public servant"/>
    <s v="Kebbi"/>
    <m/>
    <s v="Birnin kebbi"/>
    <x v="2"/>
    <x v="0"/>
    <x v="2"/>
    <s v="&lt;6"/>
    <s v="Sometimes"/>
    <s v="Very Poor"/>
    <s v="Yes"/>
    <x v="0"/>
    <x v="0"/>
    <x v="0"/>
    <x v="0"/>
    <n v="0"/>
    <n v="105"/>
    <s v="Dissatisfied"/>
    <s v="No"/>
    <m/>
    <x v="1"/>
    <s v="Quality"/>
    <s v="Yes"/>
    <s v="No"/>
    <x v="0"/>
    <x v="0"/>
    <s v="No"/>
  </r>
  <r>
    <x v="0"/>
    <n v="24"/>
    <x v="1"/>
    <s v="Graphic Designer/digital MARKETER "/>
    <s v="Lagos "/>
    <m/>
    <s v="Amuwo odofin"/>
    <x v="1"/>
    <x v="1"/>
    <x v="0"/>
    <s v="24 hours"/>
    <s v="Rarely"/>
    <s v="Very Good"/>
    <s v="No"/>
    <x v="2"/>
    <x v="1"/>
    <x v="0"/>
    <x v="0"/>
    <n v="1000"/>
    <n v="106"/>
    <s v="Satisfied"/>
    <s v="No"/>
    <m/>
    <x v="1"/>
    <s v="Cost"/>
    <s v="No"/>
    <s v="Yes"/>
    <x v="0"/>
    <x v="0"/>
    <s v="No"/>
  </r>
  <r>
    <x v="0"/>
    <n v="24"/>
    <x v="0"/>
    <s v="Developer "/>
    <s v="Kwara"/>
    <m/>
    <s v="Ilorin South"/>
    <x v="0"/>
    <x v="2"/>
    <x v="0"/>
    <s v="24 hours"/>
    <s v="Sometimes"/>
    <s v="Fair"/>
    <s v="Yes"/>
    <x v="0"/>
    <x v="0"/>
    <x v="2"/>
    <x v="0"/>
    <n v="0"/>
    <n v="107"/>
    <s v="Neutral"/>
    <s v="No"/>
    <s v="No"/>
    <x v="1"/>
    <s v="Distance;Cost;Quality;Infrastructure failure"/>
    <s v="Yes"/>
    <s v="Yes"/>
    <x v="1"/>
    <x v="1"/>
    <s v="No"/>
  </r>
  <r>
    <x v="0"/>
    <n v="23"/>
    <x v="1"/>
    <s v="Virtual Assistant/Author"/>
    <s v="Ogun"/>
    <m/>
    <s v="Obafemi Owode"/>
    <x v="1"/>
    <x v="0"/>
    <x v="0"/>
    <s v="24 hours"/>
    <s v="Never"/>
    <s v="Very Good"/>
    <s v="Yes"/>
    <x v="0"/>
    <x v="0"/>
    <x v="0"/>
    <x v="0"/>
    <n v="0"/>
    <n v="108"/>
    <s v="Neutral"/>
    <s v="No"/>
    <m/>
    <x v="1"/>
    <s v="Other"/>
    <s v="No"/>
    <s v="No"/>
    <x v="0"/>
    <x v="0"/>
    <s v="Yes"/>
  </r>
  <r>
    <x v="0"/>
    <n v="26"/>
    <x v="0"/>
    <s v="Farmer"/>
    <s v="Kwara"/>
    <m/>
    <s v="Kwara south "/>
    <x v="0"/>
    <x v="0"/>
    <x v="0"/>
    <s v="24 hours"/>
    <s v="Rarely"/>
    <s v="Very Good"/>
    <s v="No"/>
    <x v="2"/>
    <x v="0"/>
    <x v="0"/>
    <x v="1"/>
    <n v="0"/>
    <n v="109"/>
    <s v="Satisfied"/>
    <s v="No"/>
    <m/>
    <x v="1"/>
    <s v="Distance;Cost;Infrastructure failure"/>
    <s v="No"/>
    <s v="Yes"/>
    <x v="1"/>
    <x v="1"/>
    <s v="No"/>
  </r>
  <r>
    <x v="0"/>
    <n v="25"/>
    <x v="0"/>
    <s v="Student "/>
    <s v="Ekiti"/>
    <m/>
    <s v="Ire/Ifelodun"/>
    <x v="1"/>
    <x v="3"/>
    <x v="0"/>
    <s v="24 hours"/>
    <s v="Rarely"/>
    <s v="Excellent"/>
    <s v="Yes"/>
    <x v="0"/>
    <x v="0"/>
    <x v="1"/>
    <x v="0"/>
    <n v="0"/>
    <n v="110"/>
    <s v="Very satisfied"/>
    <s v="No"/>
    <m/>
    <x v="1"/>
    <s v="Infrastructure failure"/>
    <s v="No"/>
    <s v="No"/>
    <x v="1"/>
    <x v="0"/>
    <s v="No"/>
  </r>
  <r>
    <x v="0"/>
    <n v="27"/>
    <x v="0"/>
    <s v="Medical Doctor"/>
    <s v="Yobe"/>
    <m/>
    <s v="Damaturu "/>
    <x v="6"/>
    <x v="0"/>
    <x v="1"/>
    <s v="6-12hours"/>
    <s v="Rarely"/>
    <s v="Fair"/>
    <s v="No"/>
    <x v="2"/>
    <x v="1"/>
    <x v="0"/>
    <x v="4"/>
    <n v="1000"/>
    <n v="111"/>
    <s v="Satisfied"/>
    <s v="No"/>
    <m/>
    <x v="1"/>
    <s v="Cost;Quality;Infrastructure failure"/>
    <s v="Yes"/>
    <s v="Yes"/>
    <x v="1"/>
    <x v="0"/>
    <s v="No"/>
  </r>
  <r>
    <x v="0"/>
    <n v="24"/>
    <x v="1"/>
    <s v="Lawyer "/>
    <s v="Abuja"/>
    <m/>
    <s v="AMAC"/>
    <x v="0"/>
    <x v="0"/>
    <x v="0"/>
    <s v="24 hours"/>
    <s v="Rarely"/>
    <s v="Poor"/>
    <s v="Yes"/>
    <x v="0"/>
    <x v="0"/>
    <x v="0"/>
    <x v="3"/>
    <n v="1500"/>
    <n v="112"/>
    <s v="Satisfied"/>
    <s v="No"/>
    <m/>
    <x v="1"/>
    <m/>
    <s v="No"/>
    <s v="No"/>
    <x v="0"/>
    <x v="0"/>
    <s v="No"/>
  </r>
  <r>
    <x v="0"/>
    <n v="23"/>
    <x v="1"/>
    <s v="Content Creator"/>
    <s v="Ogun"/>
    <m/>
    <s v="Odeda"/>
    <x v="1"/>
    <x v="2"/>
    <x v="0"/>
    <s v="24 hours"/>
    <s v="Never"/>
    <s v="Excellent"/>
    <s v="No"/>
    <x v="2"/>
    <x v="0"/>
    <x v="0"/>
    <x v="0"/>
    <n v="0"/>
    <n v="113"/>
    <s v="Very satisfied"/>
    <s v="No"/>
    <m/>
    <x v="1"/>
    <s v="Other"/>
    <s v="No"/>
    <s v="No"/>
    <x v="0"/>
    <x v="0"/>
    <s v="Yes"/>
  </r>
  <r>
    <x v="0"/>
    <n v="22"/>
    <x v="0"/>
    <s v="Freelancer"/>
    <s v="Osun"/>
    <m/>
    <s v="Iwo"/>
    <x v="1"/>
    <x v="0"/>
    <x v="0"/>
    <s v="24 hours"/>
    <s v="Rarely"/>
    <s v="Very Good"/>
    <s v="Yes"/>
    <x v="1"/>
    <x v="0"/>
    <x v="0"/>
    <x v="0"/>
    <n v="1500"/>
    <n v="114"/>
    <s v="Very satisfied"/>
    <s v="No"/>
    <m/>
    <x v="1"/>
    <s v="Cost"/>
    <s v="No"/>
    <s v="Yes"/>
    <x v="0"/>
    <x v="0"/>
    <s v="No"/>
  </r>
  <r>
    <x v="0"/>
    <n v="24"/>
    <x v="1"/>
    <s v="Student"/>
    <s v="Abuja"/>
    <m/>
    <s v="Amac "/>
    <x v="0"/>
    <x v="0"/>
    <x v="0"/>
    <s v="24 hours"/>
    <s v="Rarely"/>
    <s v="Excellent"/>
    <s v="Yes"/>
    <x v="0"/>
    <x v="0"/>
    <x v="0"/>
    <x v="0"/>
    <n v="0"/>
    <n v="115"/>
    <s v="Very satisfied"/>
    <s v="No"/>
    <m/>
    <x v="1"/>
    <s v="Other"/>
    <s v="No"/>
    <s v="No"/>
    <x v="0"/>
    <x v="0"/>
    <s v="Yes"/>
  </r>
  <r>
    <x v="0"/>
    <n v="23"/>
    <x v="0"/>
    <s v="Student"/>
    <s v="Kwara "/>
    <m/>
    <s v="Ilorin"/>
    <x v="0"/>
    <x v="0"/>
    <x v="0"/>
    <s v="&lt;6"/>
    <s v="Often"/>
    <s v="Fair"/>
    <s v="No"/>
    <x v="2"/>
    <x v="0"/>
    <x v="2"/>
    <x v="0"/>
    <n v="1000"/>
    <n v="116"/>
    <s v="Neutral"/>
    <s v="No"/>
    <m/>
    <x v="1"/>
    <m/>
    <s v="No"/>
    <s v="No"/>
    <x v="0"/>
    <x v="0"/>
    <s v="No"/>
  </r>
  <r>
    <x v="0"/>
    <n v="25"/>
    <x v="1"/>
    <s v="HR"/>
    <s v="Abuja"/>
    <m/>
    <s v="AMAC"/>
    <x v="0"/>
    <x v="1"/>
    <x v="2"/>
    <s v="24 hours"/>
    <s v="Never"/>
    <s v="Excellent"/>
    <s v="No"/>
    <x v="2"/>
    <x v="0"/>
    <x v="0"/>
    <x v="0"/>
    <n v="2000"/>
    <n v="117"/>
    <s v="Very satisfied"/>
    <s v="No"/>
    <m/>
    <x v="1"/>
    <s v="Other"/>
    <s v="No"/>
    <s v="No"/>
    <x v="0"/>
    <x v="0"/>
    <s v="Yes"/>
  </r>
  <r>
    <x v="0"/>
    <n v="25"/>
    <x v="0"/>
    <s v="Data analyst "/>
    <s v="Oyo"/>
    <m/>
    <s v="Akinyele "/>
    <x v="1"/>
    <x v="2"/>
    <x v="0"/>
    <s v="24 hours"/>
    <s v="Never"/>
    <s v="Very Good"/>
    <s v="Yes"/>
    <x v="3"/>
    <x v="0"/>
    <x v="0"/>
    <x v="0"/>
    <n v="0"/>
    <n v="118"/>
    <s v="Satisfied"/>
    <s v="No"/>
    <m/>
    <x v="1"/>
    <s v="Cost"/>
    <s v="No"/>
    <s v="Yes"/>
    <x v="0"/>
    <x v="0"/>
    <s v="No"/>
  </r>
  <r>
    <x v="1"/>
    <n v="19"/>
    <x v="0"/>
    <s v="Students "/>
    <s v="Kwara"/>
    <m/>
    <s v="Ilorin South "/>
    <x v="0"/>
    <x v="2"/>
    <x v="0"/>
    <s v="24 hours"/>
    <s v="Rarely"/>
    <s v="Very Good"/>
    <s v="Yes"/>
    <x v="4"/>
    <x v="1"/>
    <x v="0"/>
    <x v="0"/>
    <n v="500"/>
    <n v="119"/>
    <s v="Very satisfied"/>
    <s v="No"/>
    <s v="No"/>
    <x v="1"/>
    <s v="Other"/>
    <s v="No"/>
    <s v="No"/>
    <x v="0"/>
    <x v="0"/>
    <s v="Yes"/>
  </r>
  <r>
    <x v="0"/>
    <n v="29"/>
    <x v="0"/>
    <s v="Public servant"/>
    <s v="Enugu"/>
    <m/>
    <s v="Enugu north"/>
    <x v="4"/>
    <x v="6"/>
    <x v="0"/>
    <s v="24 hours"/>
    <s v="Always"/>
    <s v="Very Good"/>
    <s v="No"/>
    <x v="2"/>
    <x v="0"/>
    <x v="2"/>
    <x v="0"/>
    <n v="500"/>
    <n v="120"/>
    <s v="Neutral"/>
    <s v="No"/>
    <m/>
    <x v="0"/>
    <s v="Distance;Cost"/>
    <s v="No"/>
    <s v="Yes"/>
    <x v="0"/>
    <x v="1"/>
    <s v="No"/>
  </r>
  <r>
    <x v="0"/>
    <n v="24"/>
    <x v="1"/>
    <s v="Teaching "/>
    <s v="Lagos "/>
    <m/>
    <s v="Mushin "/>
    <x v="1"/>
    <x v="0"/>
    <x v="1"/>
    <s v="24 hours"/>
    <s v="Sometimes"/>
    <s v="Very Good"/>
    <s v="Yes"/>
    <x v="0"/>
    <x v="0"/>
    <x v="0"/>
    <x v="1"/>
    <n v="0"/>
    <n v="121"/>
    <s v="Neutral"/>
    <s v="No"/>
    <m/>
    <x v="0"/>
    <s v="Infrastructure failure"/>
    <s v="No"/>
    <s v="No"/>
    <x v="1"/>
    <x v="0"/>
    <s v="No"/>
  </r>
  <r>
    <x v="0"/>
    <n v="21"/>
    <x v="0"/>
    <s v="Software Engineer"/>
    <s v="Ogun"/>
    <m/>
    <s v="Ifo"/>
    <x v="1"/>
    <x v="2"/>
    <x v="0"/>
    <s v="12-24 hours"/>
    <s v="Rarely"/>
    <s v="Very Good"/>
    <s v="No"/>
    <x v="2"/>
    <x v="1"/>
    <x v="0"/>
    <x v="0"/>
    <n v="0"/>
    <n v="122"/>
    <s v="Dissatisfied"/>
    <s v="No"/>
    <s v="No"/>
    <x v="1"/>
    <s v="Infrastructure failure"/>
    <s v="No"/>
    <s v="No"/>
    <x v="1"/>
    <x v="0"/>
    <s v="No"/>
  </r>
  <r>
    <x v="0"/>
    <n v="27"/>
    <x v="0"/>
    <s v="Self Employed "/>
    <s v="Akwa Ibom"/>
    <m/>
    <s v="Uyo"/>
    <x v="3"/>
    <x v="0"/>
    <x v="0"/>
    <s v="&lt;6"/>
    <s v="Often"/>
    <s v="Fair"/>
    <s v="No"/>
    <x v="2"/>
    <x v="0"/>
    <x v="0"/>
    <x v="0"/>
    <n v="500"/>
    <n v="123"/>
    <s v="Very dissatisfied"/>
    <s v="No"/>
    <m/>
    <x v="1"/>
    <s v="Cost"/>
    <s v="No"/>
    <s v="Yes"/>
    <x v="0"/>
    <x v="0"/>
    <s v="No"/>
  </r>
  <r>
    <x v="0"/>
    <n v="25"/>
    <x v="0"/>
    <s v="Student and self employed "/>
    <s v="Oyo"/>
    <m/>
    <s v="Akinyele"/>
    <x v="1"/>
    <x v="2"/>
    <x v="1"/>
    <s v="24 hours"/>
    <s v="Rarely"/>
    <s v="Very Good"/>
    <s v="No"/>
    <x v="2"/>
    <x v="0"/>
    <x v="1"/>
    <x v="0"/>
    <n v="500"/>
    <n v="124"/>
    <s v="Satisfied"/>
    <s v="No"/>
    <m/>
    <x v="1"/>
    <s v="Other"/>
    <s v="No"/>
    <s v="No"/>
    <x v="0"/>
    <x v="0"/>
    <s v="Yes"/>
  </r>
  <r>
    <x v="1"/>
    <n v="20"/>
    <x v="0"/>
    <s v="student"/>
    <s v="Osun"/>
    <m/>
    <s v="Orolu"/>
    <x v="1"/>
    <x v="3"/>
    <x v="0"/>
    <s v="24 hours"/>
    <s v="Rarely"/>
    <s v="Excellent"/>
    <s v="Yes"/>
    <x v="1"/>
    <x v="0"/>
    <x v="1"/>
    <x v="3"/>
    <n v="0"/>
    <n v="125"/>
    <s v="Very satisfied"/>
    <s v="No"/>
    <s v="No"/>
    <x v="1"/>
    <s v="Infrastructure failure"/>
    <s v="No"/>
    <s v="No"/>
    <x v="1"/>
    <x v="0"/>
    <s v="No"/>
  </r>
  <r>
    <x v="0"/>
    <n v="22"/>
    <x v="1"/>
    <s v="Student/Tutor "/>
    <s v="Lagos "/>
    <m/>
    <s v="Ikorodu "/>
    <x v="1"/>
    <x v="0"/>
    <x v="0"/>
    <s v="24 hours"/>
    <s v="Rarely"/>
    <s v="Very Good"/>
    <s v="Yes"/>
    <x v="4"/>
    <x v="0"/>
    <x v="0"/>
    <x v="1"/>
    <n v="500"/>
    <n v="126"/>
    <s v="Neutral"/>
    <s v="No"/>
    <m/>
    <x v="1"/>
    <s v="Other"/>
    <s v="No"/>
    <s v="No"/>
    <x v="0"/>
    <x v="0"/>
    <s v="Yes"/>
  </r>
  <r>
    <x v="0"/>
    <n v="28"/>
    <x v="0"/>
    <s v="Teaching "/>
    <s v="Kwara "/>
    <m/>
    <s v="EDU "/>
    <x v="0"/>
    <x v="2"/>
    <x v="2"/>
    <s v="&lt;6"/>
    <s v="Always"/>
    <s v="Very Poor"/>
    <s v="No"/>
    <x v="2"/>
    <x v="1"/>
    <x v="2"/>
    <x v="0"/>
    <n v="1000"/>
    <n v="127"/>
    <s v="Very dissatisfied"/>
    <s v="Yes"/>
    <s v="Partially"/>
    <x v="0"/>
    <s v="Distance;Cost;Quality;Infrastructure failure"/>
    <s v="Yes"/>
    <s v="Yes"/>
    <x v="1"/>
    <x v="1"/>
    <s v="No"/>
  </r>
  <r>
    <x v="2"/>
    <n v="37"/>
    <x v="1"/>
    <s v="Teacher "/>
    <s v="Ogun"/>
    <m/>
    <s v="Abeokuta south "/>
    <x v="1"/>
    <x v="0"/>
    <x v="0"/>
    <s v="24 hours"/>
    <s v="Rarely"/>
    <s v="Excellent"/>
    <s v="No"/>
    <x v="2"/>
    <x v="0"/>
    <x v="0"/>
    <x v="0"/>
    <n v="0"/>
    <n v="128"/>
    <s v="Very satisfied"/>
    <s v="No"/>
    <m/>
    <x v="1"/>
    <s v="Other"/>
    <s v="No"/>
    <s v="No"/>
    <x v="0"/>
    <x v="0"/>
    <s v="Yes"/>
  </r>
  <r>
    <x v="0"/>
    <n v="21"/>
    <x v="0"/>
    <s v="Student "/>
    <s v="Lagos "/>
    <m/>
    <s v="Surulere "/>
    <x v="1"/>
    <x v="0"/>
    <x v="0"/>
    <s v="&lt;6"/>
    <s v="Always"/>
    <s v="Excellent"/>
    <s v="Yes"/>
    <x v="1"/>
    <x v="0"/>
    <x v="0"/>
    <x v="0"/>
    <n v="0"/>
    <n v="129"/>
    <s v="Neutral"/>
    <s v="No"/>
    <m/>
    <x v="0"/>
    <m/>
    <s v="No"/>
    <s v="No"/>
    <x v="0"/>
    <x v="0"/>
    <s v="No"/>
  </r>
  <r>
    <x v="1"/>
    <n v="17"/>
    <x v="1"/>
    <s v="Student"/>
    <s v="Kwara"/>
    <m/>
    <s v="Ilorin south "/>
    <x v="0"/>
    <x v="2"/>
    <x v="0"/>
    <s v="24 hours"/>
    <s v="Rarely"/>
    <s v="Fair"/>
    <s v="No"/>
    <x v="2"/>
    <x v="0"/>
    <x v="0"/>
    <x v="1"/>
    <n v="0"/>
    <n v="130"/>
    <s v="Neutral"/>
    <s v="No"/>
    <m/>
    <x v="1"/>
    <s v="Distance"/>
    <s v="No"/>
    <s v="No"/>
    <x v="0"/>
    <x v="1"/>
    <s v="No"/>
  </r>
  <r>
    <x v="0"/>
    <n v="25"/>
    <x v="0"/>
    <s v="Student"/>
    <s v="Oyo"/>
    <m/>
    <s v="Lagelu"/>
    <x v="1"/>
    <x v="0"/>
    <x v="2"/>
    <s v="&lt;6"/>
    <s v="Never"/>
    <s v="Very Good"/>
    <s v="Yes"/>
    <x v="1"/>
    <x v="0"/>
    <x v="0"/>
    <x v="0"/>
    <n v="0"/>
    <n v="131"/>
    <s v="Neutral"/>
    <s v="No"/>
    <m/>
    <x v="1"/>
    <s v="Other"/>
    <m/>
    <s v="No"/>
    <x v="0"/>
    <x v="0"/>
    <s v="Yes"/>
  </r>
  <r>
    <x v="0"/>
    <n v="25"/>
    <x v="0"/>
    <s v="Student "/>
    <s v="Oyo"/>
    <m/>
    <s v="Ibadan South west "/>
    <x v="1"/>
    <x v="0"/>
    <x v="0"/>
    <s v="24 hours"/>
    <s v="Sometimes"/>
    <s v="Excellent"/>
    <s v="No"/>
    <x v="2"/>
    <x v="1"/>
    <x v="0"/>
    <x v="0"/>
    <n v="1500"/>
    <n v="132"/>
    <s v="Satisfied"/>
    <s v="No"/>
    <m/>
    <x v="1"/>
    <s v="Cost"/>
    <s v="No"/>
    <s v="Yes"/>
    <x v="0"/>
    <x v="0"/>
    <s v="No"/>
  </r>
  <r>
    <x v="0"/>
    <n v="25"/>
    <x v="1"/>
    <s v="Teacher "/>
    <s v="Ondo"/>
    <m/>
    <s v="Odigbo "/>
    <x v="1"/>
    <x v="0"/>
    <x v="0"/>
    <s v="24 hours"/>
    <s v="Rarely"/>
    <s v="Excellent"/>
    <s v="Yes"/>
    <x v="0"/>
    <x v="1"/>
    <x v="0"/>
    <x v="0"/>
    <n v="0"/>
    <n v="133"/>
    <s v="Satisfied"/>
    <s v="No"/>
    <s v="Yes"/>
    <x v="1"/>
    <s v="Other"/>
    <s v="No"/>
    <s v="No"/>
    <x v="0"/>
    <x v="0"/>
    <s v="Yes"/>
  </r>
  <r>
    <x v="0"/>
    <n v="22"/>
    <x v="1"/>
    <s v="Teacher"/>
    <s v="Edo"/>
    <m/>
    <s v="Ovia North-East"/>
    <x v="5"/>
    <x v="0"/>
    <x v="0"/>
    <s v="12-24 hours"/>
    <s v="Never"/>
    <s v="Very Good"/>
    <s v="No"/>
    <x v="2"/>
    <x v="0"/>
    <x v="2"/>
    <x v="0"/>
    <n v="0"/>
    <n v="134"/>
    <s v="Satisfied"/>
    <s v="No"/>
    <m/>
    <x v="1"/>
    <s v="Quality"/>
    <s v="Yes"/>
    <s v="No"/>
    <x v="0"/>
    <x v="0"/>
    <s v="No"/>
  </r>
  <r>
    <x v="0"/>
    <n v="23"/>
    <x v="1"/>
    <s v="Student "/>
    <s v="Lagos "/>
    <m/>
    <s v="Lagos Island "/>
    <x v="1"/>
    <x v="0"/>
    <x v="1"/>
    <s v="24 hours"/>
    <s v="Sometimes"/>
    <s v="Poor"/>
    <s v="No"/>
    <x v="2"/>
    <x v="0"/>
    <x v="1"/>
    <x v="1"/>
    <n v="1500"/>
    <n v="135"/>
    <s v="Neutral"/>
    <s v="No"/>
    <m/>
    <x v="1"/>
    <s v="Distance;Cost;Quality"/>
    <s v="Yes"/>
    <s v="Yes"/>
    <x v="0"/>
    <x v="1"/>
    <s v="No"/>
  </r>
  <r>
    <x v="0"/>
    <n v="27"/>
    <x v="0"/>
    <s v="Senior Product Marketer "/>
    <s v="Lagos"/>
    <m/>
    <s v="Yaba "/>
    <x v="1"/>
    <x v="0"/>
    <x v="0"/>
    <s v="24 hours"/>
    <s v="Never"/>
    <s v="Excellent"/>
    <s v="Yes"/>
    <x v="1"/>
    <x v="0"/>
    <x v="0"/>
    <x v="4"/>
    <n v="0"/>
    <n v="136"/>
    <s v="Neutral"/>
    <s v="No"/>
    <s v="No"/>
    <x v="1"/>
    <s v="Quality"/>
    <s v="Yes"/>
    <s v="No"/>
    <x v="0"/>
    <x v="0"/>
    <s v="No"/>
  </r>
  <r>
    <x v="0"/>
    <n v="23"/>
    <x v="1"/>
    <s v="Corper "/>
    <s v="Lagos"/>
    <m/>
    <s v="Ikorodu "/>
    <x v="1"/>
    <x v="0"/>
    <x v="0"/>
    <s v="24 hours"/>
    <s v="Never"/>
    <s v="Very Good"/>
    <s v="No"/>
    <x v="2"/>
    <x v="0"/>
    <x v="1"/>
    <x v="0"/>
    <n v="0"/>
    <n v="137"/>
    <s v="Satisfied"/>
    <s v="No"/>
    <m/>
    <x v="1"/>
    <s v="Other"/>
    <s v="No"/>
    <s v="No"/>
    <x v="0"/>
    <x v="0"/>
    <s v="Yes"/>
  </r>
  <r>
    <x v="0"/>
    <n v="24"/>
    <x v="1"/>
    <s v="Artist"/>
    <s v="Oyo "/>
    <m/>
    <s v="Lagelu"/>
    <x v="1"/>
    <x v="0"/>
    <x v="0"/>
    <s v="24 hours"/>
    <s v="Never"/>
    <s v="Very Good"/>
    <s v="No"/>
    <x v="2"/>
    <x v="0"/>
    <x v="0"/>
    <x v="0"/>
    <n v="2000"/>
    <n v="138"/>
    <s v="Satisfied"/>
    <s v="No"/>
    <m/>
    <x v="1"/>
    <s v="Infrastructure failure"/>
    <s v="No"/>
    <s v="No"/>
    <x v="1"/>
    <x v="0"/>
    <s v="No"/>
  </r>
  <r>
    <x v="0"/>
    <n v="24"/>
    <x v="1"/>
    <s v="Freelancer"/>
    <s v="Lagos"/>
    <m/>
    <s v="Etiosa"/>
    <x v="1"/>
    <x v="0"/>
    <x v="0"/>
    <s v="24 hours"/>
    <s v="Sometimes"/>
    <s v="Very Good"/>
    <s v="No"/>
    <x v="2"/>
    <x v="0"/>
    <x v="0"/>
    <x v="0"/>
    <n v="2000"/>
    <n v="139"/>
    <s v="Satisfied"/>
    <s v="No"/>
    <m/>
    <x v="1"/>
    <s v="Cost"/>
    <s v="No"/>
    <s v="Yes"/>
    <x v="0"/>
    <x v="0"/>
    <s v="No"/>
  </r>
  <r>
    <x v="0"/>
    <n v="23"/>
    <x v="1"/>
    <s v="Corper"/>
    <s v="Abuja"/>
    <m/>
    <s v="Amac"/>
    <x v="0"/>
    <x v="1"/>
    <x v="0"/>
    <s v="24 hours"/>
    <s v="Sometimes"/>
    <s v="Very Good"/>
    <s v="No"/>
    <x v="2"/>
    <x v="0"/>
    <x v="0"/>
    <x v="1"/>
    <n v="0"/>
    <n v="140"/>
    <s v="Satisfied"/>
    <s v="No"/>
    <m/>
    <x v="1"/>
    <s v="Other"/>
    <s v="No"/>
    <s v="No"/>
    <x v="0"/>
    <x v="0"/>
    <s v="Yes"/>
  </r>
  <r>
    <x v="0"/>
    <n v="22"/>
    <x v="1"/>
    <s v="Unemployed "/>
    <s v="Ogun"/>
    <m/>
    <s v="Abeokuta South"/>
    <x v="1"/>
    <x v="2"/>
    <x v="0"/>
    <s v="24 hours"/>
    <s v="Never"/>
    <s v="Excellent"/>
    <s v="Yes"/>
    <x v="1"/>
    <x v="0"/>
    <x v="2"/>
    <x v="2"/>
    <n v="1500"/>
    <n v="141"/>
    <s v="Neutral"/>
    <s v="No"/>
    <m/>
    <x v="1"/>
    <s v="Other"/>
    <s v="No"/>
    <s v="No"/>
    <x v="0"/>
    <x v="0"/>
    <s v="Yes"/>
  </r>
  <r>
    <x v="0"/>
    <n v="24"/>
    <x v="0"/>
    <s v="Cashier "/>
    <s v="Kwara"/>
    <m/>
    <s v="Ilorin east"/>
    <x v="0"/>
    <x v="2"/>
    <x v="0"/>
    <s v="24 hours"/>
    <s v="Rarely"/>
    <s v="Excellent"/>
    <s v="No"/>
    <x v="2"/>
    <x v="0"/>
    <x v="2"/>
    <x v="0"/>
    <n v="0"/>
    <n v="142"/>
    <s v="Very satisfied"/>
    <s v="No"/>
    <m/>
    <x v="1"/>
    <s v="Other"/>
    <s v="No"/>
    <s v="No"/>
    <x v="0"/>
    <x v="0"/>
    <s v="Yes"/>
  </r>
  <r>
    <x v="0"/>
    <n v="23"/>
    <x v="1"/>
    <s v="Entrepreneur "/>
    <s v="Osun"/>
    <m/>
    <s v="Olorunda"/>
    <x v="1"/>
    <x v="2"/>
    <x v="0"/>
    <s v="24 hours"/>
    <s v="Rarely"/>
    <s v="Very Good"/>
    <s v="No"/>
    <x v="2"/>
    <x v="0"/>
    <x v="2"/>
    <x v="0"/>
    <n v="0"/>
    <n v="143"/>
    <s v="Satisfied"/>
    <s v="No"/>
    <m/>
    <x v="1"/>
    <s v="Quality"/>
    <s v="Yes"/>
    <s v="No"/>
    <x v="0"/>
    <x v="0"/>
    <s v="No"/>
  </r>
  <r>
    <x v="0"/>
    <n v="25"/>
    <x v="0"/>
    <s v="Designer "/>
    <s v="Lagos "/>
    <m/>
    <s v="Kosofe "/>
    <x v="1"/>
    <x v="1"/>
    <x v="0"/>
    <s v="24 hours"/>
    <s v="Rarely"/>
    <s v="Excellent"/>
    <s v="No"/>
    <x v="2"/>
    <x v="0"/>
    <x v="3"/>
    <x v="0"/>
    <n v="2000"/>
    <n v="144"/>
    <s v="Satisfied"/>
    <s v="No"/>
    <m/>
    <x v="1"/>
    <s v="Cost"/>
    <s v="No"/>
    <s v="Yes"/>
    <x v="0"/>
    <x v="0"/>
    <s v="No"/>
  </r>
  <r>
    <x v="0"/>
    <n v="26"/>
    <x v="0"/>
    <s v="Software Engineer "/>
    <s v="Lagos "/>
    <m/>
    <s v="Alimosho "/>
    <x v="1"/>
    <x v="0"/>
    <x v="0"/>
    <s v="24 hours"/>
    <s v="Rarely"/>
    <s v="Very Good"/>
    <s v="No"/>
    <x v="2"/>
    <x v="1"/>
    <x v="0"/>
    <x v="0"/>
    <n v="0"/>
    <n v="145"/>
    <s v="Very satisfied"/>
    <s v="No"/>
    <m/>
    <x v="1"/>
    <m/>
    <s v="No"/>
    <s v="No"/>
    <x v="0"/>
    <x v="0"/>
    <s v="No"/>
  </r>
  <r>
    <x v="0"/>
    <n v="25"/>
    <x v="0"/>
    <s v="Legal Assistant"/>
    <s v="Osun"/>
    <m/>
    <s v="Iwo"/>
    <x v="1"/>
    <x v="0"/>
    <x v="0"/>
    <s v="24 hours"/>
    <s v="Rarely"/>
    <s v="Very Good"/>
    <s v="No"/>
    <x v="2"/>
    <x v="0"/>
    <x v="2"/>
    <x v="0"/>
    <n v="0"/>
    <n v="146"/>
    <s v="Very satisfied"/>
    <s v="No"/>
    <m/>
    <x v="1"/>
    <s v="Cost"/>
    <s v="No"/>
    <s v="Yes"/>
    <x v="0"/>
    <x v="0"/>
    <s v="No"/>
  </r>
  <r>
    <x v="1"/>
    <n v="20"/>
    <x v="0"/>
    <s v="Student"/>
    <s v="Kwara"/>
    <m/>
    <s v="Moro local government"/>
    <x v="0"/>
    <x v="2"/>
    <x v="0"/>
    <s v="24 hours"/>
    <s v="Sometimes"/>
    <s v="Very Good"/>
    <s v="Yes"/>
    <x v="1"/>
    <x v="0"/>
    <x v="0"/>
    <x v="1"/>
    <n v="0"/>
    <n v="147"/>
    <s v="Neutral"/>
    <s v="No"/>
    <s v="No"/>
    <x v="1"/>
    <s v="Other"/>
    <s v="No"/>
    <s v="No"/>
    <x v="0"/>
    <x v="0"/>
    <s v="Yes"/>
  </r>
  <r>
    <x v="0"/>
    <n v="25"/>
    <x v="1"/>
    <s v="Graduate "/>
    <s v="Osun"/>
    <m/>
    <s v="IWLG"/>
    <x v="1"/>
    <x v="0"/>
    <x v="0"/>
    <s v="12-24 hours"/>
    <s v="Sometimes"/>
    <s v="Fair"/>
    <s v="Yes"/>
    <x v="0"/>
    <x v="0"/>
    <x v="1"/>
    <x v="1"/>
    <n v="1500"/>
    <n v="148"/>
    <s v="Neutral"/>
    <s v="No"/>
    <m/>
    <x v="1"/>
    <s v="Infrastructure failure"/>
    <s v="No"/>
    <s v="No"/>
    <x v="1"/>
    <x v="0"/>
    <s v="No"/>
  </r>
  <r>
    <x v="0"/>
    <n v="23"/>
    <x v="1"/>
    <s v="Writer"/>
    <s v="Osun"/>
    <m/>
    <s v="Ife Central"/>
    <x v="1"/>
    <x v="3"/>
    <x v="0"/>
    <s v="24 hours"/>
    <s v="Rarely"/>
    <s v="Very Good"/>
    <s v="No"/>
    <x v="2"/>
    <x v="0"/>
    <x v="3"/>
    <x v="0"/>
    <n v="0"/>
    <n v="149"/>
    <s v="Very satisfied"/>
    <s v="No"/>
    <m/>
    <x v="1"/>
    <s v="Infrastructure failure"/>
    <s v="No"/>
    <s v="No"/>
    <x v="1"/>
    <x v="0"/>
    <s v="No"/>
  </r>
  <r>
    <x v="0"/>
    <n v="26"/>
    <x v="0"/>
    <s v="Student"/>
    <s v="Oyo"/>
    <m/>
    <s v="Ibadan North"/>
    <x v="1"/>
    <x v="1"/>
    <x v="3"/>
    <s v="&lt;6"/>
    <s v="Sometimes"/>
    <s v="Fair"/>
    <s v="No"/>
    <x v="2"/>
    <x v="1"/>
    <x v="3"/>
    <x v="1"/>
    <n v="0"/>
    <n v="150"/>
    <s v="Neutral"/>
    <s v="Yes"/>
    <s v="Partially"/>
    <x v="1"/>
    <s v="Quality;Infrastructure failure"/>
    <s v="Yes"/>
    <s v="No"/>
    <x v="1"/>
    <x v="0"/>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
  <r>
    <s v="Young Adult (21-30)"/>
    <n v="23"/>
    <s v="Male"/>
    <s v="Student"/>
    <s v="Kwara"/>
    <n v="0"/>
    <s v="Ilorin"/>
    <s v="North Central"/>
    <s v="Borehole"/>
    <s v="Within Premises"/>
    <s v="24 hours"/>
    <s v="Never"/>
    <s v="Excellent"/>
    <s v="Yes"/>
    <s v="Boiling"/>
    <s v="No"/>
    <s v="Borehole"/>
    <s v="Self-managed"/>
    <n v="0"/>
    <n v="1"/>
    <s v="Very satisfied"/>
    <s v="Yes"/>
    <s v="Yes"/>
    <s v="Rural"/>
    <s v="Other"/>
    <x v="0"/>
    <x v="0"/>
  </r>
  <r>
    <s v="Young Adult (21-30)"/>
    <n v="23"/>
    <s v="Male"/>
    <s v="Student"/>
    <s v="Kwara"/>
    <n v="0"/>
    <s v="Ilorin"/>
    <s v="North Central"/>
    <s v="Borehole"/>
    <s v="Within Premises"/>
    <s v="24 hours"/>
    <s v="Never"/>
    <s v="Excellent"/>
    <s v="Yes"/>
    <s v="Boiling"/>
    <s v="No"/>
    <s v="Borehole"/>
    <s v="Self-managed"/>
    <n v="0"/>
    <n v="1"/>
    <s v="Very satisfied"/>
    <s v="Yes"/>
    <s v="Yes"/>
    <s v="Rural"/>
    <s v="Other"/>
    <x v="1"/>
    <x v="0"/>
  </r>
  <r>
    <s v="Young Adult (21-30)"/>
    <n v="23"/>
    <s v="Male"/>
    <s v="Student"/>
    <s v="Kwara"/>
    <n v="0"/>
    <s v="Ilorin"/>
    <s v="North Central"/>
    <s v="Borehole"/>
    <s v="Within Premises"/>
    <s v="24 hours"/>
    <s v="Never"/>
    <s v="Excellent"/>
    <s v="Yes"/>
    <s v="Boiling"/>
    <s v="No"/>
    <s v="Borehole"/>
    <s v="Self-managed"/>
    <n v="0"/>
    <n v="1"/>
    <s v="Very satisfied"/>
    <s v="Yes"/>
    <s v="Yes"/>
    <s v="Rural"/>
    <s v="Other"/>
    <x v="2"/>
    <x v="0"/>
  </r>
  <r>
    <s v="Young Adult (21-30)"/>
    <n v="23"/>
    <s v="Male"/>
    <s v="Student"/>
    <s v="Kwara"/>
    <n v="0"/>
    <s v="Ilorin"/>
    <s v="North Central"/>
    <s v="Borehole"/>
    <s v="Within Premises"/>
    <s v="24 hours"/>
    <s v="Never"/>
    <s v="Excellent"/>
    <s v="Yes"/>
    <s v="Boiling"/>
    <s v="No"/>
    <s v="Borehole"/>
    <s v="Self-managed"/>
    <n v="0"/>
    <n v="1"/>
    <s v="Very satisfied"/>
    <s v="Yes"/>
    <s v="Yes"/>
    <s v="Rural"/>
    <s v="Other"/>
    <x v="3"/>
    <x v="0"/>
  </r>
  <r>
    <s v="Young Adult (21-30)"/>
    <n v="23"/>
    <s v="Male"/>
    <s v="Student"/>
    <s v="Kwara"/>
    <n v="0"/>
    <s v="Ilorin"/>
    <s v="North Central"/>
    <s v="Borehole"/>
    <s v="Within Premises"/>
    <s v="24 hours"/>
    <s v="Never"/>
    <s v="Excellent"/>
    <s v="Yes"/>
    <s v="Boiling"/>
    <s v="No"/>
    <s v="Borehole"/>
    <s v="Self-managed"/>
    <n v="0"/>
    <n v="1"/>
    <s v="Very satisfied"/>
    <s v="Yes"/>
    <s v="Yes"/>
    <s v="Rural"/>
    <s v="Other"/>
    <x v="4"/>
    <x v="1"/>
  </r>
  <r>
    <s v="Teenager (17-20)"/>
    <n v="18"/>
    <s v="Male"/>
    <s v="Student "/>
    <s v="Kwara"/>
    <m/>
    <s v="Ilorin south"/>
    <s v="North Central"/>
    <s v="Borehole"/>
    <s v="Within Premises"/>
    <s v="24 hours"/>
    <s v="Sometimes"/>
    <s v="Very Good"/>
    <s v="Yes"/>
    <s v="Chlorine"/>
    <s v="Yes"/>
    <s v="Borehole"/>
    <s v="Self-managed"/>
    <n v="0"/>
    <n v="2"/>
    <s v="Satisfied"/>
    <s v="No"/>
    <s v="Yes"/>
    <s v="Urban"/>
    <s v="Quality"/>
    <x v="0"/>
    <x v="1"/>
  </r>
  <r>
    <s v="Teenager (17-20)"/>
    <n v="18"/>
    <s v="Male"/>
    <s v="Student "/>
    <s v="Kwara"/>
    <m/>
    <s v="Ilorin south"/>
    <s v="North Central"/>
    <s v="Borehole"/>
    <s v="Within Premises"/>
    <s v="24 hours"/>
    <s v="Sometimes"/>
    <s v="Very Good"/>
    <s v="Yes"/>
    <s v="Chlorine"/>
    <s v="Yes"/>
    <s v="Borehole"/>
    <s v="Self-managed"/>
    <n v="0"/>
    <n v="2"/>
    <s v="Satisfied"/>
    <s v="No"/>
    <s v="Yes"/>
    <s v="Urban"/>
    <s v="Quality"/>
    <x v="1"/>
    <x v="0"/>
  </r>
  <r>
    <s v="Teenager (17-20)"/>
    <n v="18"/>
    <s v="Male"/>
    <s v="Student "/>
    <s v="Kwara"/>
    <m/>
    <s v="Ilorin south"/>
    <s v="North Central"/>
    <s v="Borehole"/>
    <s v="Within Premises"/>
    <s v="24 hours"/>
    <s v="Sometimes"/>
    <s v="Very Good"/>
    <s v="Yes"/>
    <s v="Chlorine"/>
    <s v="Yes"/>
    <s v="Borehole"/>
    <s v="Self-managed"/>
    <n v="0"/>
    <n v="2"/>
    <s v="Satisfied"/>
    <s v="No"/>
    <s v="Yes"/>
    <s v="Urban"/>
    <s v="Quality"/>
    <x v="2"/>
    <x v="0"/>
  </r>
  <r>
    <s v="Teenager (17-20)"/>
    <n v="18"/>
    <s v="Male"/>
    <s v="Student "/>
    <s v="Kwara"/>
    <m/>
    <s v="Ilorin south"/>
    <s v="North Central"/>
    <s v="Borehole"/>
    <s v="Within Premises"/>
    <s v="24 hours"/>
    <s v="Sometimes"/>
    <s v="Very Good"/>
    <s v="Yes"/>
    <s v="Chlorine"/>
    <s v="Yes"/>
    <s v="Borehole"/>
    <s v="Self-managed"/>
    <n v="0"/>
    <n v="2"/>
    <s v="Satisfied"/>
    <s v="No"/>
    <s v="Yes"/>
    <s v="Urban"/>
    <s v="Quality"/>
    <x v="3"/>
    <x v="0"/>
  </r>
  <r>
    <s v="Teenager (17-20)"/>
    <n v="18"/>
    <s v="Male"/>
    <s v="Student "/>
    <s v="Kwara"/>
    <m/>
    <s v="Ilorin south"/>
    <s v="North Central"/>
    <s v="Borehole"/>
    <s v="Within Premises"/>
    <s v="24 hours"/>
    <s v="Sometimes"/>
    <s v="Very Good"/>
    <s v="Yes"/>
    <s v="Chlorine"/>
    <s v="Yes"/>
    <s v="Borehole"/>
    <s v="Self-managed"/>
    <n v="0"/>
    <n v="2"/>
    <s v="Satisfied"/>
    <s v="No"/>
    <s v="Yes"/>
    <s v="Urban"/>
    <s v="Quality"/>
    <x v="4"/>
    <x v="0"/>
  </r>
  <r>
    <s v="Teenager (17-20)"/>
    <n v="19"/>
    <s v="Male"/>
    <s v="Student"/>
    <s v="Kwara"/>
    <m/>
    <s v="Ilorin west"/>
    <s v="North Central"/>
    <s v="Borehole"/>
    <s v="Within Premises"/>
    <s v="24 hours"/>
    <s v="Rarely"/>
    <s v="Very Good"/>
    <s v="Yes"/>
    <s v="Chlorine"/>
    <s v="Yes"/>
    <s v="Public tap"/>
    <s v="Self-managed"/>
    <n v="0"/>
    <n v="3"/>
    <s v="Satisfied"/>
    <s v="No"/>
    <s v="Partially"/>
    <s v="Urban"/>
    <s v="Other"/>
    <x v="0"/>
    <x v="0"/>
  </r>
  <r>
    <s v="Teenager (17-20)"/>
    <n v="19"/>
    <s v="Male"/>
    <s v="Student"/>
    <s v="Kwara"/>
    <m/>
    <s v="Ilorin west"/>
    <s v="North Central"/>
    <s v="Borehole"/>
    <s v="Within Premises"/>
    <s v="24 hours"/>
    <s v="Rarely"/>
    <s v="Very Good"/>
    <s v="Yes"/>
    <s v="Chlorine"/>
    <s v="Yes"/>
    <s v="Public tap"/>
    <s v="Self-managed"/>
    <n v="0"/>
    <n v="3"/>
    <s v="Satisfied"/>
    <s v="No"/>
    <s v="Partially"/>
    <s v="Urban"/>
    <s v="Other"/>
    <x v="1"/>
    <x v="0"/>
  </r>
  <r>
    <s v="Teenager (17-20)"/>
    <n v="19"/>
    <s v="Male"/>
    <s v="Student"/>
    <s v="Kwara"/>
    <m/>
    <s v="Ilorin west"/>
    <s v="North Central"/>
    <s v="Borehole"/>
    <s v="Within Premises"/>
    <s v="24 hours"/>
    <s v="Rarely"/>
    <s v="Very Good"/>
    <s v="Yes"/>
    <s v="Chlorine"/>
    <s v="Yes"/>
    <s v="Public tap"/>
    <s v="Self-managed"/>
    <n v="0"/>
    <n v="3"/>
    <s v="Satisfied"/>
    <s v="No"/>
    <s v="Partially"/>
    <s v="Urban"/>
    <s v="Other"/>
    <x v="2"/>
    <x v="0"/>
  </r>
  <r>
    <s v="Teenager (17-20)"/>
    <n v="19"/>
    <s v="Male"/>
    <s v="Student"/>
    <s v="Kwara"/>
    <m/>
    <s v="Ilorin west"/>
    <s v="North Central"/>
    <s v="Borehole"/>
    <s v="Within Premises"/>
    <s v="24 hours"/>
    <s v="Rarely"/>
    <s v="Very Good"/>
    <s v="Yes"/>
    <s v="Chlorine"/>
    <s v="Yes"/>
    <s v="Public tap"/>
    <s v="Self-managed"/>
    <n v="0"/>
    <n v="3"/>
    <s v="Satisfied"/>
    <s v="No"/>
    <s v="Partially"/>
    <s v="Urban"/>
    <s v="Other"/>
    <x v="3"/>
    <x v="0"/>
  </r>
  <r>
    <s v="Teenager (17-20)"/>
    <n v="19"/>
    <s v="Male"/>
    <s v="Student"/>
    <s v="Kwara"/>
    <m/>
    <s v="Ilorin west"/>
    <s v="North Central"/>
    <s v="Borehole"/>
    <s v="Within Premises"/>
    <s v="24 hours"/>
    <s v="Rarely"/>
    <s v="Very Good"/>
    <s v="Yes"/>
    <s v="Chlorine"/>
    <s v="Yes"/>
    <s v="Public tap"/>
    <s v="Self-managed"/>
    <n v="0"/>
    <n v="3"/>
    <s v="Satisfied"/>
    <s v="No"/>
    <s v="Partially"/>
    <s v="Urban"/>
    <s v="Other"/>
    <x v="4"/>
    <x v="1"/>
  </r>
  <r>
    <s v="Young Adult (21-30)"/>
    <n v="27"/>
    <s v="Female"/>
    <s v="Laboratory Analyst "/>
    <s v="Ogun"/>
    <n v="150"/>
    <s v="Sagamu"/>
    <s v="South West"/>
    <s v="Borehole"/>
    <s v="Within Premises"/>
    <s v="24 hours"/>
    <s v="Never"/>
    <s v="Excellent"/>
    <s v="No"/>
    <s v="None"/>
    <s v="Yes"/>
    <s v="Borehole"/>
    <s v="Community"/>
    <n v="0"/>
    <n v="4"/>
    <s v="Very satisfied"/>
    <s v="No"/>
    <s v="No"/>
    <s v="Urban"/>
    <s v="Cost"/>
    <x v="0"/>
    <x v="0"/>
  </r>
  <r>
    <s v="Young Adult (21-30)"/>
    <n v="27"/>
    <s v="Female"/>
    <s v="Laboratory Analyst "/>
    <s v="Ogun"/>
    <n v="150"/>
    <s v="Sagamu"/>
    <s v="South West"/>
    <s v="Borehole"/>
    <s v="Within Premises"/>
    <s v="24 hours"/>
    <s v="Never"/>
    <s v="Excellent"/>
    <s v="No"/>
    <s v="None"/>
    <s v="Yes"/>
    <s v="Borehole"/>
    <s v="Community"/>
    <n v="0"/>
    <n v="4"/>
    <s v="Very satisfied"/>
    <s v="No"/>
    <s v="No"/>
    <s v="Urban"/>
    <s v="Cost"/>
    <x v="1"/>
    <x v="1"/>
  </r>
  <r>
    <s v="Young Adult (21-30)"/>
    <n v="27"/>
    <s v="Female"/>
    <s v="Laboratory Analyst "/>
    <s v="Ogun"/>
    <n v="150"/>
    <s v="Sagamu"/>
    <s v="South West"/>
    <s v="Borehole"/>
    <s v="Within Premises"/>
    <s v="24 hours"/>
    <s v="Never"/>
    <s v="Excellent"/>
    <s v="No"/>
    <s v="None"/>
    <s v="Yes"/>
    <s v="Borehole"/>
    <s v="Community"/>
    <n v="0"/>
    <n v="4"/>
    <s v="Very satisfied"/>
    <s v="No"/>
    <s v="No"/>
    <s v="Urban"/>
    <s v="Cost"/>
    <x v="2"/>
    <x v="0"/>
  </r>
  <r>
    <s v="Young Adult (21-30)"/>
    <n v="27"/>
    <s v="Female"/>
    <s v="Laboratory Analyst "/>
    <s v="Ogun"/>
    <n v="150"/>
    <s v="Sagamu"/>
    <s v="South West"/>
    <s v="Borehole"/>
    <s v="Within Premises"/>
    <s v="24 hours"/>
    <s v="Never"/>
    <s v="Excellent"/>
    <s v="No"/>
    <s v="None"/>
    <s v="Yes"/>
    <s v="Borehole"/>
    <s v="Community"/>
    <n v="0"/>
    <n v="4"/>
    <s v="Very satisfied"/>
    <s v="No"/>
    <s v="No"/>
    <s v="Urban"/>
    <s v="Cost"/>
    <x v="3"/>
    <x v="0"/>
  </r>
  <r>
    <s v="Young Adult (21-30)"/>
    <n v="27"/>
    <s v="Female"/>
    <s v="Laboratory Analyst "/>
    <s v="Ogun"/>
    <n v="150"/>
    <s v="Sagamu"/>
    <s v="South West"/>
    <s v="Borehole"/>
    <s v="Within Premises"/>
    <s v="24 hours"/>
    <s v="Never"/>
    <s v="Excellent"/>
    <s v="No"/>
    <s v="None"/>
    <s v="Yes"/>
    <s v="Borehole"/>
    <s v="Community"/>
    <n v="0"/>
    <n v="4"/>
    <s v="Very satisfied"/>
    <s v="No"/>
    <s v="No"/>
    <s v="Urban"/>
    <s v="Cost"/>
    <x v="4"/>
    <x v="0"/>
  </r>
  <r>
    <s v="Middle-Aged (31-41)"/>
    <n v="31"/>
    <s v="Female"/>
    <s v="Entrepreneur"/>
    <s v="Lagos "/>
    <m/>
    <s v="Alimosho "/>
    <s v="South West"/>
    <s v="Borehole"/>
    <s v="Within Premises"/>
    <s v="24 hours"/>
    <s v="Never"/>
    <s v="Very Good"/>
    <s v="No"/>
    <s v="None"/>
    <s v="No"/>
    <s v="Borehole"/>
    <s v="Other"/>
    <n v="0"/>
    <n v="5"/>
    <s v="Very satisfied"/>
    <s v="No"/>
    <s v="Yes"/>
    <s v="Urban"/>
    <s v="Other"/>
    <x v="0"/>
    <x v="0"/>
  </r>
  <r>
    <s v="Middle-Aged (31-41)"/>
    <n v="31"/>
    <s v="Female"/>
    <s v="Entrepreneur"/>
    <s v="Lagos "/>
    <m/>
    <s v="Alimosho "/>
    <s v="South West"/>
    <s v="Borehole"/>
    <s v="Within Premises"/>
    <s v="24 hours"/>
    <s v="Never"/>
    <s v="Very Good"/>
    <s v="No"/>
    <s v="None"/>
    <s v="No"/>
    <s v="Borehole"/>
    <s v="Other"/>
    <n v="0"/>
    <n v="5"/>
    <s v="Very satisfied"/>
    <s v="No"/>
    <s v="Yes"/>
    <s v="Urban"/>
    <s v="Other"/>
    <x v="1"/>
    <x v="0"/>
  </r>
  <r>
    <s v="Middle-Aged (31-41)"/>
    <n v="31"/>
    <s v="Female"/>
    <s v="Entrepreneur"/>
    <s v="Lagos "/>
    <m/>
    <s v="Alimosho "/>
    <s v="South West"/>
    <s v="Borehole"/>
    <s v="Within Premises"/>
    <s v="24 hours"/>
    <s v="Never"/>
    <s v="Very Good"/>
    <s v="No"/>
    <s v="None"/>
    <s v="No"/>
    <s v="Borehole"/>
    <s v="Other"/>
    <n v="0"/>
    <n v="5"/>
    <s v="Very satisfied"/>
    <s v="No"/>
    <s v="Yes"/>
    <s v="Urban"/>
    <s v="Other"/>
    <x v="2"/>
    <x v="0"/>
  </r>
  <r>
    <s v="Middle-Aged (31-41)"/>
    <n v="31"/>
    <s v="Female"/>
    <s v="Entrepreneur"/>
    <s v="Lagos "/>
    <m/>
    <s v="Alimosho "/>
    <s v="South West"/>
    <s v="Borehole"/>
    <s v="Within Premises"/>
    <s v="24 hours"/>
    <s v="Never"/>
    <s v="Very Good"/>
    <s v="No"/>
    <s v="None"/>
    <s v="No"/>
    <s v="Borehole"/>
    <s v="Other"/>
    <n v="0"/>
    <n v="5"/>
    <s v="Very satisfied"/>
    <s v="No"/>
    <s v="Yes"/>
    <s v="Urban"/>
    <s v="Other"/>
    <x v="3"/>
    <x v="0"/>
  </r>
  <r>
    <s v="Middle-Aged (31-41)"/>
    <n v="31"/>
    <s v="Female"/>
    <s v="Entrepreneur"/>
    <s v="Lagos "/>
    <m/>
    <s v="Alimosho "/>
    <s v="South West"/>
    <s v="Borehole"/>
    <s v="Within Premises"/>
    <s v="24 hours"/>
    <s v="Never"/>
    <s v="Very Good"/>
    <s v="No"/>
    <s v="None"/>
    <s v="No"/>
    <s v="Borehole"/>
    <s v="Other"/>
    <n v="0"/>
    <n v="5"/>
    <s v="Very satisfied"/>
    <s v="No"/>
    <s v="Yes"/>
    <s v="Urban"/>
    <s v="Other"/>
    <x v="4"/>
    <x v="1"/>
  </r>
  <r>
    <s v="Young Adult (21-30)"/>
    <n v="21"/>
    <s v="Male"/>
    <s v="Student"/>
    <s v="Lagos"/>
    <m/>
    <s v="Surulere"/>
    <s v="South West"/>
    <s v="Borehole"/>
    <s v="Within Premises"/>
    <s v="12-24 hours"/>
    <s v="Sometimes"/>
    <s v="Fair"/>
    <s v="Yes"/>
    <s v="Boiling"/>
    <s v="Yes"/>
    <s v="Borehole"/>
    <s v="Community"/>
    <n v="2000"/>
    <n v="6"/>
    <s v="Neutral"/>
    <s v="Yes"/>
    <s v="No"/>
    <s v="Urban"/>
    <s v="Quality"/>
    <x v="0"/>
    <x v="1"/>
  </r>
  <r>
    <s v="Young Adult (21-30)"/>
    <n v="21"/>
    <s v="Male"/>
    <s v="Student"/>
    <s v="Lagos"/>
    <m/>
    <s v="Surulere"/>
    <s v="South West"/>
    <s v="Borehole"/>
    <s v="Within Premises"/>
    <s v="12-24 hours"/>
    <s v="Sometimes"/>
    <s v="Fair"/>
    <s v="Yes"/>
    <s v="Boiling"/>
    <s v="Yes"/>
    <s v="Borehole"/>
    <s v="Community"/>
    <n v="2000"/>
    <n v="6"/>
    <s v="Neutral"/>
    <s v="Yes"/>
    <s v="No"/>
    <s v="Urban"/>
    <s v="Quality"/>
    <x v="1"/>
    <x v="0"/>
  </r>
  <r>
    <s v="Young Adult (21-30)"/>
    <n v="21"/>
    <s v="Male"/>
    <s v="Student"/>
    <s v="Lagos"/>
    <m/>
    <s v="Surulere"/>
    <s v="South West"/>
    <s v="Borehole"/>
    <s v="Within Premises"/>
    <s v="12-24 hours"/>
    <s v="Sometimes"/>
    <s v="Fair"/>
    <s v="Yes"/>
    <s v="Boiling"/>
    <s v="Yes"/>
    <s v="Borehole"/>
    <s v="Community"/>
    <n v="2000"/>
    <n v="6"/>
    <s v="Neutral"/>
    <s v="Yes"/>
    <s v="No"/>
    <s v="Urban"/>
    <s v="Quality"/>
    <x v="2"/>
    <x v="0"/>
  </r>
  <r>
    <s v="Young Adult (21-30)"/>
    <n v="21"/>
    <s v="Male"/>
    <s v="Student"/>
    <s v="Lagos"/>
    <m/>
    <s v="Surulere"/>
    <s v="South West"/>
    <s v="Borehole"/>
    <s v="Within Premises"/>
    <s v="12-24 hours"/>
    <s v="Sometimes"/>
    <s v="Fair"/>
    <s v="Yes"/>
    <s v="Boiling"/>
    <s v="Yes"/>
    <s v="Borehole"/>
    <s v="Community"/>
    <n v="2000"/>
    <n v="6"/>
    <s v="Neutral"/>
    <s v="Yes"/>
    <s v="No"/>
    <s v="Urban"/>
    <s v="Quality"/>
    <x v="3"/>
    <x v="0"/>
  </r>
  <r>
    <s v="Young Adult (21-30)"/>
    <n v="21"/>
    <s v="Male"/>
    <s v="Student"/>
    <s v="Lagos"/>
    <m/>
    <s v="Surulere"/>
    <s v="South West"/>
    <s v="Borehole"/>
    <s v="Within Premises"/>
    <s v="12-24 hours"/>
    <s v="Sometimes"/>
    <s v="Fair"/>
    <s v="Yes"/>
    <s v="Boiling"/>
    <s v="Yes"/>
    <s v="Borehole"/>
    <s v="Community"/>
    <n v="2000"/>
    <n v="6"/>
    <s v="Neutral"/>
    <s v="Yes"/>
    <s v="No"/>
    <s v="Urban"/>
    <s v="Quality"/>
    <x v="4"/>
    <x v="0"/>
  </r>
  <r>
    <s v="Teenager (17-20)"/>
    <n v="20"/>
    <s v="Male"/>
    <s v="Student"/>
    <s v="Kaduna"/>
    <m/>
    <s v="KADUNA South"/>
    <s v="North West"/>
    <s v="Borehole"/>
    <s v="Within Premises"/>
    <s v="24 hours"/>
    <s v="Sometimes"/>
    <s v="Fair"/>
    <s v="Yes"/>
    <s v="Boiling"/>
    <s v="Yes"/>
    <s v="Borehole"/>
    <s v="Government"/>
    <n v="1500"/>
    <n v="7"/>
    <s v="Neutral"/>
    <s v="No"/>
    <s v="Partially"/>
    <s v="Urban"/>
    <s v="Cost;Quality"/>
    <x v="0"/>
    <x v="1"/>
  </r>
  <r>
    <s v="Teenager (17-20)"/>
    <n v="20"/>
    <s v="Male"/>
    <s v="Student"/>
    <s v="Kaduna"/>
    <m/>
    <s v="KADUNA South"/>
    <s v="North West"/>
    <s v="Borehole"/>
    <s v="Within Premises"/>
    <s v="24 hours"/>
    <s v="Sometimes"/>
    <s v="Fair"/>
    <s v="Yes"/>
    <s v="Boiling"/>
    <s v="Yes"/>
    <s v="Borehole"/>
    <s v="Government"/>
    <n v="1500"/>
    <n v="7"/>
    <s v="Neutral"/>
    <s v="No"/>
    <s v="Partially"/>
    <s v="Urban"/>
    <s v="Cost;Quality"/>
    <x v="1"/>
    <x v="1"/>
  </r>
  <r>
    <s v="Teenager (17-20)"/>
    <n v="20"/>
    <s v="Male"/>
    <s v="Student"/>
    <s v="Kaduna"/>
    <m/>
    <s v="KADUNA South"/>
    <s v="North West"/>
    <s v="Borehole"/>
    <s v="Within Premises"/>
    <s v="24 hours"/>
    <s v="Sometimes"/>
    <s v="Fair"/>
    <s v="Yes"/>
    <s v="Boiling"/>
    <s v="Yes"/>
    <s v="Borehole"/>
    <s v="Government"/>
    <n v="1500"/>
    <n v="7"/>
    <s v="Neutral"/>
    <s v="No"/>
    <s v="Partially"/>
    <s v="Urban"/>
    <s v="Cost;Quality"/>
    <x v="2"/>
    <x v="0"/>
  </r>
  <r>
    <s v="Teenager (17-20)"/>
    <n v="20"/>
    <s v="Male"/>
    <s v="Student"/>
    <s v="Kaduna"/>
    <m/>
    <s v="KADUNA South"/>
    <s v="North West"/>
    <s v="Borehole"/>
    <s v="Within Premises"/>
    <s v="24 hours"/>
    <s v="Sometimes"/>
    <s v="Fair"/>
    <s v="Yes"/>
    <s v="Boiling"/>
    <s v="Yes"/>
    <s v="Borehole"/>
    <s v="Government"/>
    <n v="1500"/>
    <n v="7"/>
    <s v="Neutral"/>
    <s v="No"/>
    <s v="Partially"/>
    <s v="Urban"/>
    <s v="Cost;Quality"/>
    <x v="3"/>
    <x v="0"/>
  </r>
  <r>
    <s v="Teenager (17-20)"/>
    <n v="20"/>
    <s v="Male"/>
    <s v="Student"/>
    <s v="Kaduna"/>
    <m/>
    <s v="KADUNA South"/>
    <s v="North West"/>
    <s v="Borehole"/>
    <s v="Within Premises"/>
    <s v="24 hours"/>
    <s v="Sometimes"/>
    <s v="Fair"/>
    <s v="Yes"/>
    <s v="Boiling"/>
    <s v="Yes"/>
    <s v="Borehole"/>
    <s v="Government"/>
    <n v="1500"/>
    <n v="7"/>
    <s v="Neutral"/>
    <s v="No"/>
    <s v="Partially"/>
    <s v="Urban"/>
    <s v="Cost;Quality"/>
    <x v="4"/>
    <x v="0"/>
  </r>
  <r>
    <s v="Young Adult (21-30)"/>
    <n v="21"/>
    <s v="Male"/>
    <s v="Student"/>
    <s v="Kwara"/>
    <m/>
    <s v="Ilorin West "/>
    <s v="North Central"/>
    <s v="Borehole"/>
    <s v="Within Premises"/>
    <s v="24 hours"/>
    <s v="Rarely"/>
    <s v="Very Good"/>
    <s v="No"/>
    <s v="None"/>
    <s v="No"/>
    <s v="Borehole"/>
    <s v="Private company"/>
    <n v="500"/>
    <n v="8"/>
    <s v="Satisfied"/>
    <s v="Yes"/>
    <s v="Yes"/>
    <s v="Urban"/>
    <s v="Infrastructure failure"/>
    <x v="0"/>
    <x v="0"/>
  </r>
  <r>
    <s v="Young Adult (21-30)"/>
    <n v="21"/>
    <s v="Male"/>
    <s v="Student"/>
    <s v="Kwara"/>
    <m/>
    <s v="Ilorin West "/>
    <s v="North Central"/>
    <s v="Borehole"/>
    <s v="Within Premises"/>
    <s v="24 hours"/>
    <s v="Rarely"/>
    <s v="Very Good"/>
    <s v="No"/>
    <s v="None"/>
    <s v="No"/>
    <s v="Borehole"/>
    <s v="Private company"/>
    <n v="500"/>
    <n v="8"/>
    <s v="Satisfied"/>
    <s v="Yes"/>
    <s v="Yes"/>
    <s v="Urban"/>
    <s v="Infrastructure failure"/>
    <x v="1"/>
    <x v="0"/>
  </r>
  <r>
    <s v="Young Adult (21-30)"/>
    <n v="21"/>
    <s v="Male"/>
    <s v="Student"/>
    <s v="Kwara"/>
    <m/>
    <s v="Ilorin West "/>
    <s v="North Central"/>
    <s v="Borehole"/>
    <s v="Within Premises"/>
    <s v="24 hours"/>
    <s v="Rarely"/>
    <s v="Very Good"/>
    <s v="No"/>
    <s v="None"/>
    <s v="No"/>
    <s v="Borehole"/>
    <s v="Private company"/>
    <n v="500"/>
    <n v="8"/>
    <s v="Satisfied"/>
    <s v="Yes"/>
    <s v="Yes"/>
    <s v="Urban"/>
    <s v="Infrastructure failure"/>
    <x v="2"/>
    <x v="1"/>
  </r>
  <r>
    <s v="Young Adult (21-30)"/>
    <n v="21"/>
    <s v="Male"/>
    <s v="Student"/>
    <s v="Kwara"/>
    <m/>
    <s v="Ilorin West "/>
    <s v="North Central"/>
    <s v="Borehole"/>
    <s v="Within Premises"/>
    <s v="24 hours"/>
    <s v="Rarely"/>
    <s v="Very Good"/>
    <s v="No"/>
    <s v="None"/>
    <s v="No"/>
    <s v="Borehole"/>
    <s v="Private company"/>
    <n v="500"/>
    <n v="8"/>
    <s v="Satisfied"/>
    <s v="Yes"/>
    <s v="Yes"/>
    <s v="Urban"/>
    <s v="Infrastructure failure"/>
    <x v="3"/>
    <x v="0"/>
  </r>
  <r>
    <s v="Young Adult (21-30)"/>
    <n v="21"/>
    <s v="Male"/>
    <s v="Student"/>
    <s v="Kwara"/>
    <m/>
    <s v="Ilorin West "/>
    <s v="North Central"/>
    <s v="Borehole"/>
    <s v="Within Premises"/>
    <s v="24 hours"/>
    <s v="Rarely"/>
    <s v="Very Good"/>
    <s v="No"/>
    <s v="None"/>
    <s v="No"/>
    <s v="Borehole"/>
    <s v="Private company"/>
    <n v="500"/>
    <n v="8"/>
    <s v="Satisfied"/>
    <s v="Yes"/>
    <s v="Yes"/>
    <s v="Urban"/>
    <s v="Infrastructure failure"/>
    <x v="4"/>
    <x v="0"/>
  </r>
  <r>
    <s v="Young Adult (21-30)"/>
    <n v="25"/>
    <s v="Female"/>
    <s v="Refund Analyst"/>
    <s v="Lagos"/>
    <m/>
    <s v="Ifako Ijaiye "/>
    <s v="South West"/>
    <s v="Packaged Water"/>
    <s v="Less than 100m"/>
    <s v="12-24 hours"/>
    <s v="Sometimes"/>
    <s v="Very Good"/>
    <s v="No"/>
    <s v="None"/>
    <s v="Yes"/>
    <s v="Borehole"/>
    <s v="Private company"/>
    <n v="2000"/>
    <n v="9"/>
    <s v="Neutral"/>
    <s v="No"/>
    <s v="No"/>
    <s v="Urban"/>
    <s v="Other"/>
    <x v="0"/>
    <x v="0"/>
  </r>
  <r>
    <s v="Young Adult (21-30)"/>
    <n v="25"/>
    <s v="Female"/>
    <s v="Refund Analyst"/>
    <s v="Lagos"/>
    <m/>
    <s v="Ifako Ijaiye "/>
    <s v="South West"/>
    <s v="Packaged Water"/>
    <s v="Less than 100m"/>
    <s v="12-24 hours"/>
    <s v="Sometimes"/>
    <s v="Very Good"/>
    <s v="No"/>
    <s v="None"/>
    <s v="Yes"/>
    <s v="Borehole"/>
    <s v="Private company"/>
    <n v="2000"/>
    <n v="9"/>
    <s v="Neutral"/>
    <s v="No"/>
    <s v="No"/>
    <s v="Urban"/>
    <s v="Other"/>
    <x v="1"/>
    <x v="0"/>
  </r>
  <r>
    <s v="Young Adult (21-30)"/>
    <n v="25"/>
    <s v="Female"/>
    <s v="Refund Analyst"/>
    <s v="Lagos"/>
    <m/>
    <s v="Ifako Ijaiye "/>
    <s v="South West"/>
    <s v="Packaged Water"/>
    <s v="Less than 100m"/>
    <s v="12-24 hours"/>
    <s v="Sometimes"/>
    <s v="Very Good"/>
    <s v="No"/>
    <s v="None"/>
    <s v="Yes"/>
    <s v="Borehole"/>
    <s v="Private company"/>
    <n v="2000"/>
    <n v="9"/>
    <s v="Neutral"/>
    <s v="No"/>
    <s v="No"/>
    <s v="Urban"/>
    <s v="Other"/>
    <x v="2"/>
    <x v="0"/>
  </r>
  <r>
    <s v="Young Adult (21-30)"/>
    <n v="25"/>
    <s v="Female"/>
    <s v="Refund Analyst"/>
    <s v="Lagos"/>
    <m/>
    <s v="Ifako Ijaiye "/>
    <s v="South West"/>
    <s v="Packaged Water"/>
    <s v="Less than 100m"/>
    <s v="12-24 hours"/>
    <s v="Sometimes"/>
    <s v="Very Good"/>
    <s v="No"/>
    <s v="None"/>
    <s v="Yes"/>
    <s v="Borehole"/>
    <s v="Private company"/>
    <n v="2000"/>
    <n v="9"/>
    <s v="Neutral"/>
    <s v="No"/>
    <s v="No"/>
    <s v="Urban"/>
    <s v="Other"/>
    <x v="3"/>
    <x v="0"/>
  </r>
  <r>
    <s v="Young Adult (21-30)"/>
    <n v="25"/>
    <s v="Female"/>
    <s v="Refund Analyst"/>
    <s v="Lagos"/>
    <m/>
    <s v="Ifako Ijaiye "/>
    <s v="South West"/>
    <s v="Packaged Water"/>
    <s v="Less than 100m"/>
    <s v="12-24 hours"/>
    <s v="Sometimes"/>
    <s v="Very Good"/>
    <s v="No"/>
    <s v="None"/>
    <s v="Yes"/>
    <s v="Borehole"/>
    <s v="Private company"/>
    <n v="2000"/>
    <n v="9"/>
    <s v="Neutral"/>
    <s v="No"/>
    <s v="No"/>
    <s v="Urban"/>
    <s v="Other"/>
    <x v="4"/>
    <x v="1"/>
  </r>
  <r>
    <s v="Teenager (17-20)"/>
    <n v="17"/>
    <s v="Male"/>
    <s v="Student "/>
    <s v="Osun"/>
    <m/>
    <s v="Osogbo "/>
    <s v="South West"/>
    <s v="Borehole"/>
    <s v="Within Premises"/>
    <s v="24 hours"/>
    <s v="Rarely"/>
    <s v="Excellent"/>
    <s v="No"/>
    <s v="None"/>
    <s v="Yes"/>
    <s v="Borehole"/>
    <s v="Self-managed"/>
    <n v="0"/>
    <n v="10"/>
    <s v="Very satisfied"/>
    <s v="No"/>
    <s v="No"/>
    <s v="Urban"/>
    <s v="Other"/>
    <x v="0"/>
    <x v="0"/>
  </r>
  <r>
    <s v="Teenager (17-20)"/>
    <n v="17"/>
    <s v="Male"/>
    <s v="Student "/>
    <s v="Osun"/>
    <m/>
    <s v="Osogbo "/>
    <s v="South West"/>
    <s v="Borehole"/>
    <s v="Within Premises"/>
    <s v="24 hours"/>
    <s v="Rarely"/>
    <s v="Excellent"/>
    <s v="No"/>
    <s v="None"/>
    <s v="Yes"/>
    <s v="Borehole"/>
    <s v="Self-managed"/>
    <n v="0"/>
    <n v="10"/>
    <s v="Very satisfied"/>
    <s v="No"/>
    <s v="No"/>
    <s v="Urban"/>
    <s v="Other"/>
    <x v="1"/>
    <x v="0"/>
  </r>
  <r>
    <s v="Teenager (17-20)"/>
    <n v="17"/>
    <s v="Male"/>
    <s v="Student "/>
    <s v="Osun"/>
    <m/>
    <s v="Osogbo "/>
    <s v="South West"/>
    <s v="Borehole"/>
    <s v="Within Premises"/>
    <s v="24 hours"/>
    <s v="Rarely"/>
    <s v="Excellent"/>
    <s v="No"/>
    <s v="None"/>
    <s v="Yes"/>
    <s v="Borehole"/>
    <s v="Self-managed"/>
    <n v="0"/>
    <n v="10"/>
    <s v="Very satisfied"/>
    <s v="No"/>
    <s v="No"/>
    <s v="Urban"/>
    <s v="Other"/>
    <x v="2"/>
    <x v="0"/>
  </r>
  <r>
    <s v="Teenager (17-20)"/>
    <n v="17"/>
    <s v="Male"/>
    <s v="Student "/>
    <s v="Osun"/>
    <m/>
    <s v="Osogbo "/>
    <s v="South West"/>
    <s v="Borehole"/>
    <s v="Within Premises"/>
    <s v="24 hours"/>
    <s v="Rarely"/>
    <s v="Excellent"/>
    <s v="No"/>
    <s v="None"/>
    <s v="Yes"/>
    <s v="Borehole"/>
    <s v="Self-managed"/>
    <n v="0"/>
    <n v="10"/>
    <s v="Very satisfied"/>
    <s v="No"/>
    <s v="No"/>
    <s v="Urban"/>
    <s v="Other"/>
    <x v="3"/>
    <x v="0"/>
  </r>
  <r>
    <s v="Teenager (17-20)"/>
    <n v="17"/>
    <s v="Male"/>
    <s v="Student "/>
    <s v="Osun"/>
    <m/>
    <s v="Osogbo "/>
    <s v="South West"/>
    <s v="Borehole"/>
    <s v="Within Premises"/>
    <s v="24 hours"/>
    <s v="Rarely"/>
    <s v="Excellent"/>
    <s v="No"/>
    <s v="None"/>
    <s v="Yes"/>
    <s v="Borehole"/>
    <s v="Self-managed"/>
    <n v="0"/>
    <n v="10"/>
    <s v="Very satisfied"/>
    <s v="No"/>
    <s v="No"/>
    <s v="Urban"/>
    <s v="Other"/>
    <x v="4"/>
    <x v="1"/>
  </r>
  <r>
    <s v="Young Adult (21-30)"/>
    <n v="24"/>
    <s v="Female"/>
    <s v="Student"/>
    <s v="Lagos"/>
    <m/>
    <s v="Lagos Island "/>
    <s v="South West"/>
    <s v="Packaged Water"/>
    <s v="Within Premises"/>
    <s v="24 hours"/>
    <s v="Rarely"/>
    <s v="Very Good"/>
    <s v="No"/>
    <s v="None"/>
    <s v="No"/>
    <s v="None"/>
    <s v="Other"/>
    <n v="1000"/>
    <n v="11"/>
    <s v="Satisfied"/>
    <s v="No"/>
    <s v="Yes"/>
    <s v="Urban"/>
    <s v="Quality"/>
    <x v="0"/>
    <x v="1"/>
  </r>
  <r>
    <s v="Young Adult (21-30)"/>
    <n v="24"/>
    <s v="Female"/>
    <s v="Student"/>
    <s v="Lagos"/>
    <m/>
    <s v="Lagos Island "/>
    <s v="South West"/>
    <s v="Packaged Water"/>
    <s v="Within Premises"/>
    <s v="24 hours"/>
    <s v="Rarely"/>
    <s v="Very Good"/>
    <s v="No"/>
    <s v="None"/>
    <s v="No"/>
    <s v="None"/>
    <s v="Other"/>
    <n v="1000"/>
    <n v="11"/>
    <s v="Satisfied"/>
    <s v="No"/>
    <s v="Yes"/>
    <s v="Urban"/>
    <s v="Quality"/>
    <x v="1"/>
    <x v="0"/>
  </r>
  <r>
    <s v="Young Adult (21-30)"/>
    <n v="24"/>
    <s v="Female"/>
    <s v="Student"/>
    <s v="Lagos"/>
    <m/>
    <s v="Lagos Island "/>
    <s v="South West"/>
    <s v="Packaged Water"/>
    <s v="Within Premises"/>
    <s v="24 hours"/>
    <s v="Rarely"/>
    <s v="Very Good"/>
    <s v="No"/>
    <s v="None"/>
    <s v="No"/>
    <s v="None"/>
    <s v="Other"/>
    <n v="1000"/>
    <n v="11"/>
    <s v="Satisfied"/>
    <s v="No"/>
    <s v="Yes"/>
    <s v="Urban"/>
    <s v="Quality"/>
    <x v="2"/>
    <x v="0"/>
  </r>
  <r>
    <s v="Young Adult (21-30)"/>
    <n v="24"/>
    <s v="Female"/>
    <s v="Student"/>
    <s v="Lagos"/>
    <m/>
    <s v="Lagos Island "/>
    <s v="South West"/>
    <s v="Packaged Water"/>
    <s v="Within Premises"/>
    <s v="24 hours"/>
    <s v="Rarely"/>
    <s v="Very Good"/>
    <s v="No"/>
    <s v="None"/>
    <s v="No"/>
    <s v="None"/>
    <s v="Other"/>
    <n v="1000"/>
    <n v="11"/>
    <s v="Satisfied"/>
    <s v="No"/>
    <s v="Yes"/>
    <s v="Urban"/>
    <s v="Quality"/>
    <x v="3"/>
    <x v="0"/>
  </r>
  <r>
    <s v="Young Adult (21-30)"/>
    <n v="24"/>
    <s v="Female"/>
    <s v="Student"/>
    <s v="Lagos"/>
    <m/>
    <s v="Lagos Island "/>
    <s v="South West"/>
    <s v="Packaged Water"/>
    <s v="Within Premises"/>
    <s v="24 hours"/>
    <s v="Rarely"/>
    <s v="Very Good"/>
    <s v="No"/>
    <s v="None"/>
    <s v="No"/>
    <s v="None"/>
    <s v="Other"/>
    <n v="1000"/>
    <n v="11"/>
    <s v="Satisfied"/>
    <s v="No"/>
    <s v="Yes"/>
    <s v="Urban"/>
    <s v="Quality"/>
    <x v="4"/>
    <x v="0"/>
  </r>
  <r>
    <s v="Young Adult (21-30)"/>
    <n v="29"/>
    <s v="Male"/>
    <s v="Manufacturing "/>
    <s v="Akwa Ibom "/>
    <m/>
    <s v="Uyo"/>
    <s v="South South"/>
    <s v="Borehole"/>
    <s v="Within Premises"/>
    <s v="24 hours"/>
    <s v="Rarely"/>
    <s v="Very Good"/>
    <s v="Yes"/>
    <s v="Boiling"/>
    <s v="Yes"/>
    <s v="Borehole"/>
    <s v="Self-managed"/>
    <n v="0"/>
    <n v="12"/>
    <s v="Neutral"/>
    <s v="No"/>
    <s v="No"/>
    <s v="Urban"/>
    <s v="Other"/>
    <x v="0"/>
    <x v="0"/>
  </r>
  <r>
    <s v="Young Adult (21-30)"/>
    <n v="29"/>
    <s v="Male"/>
    <s v="Manufacturing "/>
    <s v="Akwa Ibom "/>
    <m/>
    <s v="Uyo"/>
    <s v="South South"/>
    <s v="Borehole"/>
    <s v="Within Premises"/>
    <s v="24 hours"/>
    <s v="Rarely"/>
    <s v="Very Good"/>
    <s v="Yes"/>
    <s v="Boiling"/>
    <s v="Yes"/>
    <s v="Borehole"/>
    <s v="Self-managed"/>
    <n v="0"/>
    <n v="12"/>
    <s v="Neutral"/>
    <s v="No"/>
    <s v="No"/>
    <s v="Urban"/>
    <s v="Other"/>
    <x v="1"/>
    <x v="0"/>
  </r>
  <r>
    <s v="Young Adult (21-30)"/>
    <n v="29"/>
    <s v="Male"/>
    <s v="Manufacturing "/>
    <s v="Akwa Ibom "/>
    <m/>
    <s v="Uyo"/>
    <s v="South South"/>
    <s v="Borehole"/>
    <s v="Within Premises"/>
    <s v="24 hours"/>
    <s v="Rarely"/>
    <s v="Very Good"/>
    <s v="Yes"/>
    <s v="Boiling"/>
    <s v="Yes"/>
    <s v="Borehole"/>
    <s v="Self-managed"/>
    <n v="0"/>
    <n v="12"/>
    <s v="Neutral"/>
    <s v="No"/>
    <s v="No"/>
    <s v="Urban"/>
    <s v="Other"/>
    <x v="2"/>
    <x v="0"/>
  </r>
  <r>
    <s v="Young Adult (21-30)"/>
    <n v="29"/>
    <s v="Male"/>
    <s v="Manufacturing "/>
    <s v="Akwa Ibom "/>
    <m/>
    <s v="Uyo"/>
    <s v="South South"/>
    <s v="Borehole"/>
    <s v="Within Premises"/>
    <s v="24 hours"/>
    <s v="Rarely"/>
    <s v="Very Good"/>
    <s v="Yes"/>
    <s v="Boiling"/>
    <s v="Yes"/>
    <s v="Borehole"/>
    <s v="Self-managed"/>
    <n v="0"/>
    <n v="12"/>
    <s v="Neutral"/>
    <s v="No"/>
    <s v="No"/>
    <s v="Urban"/>
    <s v="Other"/>
    <x v="3"/>
    <x v="0"/>
  </r>
  <r>
    <s v="Young Adult (21-30)"/>
    <n v="29"/>
    <s v="Male"/>
    <s v="Manufacturing "/>
    <s v="Akwa Ibom "/>
    <m/>
    <s v="Uyo"/>
    <s v="South South"/>
    <s v="Borehole"/>
    <s v="Within Premises"/>
    <s v="24 hours"/>
    <s v="Rarely"/>
    <s v="Very Good"/>
    <s v="Yes"/>
    <s v="Boiling"/>
    <s v="Yes"/>
    <s v="Borehole"/>
    <s v="Self-managed"/>
    <n v="0"/>
    <n v="12"/>
    <s v="Neutral"/>
    <s v="No"/>
    <s v="No"/>
    <s v="Urban"/>
    <s v="Other"/>
    <x v="4"/>
    <x v="1"/>
  </r>
  <r>
    <s v="Young Adult (21-30)"/>
    <n v="23"/>
    <s v="Male"/>
    <s v="Student "/>
    <s v="Osun "/>
    <m/>
    <s v="Osogbo "/>
    <s v="South West"/>
    <s v="Well"/>
    <s v="Within Premises"/>
    <s v="&lt;6"/>
    <s v="Rarely"/>
    <s v="Fair"/>
    <s v="Yes"/>
    <s v="Filtering"/>
    <s v="No"/>
    <s v="Piped network"/>
    <s v="Self-managed"/>
    <n v="0"/>
    <n v="13"/>
    <s v="Satisfied"/>
    <s v="No"/>
    <s v="Yes"/>
    <s v="Urban"/>
    <s v="Cost;Quality"/>
    <x v="0"/>
    <x v="1"/>
  </r>
  <r>
    <s v="Young Adult (21-30)"/>
    <n v="23"/>
    <s v="Male"/>
    <s v="Student "/>
    <s v="Osun "/>
    <m/>
    <s v="Osogbo "/>
    <s v="South West"/>
    <s v="Well"/>
    <s v="Within Premises"/>
    <s v="&lt;6"/>
    <s v="Rarely"/>
    <s v="Fair"/>
    <s v="Yes"/>
    <s v="Filtering"/>
    <s v="No"/>
    <s v="Piped network"/>
    <s v="Self-managed"/>
    <n v="0"/>
    <n v="13"/>
    <s v="Satisfied"/>
    <s v="No"/>
    <s v="Yes"/>
    <s v="Urban"/>
    <s v="Cost;Quality"/>
    <x v="1"/>
    <x v="1"/>
  </r>
  <r>
    <s v="Young Adult (21-30)"/>
    <n v="23"/>
    <s v="Male"/>
    <s v="Student "/>
    <s v="Osun "/>
    <m/>
    <s v="Osogbo "/>
    <s v="South West"/>
    <s v="Well"/>
    <s v="Within Premises"/>
    <s v="&lt;6"/>
    <s v="Rarely"/>
    <s v="Fair"/>
    <s v="Yes"/>
    <s v="Filtering"/>
    <s v="No"/>
    <s v="Piped network"/>
    <s v="Self-managed"/>
    <n v="0"/>
    <n v="13"/>
    <s v="Satisfied"/>
    <s v="No"/>
    <s v="Yes"/>
    <s v="Urban"/>
    <s v="Cost;Quality"/>
    <x v="2"/>
    <x v="0"/>
  </r>
  <r>
    <s v="Young Adult (21-30)"/>
    <n v="23"/>
    <s v="Male"/>
    <s v="Student "/>
    <s v="Osun "/>
    <m/>
    <s v="Osogbo "/>
    <s v="South West"/>
    <s v="Well"/>
    <s v="Within Premises"/>
    <s v="&lt;6"/>
    <s v="Rarely"/>
    <s v="Fair"/>
    <s v="Yes"/>
    <s v="Filtering"/>
    <s v="No"/>
    <s v="Piped network"/>
    <s v="Self-managed"/>
    <n v="0"/>
    <n v="13"/>
    <s v="Satisfied"/>
    <s v="No"/>
    <s v="Yes"/>
    <s v="Urban"/>
    <s v="Cost;Quality"/>
    <x v="3"/>
    <x v="0"/>
  </r>
  <r>
    <s v="Young Adult (21-30)"/>
    <n v="23"/>
    <s v="Male"/>
    <s v="Student "/>
    <s v="Osun "/>
    <m/>
    <s v="Osogbo "/>
    <s v="South West"/>
    <s v="Well"/>
    <s v="Within Premises"/>
    <s v="&lt;6"/>
    <s v="Rarely"/>
    <s v="Fair"/>
    <s v="Yes"/>
    <s v="Filtering"/>
    <s v="No"/>
    <s v="Piped network"/>
    <s v="Self-managed"/>
    <n v="0"/>
    <n v="13"/>
    <s v="Satisfied"/>
    <s v="No"/>
    <s v="Yes"/>
    <s v="Urban"/>
    <s v="Cost;Quality"/>
    <x v="4"/>
    <x v="0"/>
  </r>
  <r>
    <s v="Teenager (17-20)"/>
    <n v="17"/>
    <s v="Male"/>
    <s v="Graphic design"/>
    <s v="Kwara"/>
    <m/>
    <s v="Ilorin west"/>
    <s v="North Central"/>
    <s v="Borehole"/>
    <s v="Within Premises"/>
    <s v="&lt;6"/>
    <s v="Sometimes"/>
    <s v="Very Good"/>
    <s v="No"/>
    <s v="None"/>
    <s v="No"/>
    <s v="Borehole"/>
    <s v="Self-managed"/>
    <n v="0"/>
    <n v="14"/>
    <s v="Satisfied"/>
    <s v="No"/>
    <s v="No"/>
    <s v="Urban"/>
    <s v="Other"/>
    <x v="0"/>
    <x v="0"/>
  </r>
  <r>
    <s v="Teenager (17-20)"/>
    <n v="17"/>
    <s v="Male"/>
    <s v="Graphic design"/>
    <s v="Kwara"/>
    <m/>
    <s v="Ilorin west"/>
    <s v="North Central"/>
    <s v="Borehole"/>
    <s v="Within Premises"/>
    <s v="&lt;6"/>
    <s v="Sometimes"/>
    <s v="Very Good"/>
    <s v="No"/>
    <s v="None"/>
    <s v="No"/>
    <s v="Borehole"/>
    <s v="Self-managed"/>
    <n v="0"/>
    <n v="14"/>
    <s v="Satisfied"/>
    <s v="No"/>
    <s v="No"/>
    <s v="Urban"/>
    <s v="Other"/>
    <x v="1"/>
    <x v="0"/>
  </r>
  <r>
    <s v="Teenager (17-20)"/>
    <n v="17"/>
    <s v="Male"/>
    <s v="Graphic design"/>
    <s v="Kwara"/>
    <m/>
    <s v="Ilorin west"/>
    <s v="North Central"/>
    <s v="Borehole"/>
    <s v="Within Premises"/>
    <s v="&lt;6"/>
    <s v="Sometimes"/>
    <s v="Very Good"/>
    <s v="No"/>
    <s v="None"/>
    <s v="No"/>
    <s v="Borehole"/>
    <s v="Self-managed"/>
    <n v="0"/>
    <n v="14"/>
    <s v="Satisfied"/>
    <s v="No"/>
    <s v="No"/>
    <s v="Urban"/>
    <s v="Other"/>
    <x v="2"/>
    <x v="0"/>
  </r>
  <r>
    <s v="Teenager (17-20)"/>
    <n v="17"/>
    <s v="Male"/>
    <s v="Graphic design"/>
    <s v="Kwara"/>
    <m/>
    <s v="Ilorin west"/>
    <s v="North Central"/>
    <s v="Borehole"/>
    <s v="Within Premises"/>
    <s v="&lt;6"/>
    <s v="Sometimes"/>
    <s v="Very Good"/>
    <s v="No"/>
    <s v="None"/>
    <s v="No"/>
    <s v="Borehole"/>
    <s v="Self-managed"/>
    <n v="0"/>
    <n v="14"/>
    <s v="Satisfied"/>
    <s v="No"/>
    <s v="No"/>
    <s v="Urban"/>
    <s v="Other"/>
    <x v="3"/>
    <x v="0"/>
  </r>
  <r>
    <s v="Teenager (17-20)"/>
    <n v="17"/>
    <s v="Male"/>
    <s v="Graphic design"/>
    <s v="Kwara"/>
    <m/>
    <s v="Ilorin west"/>
    <s v="North Central"/>
    <s v="Borehole"/>
    <s v="Within Premises"/>
    <s v="&lt;6"/>
    <s v="Sometimes"/>
    <s v="Very Good"/>
    <s v="No"/>
    <s v="None"/>
    <s v="No"/>
    <s v="Borehole"/>
    <s v="Self-managed"/>
    <n v="0"/>
    <n v="14"/>
    <s v="Satisfied"/>
    <s v="No"/>
    <s v="No"/>
    <s v="Urban"/>
    <s v="Other"/>
    <x v="4"/>
    <x v="1"/>
  </r>
  <r>
    <s v="Young Adult (21-30)"/>
    <n v="25"/>
    <s v="Male"/>
    <s v="Student "/>
    <s v="Lagos"/>
    <m/>
    <s v="Apapa-Iganmu"/>
    <s v="South West"/>
    <s v="Pipe borne Water"/>
    <s v="Less than 100m"/>
    <s v="&lt;6"/>
    <s v="Rarely"/>
    <s v="Very Good"/>
    <s v="No"/>
    <s v="None"/>
    <s v="No"/>
    <s v="Borehole"/>
    <s v="Private company"/>
    <n v="1500"/>
    <n v="15"/>
    <s v="Satisfied"/>
    <s v="No"/>
    <s v="No"/>
    <s v="Urban"/>
    <s v="Cost;Quality"/>
    <x v="0"/>
    <x v="1"/>
  </r>
  <r>
    <s v="Young Adult (21-30)"/>
    <n v="25"/>
    <s v="Male"/>
    <s v="Student "/>
    <s v="Lagos"/>
    <m/>
    <s v="Apapa-Iganmu"/>
    <s v="South West"/>
    <s v="Pipe borne Water"/>
    <s v="Less than 100m"/>
    <s v="&lt;6"/>
    <s v="Rarely"/>
    <s v="Very Good"/>
    <s v="No"/>
    <s v="None"/>
    <s v="No"/>
    <s v="Borehole"/>
    <s v="Private company"/>
    <n v="1500"/>
    <n v="15"/>
    <s v="Satisfied"/>
    <s v="No"/>
    <s v="No"/>
    <s v="Urban"/>
    <s v="Cost;Quality"/>
    <x v="1"/>
    <x v="1"/>
  </r>
  <r>
    <s v="Young Adult (21-30)"/>
    <n v="25"/>
    <s v="Male"/>
    <s v="Student "/>
    <s v="Lagos"/>
    <m/>
    <s v="Apapa-Iganmu"/>
    <s v="South West"/>
    <s v="Pipe borne Water"/>
    <s v="Less than 100m"/>
    <s v="&lt;6"/>
    <s v="Rarely"/>
    <s v="Very Good"/>
    <s v="No"/>
    <s v="None"/>
    <s v="No"/>
    <s v="Borehole"/>
    <s v="Private company"/>
    <n v="1500"/>
    <n v="15"/>
    <s v="Satisfied"/>
    <s v="No"/>
    <s v="No"/>
    <s v="Urban"/>
    <s v="Cost;Quality"/>
    <x v="2"/>
    <x v="0"/>
  </r>
  <r>
    <s v="Young Adult (21-30)"/>
    <n v="25"/>
    <s v="Male"/>
    <s v="Student "/>
    <s v="Lagos"/>
    <m/>
    <s v="Apapa-Iganmu"/>
    <s v="South West"/>
    <s v="Pipe borne Water"/>
    <s v="Less than 100m"/>
    <s v="&lt;6"/>
    <s v="Rarely"/>
    <s v="Very Good"/>
    <s v="No"/>
    <s v="None"/>
    <s v="No"/>
    <s v="Borehole"/>
    <s v="Private company"/>
    <n v="1500"/>
    <n v="15"/>
    <s v="Satisfied"/>
    <s v="No"/>
    <s v="No"/>
    <s v="Urban"/>
    <s v="Cost;Quality"/>
    <x v="3"/>
    <x v="0"/>
  </r>
  <r>
    <s v="Young Adult (21-30)"/>
    <n v="25"/>
    <s v="Male"/>
    <s v="Student "/>
    <s v="Lagos"/>
    <m/>
    <s v="Apapa-Iganmu"/>
    <s v="South West"/>
    <s v="Pipe borne Water"/>
    <s v="Less than 100m"/>
    <s v="&lt;6"/>
    <s v="Rarely"/>
    <s v="Very Good"/>
    <s v="No"/>
    <s v="None"/>
    <s v="No"/>
    <s v="Borehole"/>
    <s v="Private company"/>
    <n v="1500"/>
    <n v="15"/>
    <s v="Satisfied"/>
    <s v="No"/>
    <s v="No"/>
    <s v="Urban"/>
    <s v="Cost;Quality"/>
    <x v="4"/>
    <x v="0"/>
  </r>
  <r>
    <s v="Young Adult (21-30)"/>
    <n v="22"/>
    <s v="Male"/>
    <s v="Crypto trader"/>
    <s v="Lagos"/>
    <m/>
    <s v="Badagry"/>
    <s v="South West"/>
    <s v="Well"/>
    <s v="Within Premises"/>
    <s v="24 hours"/>
    <s v="Never"/>
    <s v="Very Good"/>
    <s v="No"/>
    <s v="None"/>
    <s v="No"/>
    <s v="Borehole"/>
    <s v="Self-managed"/>
    <n v="0"/>
    <n v="16"/>
    <s v="Satisfied"/>
    <s v="No"/>
    <s v="Yes"/>
    <s v="Urban"/>
    <s v="Other"/>
    <x v="0"/>
    <x v="0"/>
  </r>
  <r>
    <s v="Young Adult (21-30)"/>
    <n v="22"/>
    <s v="Male"/>
    <s v="Crypto trader"/>
    <s v="Lagos"/>
    <m/>
    <s v="Badagry"/>
    <s v="South West"/>
    <s v="Well"/>
    <s v="Within Premises"/>
    <s v="24 hours"/>
    <s v="Never"/>
    <s v="Very Good"/>
    <s v="No"/>
    <s v="None"/>
    <s v="No"/>
    <s v="Borehole"/>
    <s v="Self-managed"/>
    <n v="0"/>
    <n v="16"/>
    <s v="Satisfied"/>
    <s v="No"/>
    <s v="Yes"/>
    <s v="Urban"/>
    <s v="Other"/>
    <x v="1"/>
    <x v="0"/>
  </r>
  <r>
    <s v="Young Adult (21-30)"/>
    <n v="22"/>
    <s v="Male"/>
    <s v="Crypto trader"/>
    <s v="Lagos"/>
    <m/>
    <s v="Badagry"/>
    <s v="South West"/>
    <s v="Well"/>
    <s v="Within Premises"/>
    <s v="24 hours"/>
    <s v="Never"/>
    <s v="Very Good"/>
    <s v="No"/>
    <s v="None"/>
    <s v="No"/>
    <s v="Borehole"/>
    <s v="Self-managed"/>
    <n v="0"/>
    <n v="16"/>
    <s v="Satisfied"/>
    <s v="No"/>
    <s v="Yes"/>
    <s v="Urban"/>
    <s v="Other"/>
    <x v="2"/>
    <x v="0"/>
  </r>
  <r>
    <s v="Young Adult (21-30)"/>
    <n v="22"/>
    <s v="Male"/>
    <s v="Crypto trader"/>
    <s v="Lagos"/>
    <m/>
    <s v="Badagry"/>
    <s v="South West"/>
    <s v="Well"/>
    <s v="Within Premises"/>
    <s v="24 hours"/>
    <s v="Never"/>
    <s v="Very Good"/>
    <s v="No"/>
    <s v="None"/>
    <s v="No"/>
    <s v="Borehole"/>
    <s v="Self-managed"/>
    <n v="0"/>
    <n v="16"/>
    <s v="Satisfied"/>
    <s v="No"/>
    <s v="Yes"/>
    <s v="Urban"/>
    <s v="Other"/>
    <x v="3"/>
    <x v="0"/>
  </r>
  <r>
    <s v="Young Adult (21-30)"/>
    <n v="22"/>
    <s v="Male"/>
    <s v="Crypto trader"/>
    <s v="Lagos"/>
    <m/>
    <s v="Badagry"/>
    <s v="South West"/>
    <s v="Well"/>
    <s v="Within Premises"/>
    <s v="24 hours"/>
    <s v="Never"/>
    <s v="Very Good"/>
    <s v="No"/>
    <s v="None"/>
    <s v="No"/>
    <s v="Borehole"/>
    <s v="Self-managed"/>
    <n v="0"/>
    <n v="16"/>
    <s v="Satisfied"/>
    <s v="No"/>
    <s v="Yes"/>
    <s v="Urban"/>
    <s v="Other"/>
    <x v="4"/>
    <x v="1"/>
  </r>
  <r>
    <s v="Young Adult (21-30)"/>
    <n v="23"/>
    <s v="Female"/>
    <s v="Business owner"/>
    <s v="Kwara"/>
    <m/>
    <s v="Moro"/>
    <s v="North Central"/>
    <s v="Pipe borne Water"/>
    <s v="100-500m"/>
    <s v="&lt;6"/>
    <s v="Sometimes"/>
    <s v="Fair"/>
    <s v="Yes"/>
    <s v="Boiling"/>
    <s v="Yes"/>
    <s v="Hand pump"/>
    <s v="Community"/>
    <n v="500"/>
    <n v="17"/>
    <s v="Neutral"/>
    <s v="Yes"/>
    <s v="No"/>
    <s v="Urban"/>
    <s v="Distance;Quality"/>
    <x v="0"/>
    <x v="1"/>
  </r>
  <r>
    <s v="Young Adult (21-30)"/>
    <n v="23"/>
    <s v="Female"/>
    <s v="Business owner"/>
    <s v="Kwara"/>
    <m/>
    <s v="Moro"/>
    <s v="North Central"/>
    <s v="Pipe borne Water"/>
    <s v="100-500m"/>
    <s v="&lt;6"/>
    <s v="Sometimes"/>
    <s v="Fair"/>
    <s v="Yes"/>
    <s v="Boiling"/>
    <s v="Yes"/>
    <s v="Hand pump"/>
    <s v="Community"/>
    <n v="500"/>
    <n v="17"/>
    <s v="Neutral"/>
    <s v="Yes"/>
    <s v="No"/>
    <s v="Urban"/>
    <s v="Distance;Quality"/>
    <x v="1"/>
    <x v="0"/>
  </r>
  <r>
    <s v="Young Adult (21-30)"/>
    <n v="23"/>
    <s v="Female"/>
    <s v="Business owner"/>
    <s v="Kwara"/>
    <m/>
    <s v="Moro"/>
    <s v="North Central"/>
    <s v="Pipe borne Water"/>
    <s v="100-500m"/>
    <s v="&lt;6"/>
    <s v="Sometimes"/>
    <s v="Fair"/>
    <s v="Yes"/>
    <s v="Boiling"/>
    <s v="Yes"/>
    <s v="Hand pump"/>
    <s v="Community"/>
    <n v="500"/>
    <n v="17"/>
    <s v="Neutral"/>
    <s v="Yes"/>
    <s v="No"/>
    <s v="Urban"/>
    <s v="Distance;Quality"/>
    <x v="2"/>
    <x v="0"/>
  </r>
  <r>
    <s v="Young Adult (21-30)"/>
    <n v="23"/>
    <s v="Female"/>
    <s v="Business owner"/>
    <s v="Kwara"/>
    <m/>
    <s v="Moro"/>
    <s v="North Central"/>
    <s v="Pipe borne Water"/>
    <s v="100-500m"/>
    <s v="&lt;6"/>
    <s v="Sometimes"/>
    <s v="Fair"/>
    <s v="Yes"/>
    <s v="Boiling"/>
    <s v="Yes"/>
    <s v="Hand pump"/>
    <s v="Community"/>
    <n v="500"/>
    <n v="17"/>
    <s v="Neutral"/>
    <s v="Yes"/>
    <s v="No"/>
    <s v="Urban"/>
    <s v="Distance;Quality"/>
    <x v="3"/>
    <x v="1"/>
  </r>
  <r>
    <s v="Young Adult (21-30)"/>
    <n v="23"/>
    <s v="Female"/>
    <s v="Business owner"/>
    <s v="Kwara"/>
    <m/>
    <s v="Moro"/>
    <s v="North Central"/>
    <s v="Pipe borne Water"/>
    <s v="100-500m"/>
    <s v="&lt;6"/>
    <s v="Sometimes"/>
    <s v="Fair"/>
    <s v="Yes"/>
    <s v="Boiling"/>
    <s v="Yes"/>
    <s v="Hand pump"/>
    <s v="Community"/>
    <n v="500"/>
    <n v="17"/>
    <s v="Neutral"/>
    <s v="Yes"/>
    <s v="No"/>
    <s v="Urban"/>
    <s v="Distance;Quality"/>
    <x v="4"/>
    <x v="0"/>
  </r>
  <r>
    <s v="Young Adult (21-30)"/>
    <n v="23"/>
    <s v="Male"/>
    <s v="Student"/>
    <s v="Kwara"/>
    <m/>
    <s v="Ilorin south"/>
    <s v="North Central"/>
    <s v="Well"/>
    <s v="Within Premises"/>
    <s v="24 hours"/>
    <s v="Sometimes"/>
    <s v="Very Good"/>
    <s v="Yes"/>
    <s v="Others"/>
    <s v="Yes"/>
    <s v="Borehole"/>
    <s v="Government"/>
    <n v="0"/>
    <n v="18"/>
    <s v="Satisfied"/>
    <s v="No"/>
    <m/>
    <s v="Urban"/>
    <s v="Cost"/>
    <x v="0"/>
    <x v="0"/>
  </r>
  <r>
    <s v="Young Adult (21-30)"/>
    <n v="23"/>
    <s v="Male"/>
    <s v="Student"/>
    <s v="Kwara"/>
    <m/>
    <s v="Ilorin south"/>
    <s v="North Central"/>
    <s v="Well"/>
    <s v="Within Premises"/>
    <s v="24 hours"/>
    <s v="Sometimes"/>
    <s v="Very Good"/>
    <s v="Yes"/>
    <s v="Others"/>
    <s v="Yes"/>
    <s v="Borehole"/>
    <s v="Government"/>
    <n v="0"/>
    <n v="18"/>
    <s v="Satisfied"/>
    <s v="No"/>
    <m/>
    <s v="Urban"/>
    <s v="Cost"/>
    <x v="1"/>
    <x v="1"/>
  </r>
  <r>
    <s v="Young Adult (21-30)"/>
    <n v="23"/>
    <s v="Male"/>
    <s v="Student"/>
    <s v="Kwara"/>
    <m/>
    <s v="Ilorin south"/>
    <s v="North Central"/>
    <s v="Well"/>
    <s v="Within Premises"/>
    <s v="24 hours"/>
    <s v="Sometimes"/>
    <s v="Very Good"/>
    <s v="Yes"/>
    <s v="Others"/>
    <s v="Yes"/>
    <s v="Borehole"/>
    <s v="Government"/>
    <n v="0"/>
    <n v="18"/>
    <s v="Satisfied"/>
    <s v="No"/>
    <m/>
    <s v="Urban"/>
    <s v="Cost"/>
    <x v="2"/>
    <x v="0"/>
  </r>
  <r>
    <s v="Young Adult (21-30)"/>
    <n v="23"/>
    <s v="Male"/>
    <s v="Student"/>
    <s v="Kwara"/>
    <m/>
    <s v="Ilorin south"/>
    <s v="North Central"/>
    <s v="Well"/>
    <s v="Within Premises"/>
    <s v="24 hours"/>
    <s v="Sometimes"/>
    <s v="Very Good"/>
    <s v="Yes"/>
    <s v="Others"/>
    <s v="Yes"/>
    <s v="Borehole"/>
    <s v="Government"/>
    <n v="0"/>
    <n v="18"/>
    <s v="Satisfied"/>
    <s v="No"/>
    <m/>
    <s v="Urban"/>
    <s v="Cost"/>
    <x v="3"/>
    <x v="0"/>
  </r>
  <r>
    <s v="Young Adult (21-30)"/>
    <n v="23"/>
    <s v="Male"/>
    <s v="Student"/>
    <s v="Kwara"/>
    <m/>
    <s v="Ilorin south"/>
    <s v="North Central"/>
    <s v="Well"/>
    <s v="Within Premises"/>
    <s v="24 hours"/>
    <s v="Sometimes"/>
    <s v="Very Good"/>
    <s v="Yes"/>
    <s v="Others"/>
    <s v="Yes"/>
    <s v="Borehole"/>
    <s v="Government"/>
    <n v="0"/>
    <n v="18"/>
    <s v="Satisfied"/>
    <s v="No"/>
    <m/>
    <s v="Urban"/>
    <s v="Cost"/>
    <x v="4"/>
    <x v="0"/>
  </r>
  <r>
    <s v="Young Adult (21-30)"/>
    <n v="21"/>
    <s v="Female"/>
    <s v="Student "/>
    <s v="Osun"/>
    <m/>
    <s v="Olorunda"/>
    <s v="South West"/>
    <s v="Pipe borne Water"/>
    <s v="Within Premises"/>
    <s v="24 hours"/>
    <s v="Sometimes"/>
    <s v="Excellent"/>
    <s v="Yes"/>
    <s v="Chlorine"/>
    <s v="No"/>
    <s v="Borehole"/>
    <s v="Community"/>
    <n v="0"/>
    <n v="19"/>
    <s v="Very satisfied"/>
    <s v="No"/>
    <s v="Partially"/>
    <s v="Urban"/>
    <s v="Quality"/>
    <x v="0"/>
    <x v="1"/>
  </r>
  <r>
    <s v="Young Adult (21-30)"/>
    <n v="21"/>
    <s v="Female"/>
    <s v="Student "/>
    <s v="Osun"/>
    <m/>
    <s v="Olorunda"/>
    <s v="South West"/>
    <s v="Pipe borne Water"/>
    <s v="Within Premises"/>
    <s v="24 hours"/>
    <s v="Sometimes"/>
    <s v="Excellent"/>
    <s v="Yes"/>
    <s v="Chlorine"/>
    <s v="No"/>
    <s v="Borehole"/>
    <s v="Community"/>
    <n v="0"/>
    <n v="19"/>
    <s v="Very satisfied"/>
    <s v="No"/>
    <s v="Partially"/>
    <s v="Urban"/>
    <s v="Quality"/>
    <x v="1"/>
    <x v="0"/>
  </r>
  <r>
    <s v="Young Adult (21-30)"/>
    <n v="21"/>
    <s v="Female"/>
    <s v="Student "/>
    <s v="Osun"/>
    <m/>
    <s v="Olorunda"/>
    <s v="South West"/>
    <s v="Pipe borne Water"/>
    <s v="Within Premises"/>
    <s v="24 hours"/>
    <s v="Sometimes"/>
    <s v="Excellent"/>
    <s v="Yes"/>
    <s v="Chlorine"/>
    <s v="No"/>
    <s v="Borehole"/>
    <s v="Community"/>
    <n v="0"/>
    <n v="19"/>
    <s v="Very satisfied"/>
    <s v="No"/>
    <s v="Partially"/>
    <s v="Urban"/>
    <s v="Quality"/>
    <x v="2"/>
    <x v="0"/>
  </r>
  <r>
    <s v="Young Adult (21-30)"/>
    <n v="21"/>
    <s v="Female"/>
    <s v="Student "/>
    <s v="Osun"/>
    <m/>
    <s v="Olorunda"/>
    <s v="South West"/>
    <s v="Pipe borne Water"/>
    <s v="Within Premises"/>
    <s v="24 hours"/>
    <s v="Sometimes"/>
    <s v="Excellent"/>
    <s v="Yes"/>
    <s v="Chlorine"/>
    <s v="No"/>
    <s v="Borehole"/>
    <s v="Community"/>
    <n v="0"/>
    <n v="19"/>
    <s v="Very satisfied"/>
    <s v="No"/>
    <s v="Partially"/>
    <s v="Urban"/>
    <s v="Quality"/>
    <x v="3"/>
    <x v="0"/>
  </r>
  <r>
    <s v="Young Adult (21-30)"/>
    <n v="21"/>
    <s v="Female"/>
    <s v="Student "/>
    <s v="Osun"/>
    <m/>
    <s v="Olorunda"/>
    <s v="South West"/>
    <s v="Pipe borne Water"/>
    <s v="Within Premises"/>
    <s v="24 hours"/>
    <s v="Sometimes"/>
    <s v="Excellent"/>
    <s v="Yes"/>
    <s v="Chlorine"/>
    <s v="No"/>
    <s v="Borehole"/>
    <s v="Community"/>
    <n v="0"/>
    <n v="19"/>
    <s v="Very satisfied"/>
    <s v="No"/>
    <s v="Partially"/>
    <s v="Urban"/>
    <s v="Quality"/>
    <x v="4"/>
    <x v="0"/>
  </r>
  <r>
    <s v="Young Adult (21-30)"/>
    <n v="23"/>
    <s v="Male"/>
    <s v="Student "/>
    <s v="Kwara"/>
    <m/>
    <s v="Ilorin West "/>
    <s v="North Central"/>
    <s v="Borehole"/>
    <s v="Within Premises"/>
    <s v="6-12hours"/>
    <s v="Sometimes"/>
    <s v="Excellent"/>
    <s v="No"/>
    <s v="None"/>
    <s v="Yes"/>
    <s v="Borehole"/>
    <s v="Community"/>
    <n v="1000"/>
    <n v="20"/>
    <s v="Satisfied"/>
    <s v="Yes"/>
    <s v="No"/>
    <s v="Urban"/>
    <s v="Infrastructure failure"/>
    <x v="0"/>
    <x v="0"/>
  </r>
  <r>
    <s v="Young Adult (21-30)"/>
    <n v="23"/>
    <s v="Male"/>
    <s v="Student "/>
    <s v="Kwara"/>
    <m/>
    <s v="Ilorin West "/>
    <s v="North Central"/>
    <s v="Borehole"/>
    <s v="Within Premises"/>
    <s v="6-12hours"/>
    <s v="Sometimes"/>
    <s v="Excellent"/>
    <s v="No"/>
    <s v="None"/>
    <s v="Yes"/>
    <s v="Borehole"/>
    <s v="Community"/>
    <n v="1000"/>
    <n v="20"/>
    <s v="Satisfied"/>
    <s v="Yes"/>
    <s v="No"/>
    <s v="Urban"/>
    <s v="Infrastructure failure"/>
    <x v="1"/>
    <x v="0"/>
  </r>
  <r>
    <s v="Young Adult (21-30)"/>
    <n v="23"/>
    <s v="Male"/>
    <s v="Student "/>
    <s v="Kwara"/>
    <m/>
    <s v="Ilorin West "/>
    <s v="North Central"/>
    <s v="Borehole"/>
    <s v="Within Premises"/>
    <s v="6-12hours"/>
    <s v="Sometimes"/>
    <s v="Excellent"/>
    <s v="No"/>
    <s v="None"/>
    <s v="Yes"/>
    <s v="Borehole"/>
    <s v="Community"/>
    <n v="1000"/>
    <n v="20"/>
    <s v="Satisfied"/>
    <s v="Yes"/>
    <s v="No"/>
    <s v="Urban"/>
    <s v="Infrastructure failure"/>
    <x v="2"/>
    <x v="1"/>
  </r>
  <r>
    <s v="Young Adult (21-30)"/>
    <n v="23"/>
    <s v="Male"/>
    <s v="Student "/>
    <s v="Kwara"/>
    <m/>
    <s v="Ilorin West "/>
    <s v="North Central"/>
    <s v="Borehole"/>
    <s v="Within Premises"/>
    <s v="6-12hours"/>
    <s v="Sometimes"/>
    <s v="Excellent"/>
    <s v="No"/>
    <s v="None"/>
    <s v="Yes"/>
    <s v="Borehole"/>
    <s v="Community"/>
    <n v="1000"/>
    <n v="20"/>
    <s v="Satisfied"/>
    <s v="Yes"/>
    <s v="No"/>
    <s v="Urban"/>
    <s v="Infrastructure failure"/>
    <x v="3"/>
    <x v="0"/>
  </r>
  <r>
    <s v="Young Adult (21-30)"/>
    <n v="23"/>
    <s v="Male"/>
    <s v="Student "/>
    <s v="Kwara"/>
    <m/>
    <s v="Ilorin West "/>
    <s v="North Central"/>
    <s v="Borehole"/>
    <s v="Within Premises"/>
    <s v="6-12hours"/>
    <s v="Sometimes"/>
    <s v="Excellent"/>
    <s v="No"/>
    <s v="None"/>
    <s v="Yes"/>
    <s v="Borehole"/>
    <s v="Community"/>
    <n v="1000"/>
    <n v="20"/>
    <s v="Satisfied"/>
    <s v="Yes"/>
    <s v="No"/>
    <s v="Urban"/>
    <s v="Infrastructure failure"/>
    <x v="4"/>
    <x v="0"/>
  </r>
  <r>
    <s v="Young Adult (21-30)"/>
    <n v="26"/>
    <s v="Female"/>
    <s v="Student "/>
    <s v="Ogun "/>
    <m/>
    <s v="Ayepe LGA"/>
    <s v="South West"/>
    <s v="Packaged Water"/>
    <s v="Within Premises"/>
    <s v="24 hours"/>
    <s v="Rarely"/>
    <s v="Very Good"/>
    <s v="No"/>
    <s v="None"/>
    <s v="No"/>
    <s v="Borehole"/>
    <s v="Self-managed"/>
    <n v="500"/>
    <n v="21"/>
    <s v="Satisfied"/>
    <s v="No"/>
    <m/>
    <s v="Urban"/>
    <s v="Cost;Quality"/>
    <x v="0"/>
    <x v="1"/>
  </r>
  <r>
    <s v="Young Adult (21-30)"/>
    <n v="26"/>
    <s v="Female"/>
    <s v="Student "/>
    <s v="Ogun "/>
    <m/>
    <s v="Ayepe LGA"/>
    <s v="South West"/>
    <s v="Packaged Water"/>
    <s v="Within Premises"/>
    <s v="24 hours"/>
    <s v="Rarely"/>
    <s v="Very Good"/>
    <s v="No"/>
    <s v="None"/>
    <s v="No"/>
    <s v="Borehole"/>
    <s v="Self-managed"/>
    <n v="500"/>
    <n v="21"/>
    <s v="Satisfied"/>
    <s v="No"/>
    <m/>
    <s v="Urban"/>
    <s v="Cost;Quality"/>
    <x v="1"/>
    <x v="1"/>
  </r>
  <r>
    <s v="Young Adult (21-30)"/>
    <n v="26"/>
    <s v="Female"/>
    <s v="Student "/>
    <s v="Ogun "/>
    <m/>
    <s v="Ayepe LGA"/>
    <s v="South West"/>
    <s v="Packaged Water"/>
    <s v="Within Premises"/>
    <s v="24 hours"/>
    <s v="Rarely"/>
    <s v="Very Good"/>
    <s v="No"/>
    <s v="None"/>
    <s v="No"/>
    <s v="Borehole"/>
    <s v="Self-managed"/>
    <n v="500"/>
    <n v="21"/>
    <s v="Satisfied"/>
    <s v="No"/>
    <m/>
    <s v="Urban"/>
    <s v="Cost;Quality"/>
    <x v="2"/>
    <x v="0"/>
  </r>
  <r>
    <s v="Young Adult (21-30)"/>
    <n v="26"/>
    <s v="Female"/>
    <s v="Student "/>
    <s v="Ogun "/>
    <m/>
    <s v="Ayepe LGA"/>
    <s v="South West"/>
    <s v="Packaged Water"/>
    <s v="Within Premises"/>
    <s v="24 hours"/>
    <s v="Rarely"/>
    <s v="Very Good"/>
    <s v="No"/>
    <s v="None"/>
    <s v="No"/>
    <s v="Borehole"/>
    <s v="Self-managed"/>
    <n v="500"/>
    <n v="21"/>
    <s v="Satisfied"/>
    <s v="No"/>
    <m/>
    <s v="Urban"/>
    <s v="Cost;Quality"/>
    <x v="3"/>
    <x v="0"/>
  </r>
  <r>
    <s v="Young Adult (21-30)"/>
    <n v="26"/>
    <s v="Female"/>
    <s v="Student "/>
    <s v="Ogun "/>
    <m/>
    <s v="Ayepe LGA"/>
    <s v="South West"/>
    <s v="Packaged Water"/>
    <s v="Within Premises"/>
    <s v="24 hours"/>
    <s v="Rarely"/>
    <s v="Very Good"/>
    <s v="No"/>
    <s v="None"/>
    <s v="No"/>
    <s v="Borehole"/>
    <s v="Self-managed"/>
    <n v="500"/>
    <n v="21"/>
    <s v="Satisfied"/>
    <s v="No"/>
    <m/>
    <s v="Urban"/>
    <s v="Cost;Quality"/>
    <x v="4"/>
    <x v="0"/>
  </r>
  <r>
    <s v="Young Adult (21-30)"/>
    <n v="21"/>
    <s v="Female"/>
    <s v="Student"/>
    <s v="Lagos"/>
    <m/>
    <s v="Lagos Island "/>
    <s v="South West"/>
    <s v="Packaged Water"/>
    <s v="Over 1km"/>
    <s v="&lt;6"/>
    <s v="Often"/>
    <s v="Very Poor"/>
    <s v="No"/>
    <s v="None"/>
    <s v="No"/>
    <s v="Borehole"/>
    <s v="Self-managed"/>
    <n v="2000"/>
    <n v="22"/>
    <s v="Very dissatisfied"/>
    <s v="No"/>
    <m/>
    <s v="Urban"/>
    <s v="Distance;Cost;Infrastructure failure"/>
    <x v="0"/>
    <x v="0"/>
  </r>
  <r>
    <s v="Young Adult (21-30)"/>
    <n v="21"/>
    <s v="Female"/>
    <s v="Student"/>
    <s v="Lagos"/>
    <m/>
    <s v="Lagos Island "/>
    <s v="South West"/>
    <s v="Packaged Water"/>
    <s v="Over 1km"/>
    <s v="&lt;6"/>
    <s v="Often"/>
    <s v="Very Poor"/>
    <s v="No"/>
    <s v="None"/>
    <s v="No"/>
    <s v="Borehole"/>
    <s v="Self-managed"/>
    <n v="2000"/>
    <n v="22"/>
    <s v="Very dissatisfied"/>
    <s v="No"/>
    <m/>
    <s v="Urban"/>
    <s v="Distance;Cost;Infrastructure failure"/>
    <x v="1"/>
    <x v="1"/>
  </r>
  <r>
    <s v="Young Adult (21-30)"/>
    <n v="21"/>
    <s v="Female"/>
    <s v="Student"/>
    <s v="Lagos"/>
    <m/>
    <s v="Lagos Island "/>
    <s v="South West"/>
    <s v="Packaged Water"/>
    <s v="Over 1km"/>
    <s v="&lt;6"/>
    <s v="Often"/>
    <s v="Very Poor"/>
    <s v="No"/>
    <s v="None"/>
    <s v="No"/>
    <s v="Borehole"/>
    <s v="Self-managed"/>
    <n v="2000"/>
    <n v="22"/>
    <s v="Very dissatisfied"/>
    <s v="No"/>
    <m/>
    <s v="Urban"/>
    <s v="Distance;Cost;Infrastructure failure"/>
    <x v="2"/>
    <x v="1"/>
  </r>
  <r>
    <s v="Young Adult (21-30)"/>
    <n v="21"/>
    <s v="Female"/>
    <s v="Student"/>
    <s v="Lagos"/>
    <m/>
    <s v="Lagos Island "/>
    <s v="South West"/>
    <s v="Packaged Water"/>
    <s v="Over 1km"/>
    <s v="&lt;6"/>
    <s v="Often"/>
    <s v="Very Poor"/>
    <s v="No"/>
    <s v="None"/>
    <s v="No"/>
    <s v="Borehole"/>
    <s v="Self-managed"/>
    <n v="2000"/>
    <n v="22"/>
    <s v="Very dissatisfied"/>
    <s v="No"/>
    <m/>
    <s v="Urban"/>
    <s v="Distance;Cost;Infrastructure failure"/>
    <x v="3"/>
    <x v="1"/>
  </r>
  <r>
    <s v="Young Adult (21-30)"/>
    <n v="21"/>
    <s v="Female"/>
    <s v="Student"/>
    <s v="Lagos"/>
    <m/>
    <s v="Lagos Island "/>
    <s v="South West"/>
    <s v="Packaged Water"/>
    <s v="Over 1km"/>
    <s v="&lt;6"/>
    <s v="Often"/>
    <s v="Very Poor"/>
    <s v="No"/>
    <s v="None"/>
    <s v="No"/>
    <s v="Borehole"/>
    <s v="Self-managed"/>
    <n v="2000"/>
    <n v="22"/>
    <s v="Very dissatisfied"/>
    <s v="No"/>
    <m/>
    <s v="Urban"/>
    <s v="Distance;Cost;Infrastructure failure"/>
    <x v="4"/>
    <x v="0"/>
  </r>
  <r>
    <s v="Young Adult (21-30)"/>
    <n v="28"/>
    <s v="Male"/>
    <s v="Unemployed "/>
    <s v="Lagos "/>
    <m/>
    <s v="Surulere "/>
    <s v="South West"/>
    <s v="Borehole"/>
    <s v="Within Premises"/>
    <s v="24 hours"/>
    <s v="Rarely"/>
    <s v="Very Good"/>
    <s v="No"/>
    <s v="None"/>
    <s v="No"/>
    <s v="Borehole"/>
    <s v="Self-managed"/>
    <n v="0"/>
    <n v="23"/>
    <s v="Satisfied"/>
    <s v="No"/>
    <m/>
    <s v="Urban"/>
    <s v="Cost;Quality"/>
    <x v="0"/>
    <x v="1"/>
  </r>
  <r>
    <s v="Young Adult (21-30)"/>
    <n v="28"/>
    <s v="Male"/>
    <s v="Unemployed "/>
    <s v="Lagos "/>
    <m/>
    <s v="Surulere "/>
    <s v="South West"/>
    <s v="Borehole"/>
    <s v="Within Premises"/>
    <s v="24 hours"/>
    <s v="Rarely"/>
    <s v="Very Good"/>
    <s v="No"/>
    <s v="None"/>
    <s v="No"/>
    <s v="Borehole"/>
    <s v="Self-managed"/>
    <n v="0"/>
    <n v="23"/>
    <s v="Satisfied"/>
    <s v="No"/>
    <m/>
    <s v="Urban"/>
    <s v="Cost;Quality"/>
    <x v="1"/>
    <x v="1"/>
  </r>
  <r>
    <s v="Young Adult (21-30)"/>
    <n v="28"/>
    <s v="Male"/>
    <s v="Unemployed "/>
    <s v="Lagos "/>
    <m/>
    <s v="Surulere "/>
    <s v="South West"/>
    <s v="Borehole"/>
    <s v="Within Premises"/>
    <s v="24 hours"/>
    <s v="Rarely"/>
    <s v="Very Good"/>
    <s v="No"/>
    <s v="None"/>
    <s v="No"/>
    <s v="Borehole"/>
    <s v="Self-managed"/>
    <n v="0"/>
    <n v="23"/>
    <s v="Satisfied"/>
    <s v="No"/>
    <m/>
    <s v="Urban"/>
    <s v="Cost;Quality"/>
    <x v="2"/>
    <x v="0"/>
  </r>
  <r>
    <s v="Young Adult (21-30)"/>
    <n v="28"/>
    <s v="Male"/>
    <s v="Unemployed "/>
    <s v="Lagos "/>
    <m/>
    <s v="Surulere "/>
    <s v="South West"/>
    <s v="Borehole"/>
    <s v="Within Premises"/>
    <s v="24 hours"/>
    <s v="Rarely"/>
    <s v="Very Good"/>
    <s v="No"/>
    <s v="None"/>
    <s v="No"/>
    <s v="Borehole"/>
    <s v="Self-managed"/>
    <n v="0"/>
    <n v="23"/>
    <s v="Satisfied"/>
    <s v="No"/>
    <m/>
    <s v="Urban"/>
    <s v="Cost;Quality"/>
    <x v="3"/>
    <x v="0"/>
  </r>
  <r>
    <s v="Young Adult (21-30)"/>
    <n v="28"/>
    <s v="Male"/>
    <s v="Unemployed "/>
    <s v="Lagos "/>
    <m/>
    <s v="Surulere "/>
    <s v="South West"/>
    <s v="Borehole"/>
    <s v="Within Premises"/>
    <s v="24 hours"/>
    <s v="Rarely"/>
    <s v="Very Good"/>
    <s v="No"/>
    <s v="None"/>
    <s v="No"/>
    <s v="Borehole"/>
    <s v="Self-managed"/>
    <n v="0"/>
    <n v="23"/>
    <s v="Satisfied"/>
    <s v="No"/>
    <m/>
    <s v="Urban"/>
    <s v="Cost;Quality"/>
    <x v="4"/>
    <x v="0"/>
  </r>
  <r>
    <s v="Teenager (17-20)"/>
    <n v="19"/>
    <s v="Female"/>
    <s v="Student "/>
    <s v="Enugu"/>
    <m/>
    <s v="Igbo-eze south "/>
    <s v="South East"/>
    <s v="Borehole"/>
    <s v="Within Premises"/>
    <s v="&lt;6"/>
    <s v="Always"/>
    <s v="Very Good"/>
    <s v="No"/>
    <s v="None"/>
    <s v="Yes"/>
    <s v="Borehole"/>
    <s v="Government"/>
    <n v="2000"/>
    <n v="24"/>
    <s v="Dissatisfied"/>
    <s v="Yes"/>
    <s v="No"/>
    <s v="Urban"/>
    <s v="Cost;"/>
    <x v="0"/>
    <x v="0"/>
  </r>
  <r>
    <s v="Teenager (17-20)"/>
    <n v="19"/>
    <s v="Female"/>
    <s v="Student "/>
    <s v="Enugu"/>
    <m/>
    <s v="Igbo-eze south "/>
    <s v="South East"/>
    <s v="Borehole"/>
    <s v="Within Premises"/>
    <s v="&lt;6"/>
    <s v="Always"/>
    <s v="Very Good"/>
    <s v="No"/>
    <s v="None"/>
    <s v="Yes"/>
    <s v="Borehole"/>
    <s v="Government"/>
    <n v="2000"/>
    <n v="24"/>
    <s v="Dissatisfied"/>
    <s v="Yes"/>
    <s v="No"/>
    <s v="Urban"/>
    <s v="Cost;"/>
    <x v="1"/>
    <x v="1"/>
  </r>
  <r>
    <s v="Teenager (17-20)"/>
    <n v="19"/>
    <s v="Female"/>
    <s v="Student "/>
    <s v="Enugu"/>
    <m/>
    <s v="Igbo-eze south "/>
    <s v="South East"/>
    <s v="Borehole"/>
    <s v="Within Premises"/>
    <s v="&lt;6"/>
    <s v="Always"/>
    <s v="Very Good"/>
    <s v="No"/>
    <s v="None"/>
    <s v="Yes"/>
    <s v="Borehole"/>
    <s v="Government"/>
    <n v="2000"/>
    <n v="24"/>
    <s v="Dissatisfied"/>
    <s v="Yes"/>
    <s v="No"/>
    <s v="Urban"/>
    <s v="Cost;"/>
    <x v="2"/>
    <x v="0"/>
  </r>
  <r>
    <s v="Teenager (17-20)"/>
    <n v="19"/>
    <s v="Female"/>
    <s v="Student "/>
    <s v="Enugu"/>
    <m/>
    <s v="Igbo-eze south "/>
    <s v="South East"/>
    <s v="Borehole"/>
    <s v="Within Premises"/>
    <s v="&lt;6"/>
    <s v="Always"/>
    <s v="Very Good"/>
    <s v="No"/>
    <s v="None"/>
    <s v="Yes"/>
    <s v="Borehole"/>
    <s v="Government"/>
    <n v="2000"/>
    <n v="24"/>
    <s v="Dissatisfied"/>
    <s v="Yes"/>
    <s v="No"/>
    <s v="Urban"/>
    <s v="Cost;"/>
    <x v="3"/>
    <x v="0"/>
  </r>
  <r>
    <s v="Teenager (17-20)"/>
    <n v="19"/>
    <s v="Female"/>
    <s v="Student "/>
    <s v="Enugu"/>
    <m/>
    <s v="Igbo-eze south "/>
    <s v="South East"/>
    <s v="Borehole"/>
    <s v="Within Premises"/>
    <s v="&lt;6"/>
    <s v="Always"/>
    <s v="Very Good"/>
    <s v="No"/>
    <s v="None"/>
    <s v="Yes"/>
    <s v="Borehole"/>
    <s v="Government"/>
    <n v="2000"/>
    <n v="24"/>
    <s v="Dissatisfied"/>
    <s v="Yes"/>
    <s v="No"/>
    <s v="Urban"/>
    <s v="Cost;"/>
    <x v="4"/>
    <x v="0"/>
  </r>
  <r>
    <s v="Young Adult (21-30)"/>
    <n v="25"/>
    <s v="Male"/>
    <s v="Student "/>
    <s v="Kwara"/>
    <m/>
    <s v="Ilorin south "/>
    <s v="North Central"/>
    <s v="Pipe borne Water"/>
    <s v="Less than 100m"/>
    <s v="24 hours"/>
    <s v="Sometimes"/>
    <s v="Excellent"/>
    <s v="No"/>
    <s v="None"/>
    <s v="Yes"/>
    <s v="Borehole"/>
    <s v="Self-managed"/>
    <n v="1000"/>
    <n v="25"/>
    <s v="Satisfied"/>
    <s v="Yes"/>
    <s v="Yes"/>
    <s v="Urban"/>
    <s v="Distance"/>
    <x v="0"/>
    <x v="0"/>
  </r>
  <r>
    <s v="Young Adult (21-30)"/>
    <n v="25"/>
    <s v="Male"/>
    <s v="Student "/>
    <s v="Kwara"/>
    <m/>
    <s v="Ilorin south "/>
    <s v="North Central"/>
    <s v="Pipe borne Water"/>
    <s v="Less than 100m"/>
    <s v="24 hours"/>
    <s v="Sometimes"/>
    <s v="Excellent"/>
    <s v="No"/>
    <s v="None"/>
    <s v="Yes"/>
    <s v="Borehole"/>
    <s v="Self-managed"/>
    <n v="1000"/>
    <n v="25"/>
    <s v="Satisfied"/>
    <s v="Yes"/>
    <s v="Yes"/>
    <s v="Urban"/>
    <s v="Distance"/>
    <x v="1"/>
    <x v="0"/>
  </r>
  <r>
    <s v="Young Adult (21-30)"/>
    <n v="25"/>
    <s v="Male"/>
    <s v="Student "/>
    <s v="Kwara"/>
    <m/>
    <s v="Ilorin south "/>
    <s v="North Central"/>
    <s v="Pipe borne Water"/>
    <s v="Less than 100m"/>
    <s v="24 hours"/>
    <s v="Sometimes"/>
    <s v="Excellent"/>
    <s v="No"/>
    <s v="None"/>
    <s v="Yes"/>
    <s v="Borehole"/>
    <s v="Self-managed"/>
    <n v="1000"/>
    <n v="25"/>
    <s v="Satisfied"/>
    <s v="Yes"/>
    <s v="Yes"/>
    <s v="Urban"/>
    <s v="Distance"/>
    <x v="2"/>
    <x v="0"/>
  </r>
  <r>
    <s v="Young Adult (21-30)"/>
    <n v="25"/>
    <s v="Male"/>
    <s v="Student "/>
    <s v="Kwara"/>
    <m/>
    <s v="Ilorin south "/>
    <s v="North Central"/>
    <s v="Pipe borne Water"/>
    <s v="Less than 100m"/>
    <s v="24 hours"/>
    <s v="Sometimes"/>
    <s v="Excellent"/>
    <s v="No"/>
    <s v="None"/>
    <s v="Yes"/>
    <s v="Borehole"/>
    <s v="Self-managed"/>
    <n v="1000"/>
    <n v="25"/>
    <s v="Satisfied"/>
    <s v="Yes"/>
    <s v="Yes"/>
    <s v="Urban"/>
    <s v="Distance"/>
    <x v="3"/>
    <x v="1"/>
  </r>
  <r>
    <s v="Young Adult (21-30)"/>
    <n v="25"/>
    <s v="Male"/>
    <s v="Student "/>
    <s v="Kwara"/>
    <m/>
    <s v="Ilorin south "/>
    <s v="North Central"/>
    <s v="Pipe borne Water"/>
    <s v="Less than 100m"/>
    <s v="24 hours"/>
    <s v="Sometimes"/>
    <s v="Excellent"/>
    <s v="No"/>
    <s v="None"/>
    <s v="Yes"/>
    <s v="Borehole"/>
    <s v="Self-managed"/>
    <n v="1000"/>
    <n v="25"/>
    <s v="Satisfied"/>
    <s v="Yes"/>
    <s v="Yes"/>
    <s v="Urban"/>
    <s v="Distance"/>
    <x v="4"/>
    <x v="0"/>
  </r>
  <r>
    <s v="Old (57-63)"/>
    <n v="57"/>
    <s v="Female"/>
    <s v="Civil servant."/>
    <s v="Oyo"/>
    <m/>
    <s v="Ibadan North West."/>
    <s v="South West"/>
    <s v="Well"/>
    <s v="Within Premises"/>
    <s v="24 hours"/>
    <s v="Never"/>
    <s v="Very Good"/>
    <s v="Yes"/>
    <s v="Filtering"/>
    <s v="Yes"/>
    <s v="Borehole"/>
    <s v="Self-managed"/>
    <n v="0"/>
    <n v="26"/>
    <s v="Dissatisfied"/>
    <s v="Yes"/>
    <s v="No"/>
    <s v="Urban"/>
    <s v="Other"/>
    <x v="0"/>
    <x v="0"/>
  </r>
  <r>
    <s v="Old (57-63)"/>
    <n v="57"/>
    <s v="Female"/>
    <s v="Civil servant."/>
    <s v="Oyo"/>
    <m/>
    <s v="Ibadan North West."/>
    <s v="South West"/>
    <s v="Well"/>
    <s v="Within Premises"/>
    <s v="24 hours"/>
    <s v="Never"/>
    <s v="Very Good"/>
    <s v="Yes"/>
    <s v="Filtering"/>
    <s v="Yes"/>
    <s v="Borehole"/>
    <s v="Self-managed"/>
    <n v="0"/>
    <n v="26"/>
    <s v="Dissatisfied"/>
    <s v="Yes"/>
    <s v="No"/>
    <s v="Urban"/>
    <s v="Other"/>
    <x v="1"/>
    <x v="0"/>
  </r>
  <r>
    <s v="Old (57-63)"/>
    <n v="57"/>
    <s v="Female"/>
    <s v="Civil servant."/>
    <s v="Oyo"/>
    <m/>
    <s v="Ibadan North West."/>
    <s v="South West"/>
    <s v="Well"/>
    <s v="Within Premises"/>
    <s v="24 hours"/>
    <s v="Never"/>
    <s v="Very Good"/>
    <s v="Yes"/>
    <s v="Filtering"/>
    <s v="Yes"/>
    <s v="Borehole"/>
    <s v="Self-managed"/>
    <n v="0"/>
    <n v="26"/>
    <s v="Dissatisfied"/>
    <s v="Yes"/>
    <s v="No"/>
    <s v="Urban"/>
    <s v="Other"/>
    <x v="2"/>
    <x v="0"/>
  </r>
  <r>
    <s v="Old (57-63)"/>
    <n v="57"/>
    <s v="Female"/>
    <s v="Civil servant."/>
    <s v="Oyo"/>
    <m/>
    <s v="Ibadan North West."/>
    <s v="South West"/>
    <s v="Well"/>
    <s v="Within Premises"/>
    <s v="24 hours"/>
    <s v="Never"/>
    <s v="Very Good"/>
    <s v="Yes"/>
    <s v="Filtering"/>
    <s v="Yes"/>
    <s v="Borehole"/>
    <s v="Self-managed"/>
    <n v="0"/>
    <n v="26"/>
    <s v="Dissatisfied"/>
    <s v="Yes"/>
    <s v="No"/>
    <s v="Urban"/>
    <s v="Other"/>
    <x v="3"/>
    <x v="0"/>
  </r>
  <r>
    <s v="Old (57-63)"/>
    <n v="57"/>
    <s v="Female"/>
    <s v="Civil servant."/>
    <s v="Oyo"/>
    <m/>
    <s v="Ibadan North West."/>
    <s v="South West"/>
    <s v="Well"/>
    <s v="Within Premises"/>
    <s v="24 hours"/>
    <s v="Never"/>
    <s v="Very Good"/>
    <s v="Yes"/>
    <s v="Filtering"/>
    <s v="Yes"/>
    <s v="Borehole"/>
    <s v="Self-managed"/>
    <n v="0"/>
    <n v="26"/>
    <s v="Dissatisfied"/>
    <s v="Yes"/>
    <s v="No"/>
    <s v="Urban"/>
    <s v="Other"/>
    <x v="4"/>
    <x v="1"/>
  </r>
  <r>
    <s v="Old (57-63)"/>
    <n v="57"/>
    <s v="Female"/>
    <s v="Civil servant "/>
    <s v="Oyo"/>
    <m/>
    <s v="Ibadan North West "/>
    <s v="South West"/>
    <s v="Well"/>
    <s v="Within Premises"/>
    <s v="24 hours"/>
    <s v="Never"/>
    <s v="Excellent"/>
    <s v="Yes"/>
    <s v="Chlorine"/>
    <s v="No"/>
    <s v="Borehole"/>
    <s v="Self-managed"/>
    <n v="0"/>
    <n v="27"/>
    <s v="Neutral"/>
    <s v="No"/>
    <m/>
    <s v="Urban"/>
    <s v="Other"/>
    <x v="0"/>
    <x v="0"/>
  </r>
  <r>
    <s v="Old (57-63)"/>
    <n v="57"/>
    <s v="Female"/>
    <s v="Civil servant "/>
    <s v="Oyo"/>
    <m/>
    <s v="Ibadan North West "/>
    <s v="South West"/>
    <s v="Well"/>
    <s v="Within Premises"/>
    <s v="24 hours"/>
    <s v="Never"/>
    <s v="Excellent"/>
    <s v="Yes"/>
    <s v="Chlorine"/>
    <s v="No"/>
    <s v="Borehole"/>
    <s v="Self-managed"/>
    <n v="0"/>
    <n v="27"/>
    <s v="Neutral"/>
    <s v="No"/>
    <m/>
    <s v="Urban"/>
    <s v="Other"/>
    <x v="1"/>
    <x v="0"/>
  </r>
  <r>
    <s v="Old (57-63)"/>
    <n v="57"/>
    <s v="Female"/>
    <s v="Civil servant "/>
    <s v="Oyo"/>
    <m/>
    <s v="Ibadan North West "/>
    <s v="South West"/>
    <s v="Well"/>
    <s v="Within Premises"/>
    <s v="24 hours"/>
    <s v="Never"/>
    <s v="Excellent"/>
    <s v="Yes"/>
    <s v="Chlorine"/>
    <s v="No"/>
    <s v="Borehole"/>
    <s v="Self-managed"/>
    <n v="0"/>
    <n v="27"/>
    <s v="Neutral"/>
    <s v="No"/>
    <m/>
    <s v="Urban"/>
    <s v="Other"/>
    <x v="2"/>
    <x v="0"/>
  </r>
  <r>
    <s v="Old (57-63)"/>
    <n v="57"/>
    <s v="Female"/>
    <s v="Civil servant "/>
    <s v="Oyo"/>
    <m/>
    <s v="Ibadan North West "/>
    <s v="South West"/>
    <s v="Well"/>
    <s v="Within Premises"/>
    <s v="24 hours"/>
    <s v="Never"/>
    <s v="Excellent"/>
    <s v="Yes"/>
    <s v="Chlorine"/>
    <s v="No"/>
    <s v="Borehole"/>
    <s v="Self-managed"/>
    <n v="0"/>
    <n v="27"/>
    <s v="Neutral"/>
    <s v="No"/>
    <m/>
    <s v="Urban"/>
    <s v="Other"/>
    <x v="3"/>
    <x v="0"/>
  </r>
  <r>
    <s v="Old (57-63)"/>
    <n v="57"/>
    <s v="Female"/>
    <s v="Civil servant "/>
    <s v="Oyo"/>
    <m/>
    <s v="Ibadan North West "/>
    <s v="South West"/>
    <s v="Well"/>
    <s v="Within Premises"/>
    <s v="24 hours"/>
    <s v="Never"/>
    <s v="Excellent"/>
    <s v="Yes"/>
    <s v="Chlorine"/>
    <s v="No"/>
    <s v="Borehole"/>
    <s v="Self-managed"/>
    <n v="0"/>
    <n v="27"/>
    <s v="Neutral"/>
    <s v="No"/>
    <m/>
    <s v="Urban"/>
    <s v="Other"/>
    <x v="4"/>
    <x v="1"/>
  </r>
  <r>
    <s v="Old (57-63)"/>
    <n v="63"/>
    <s v="Male"/>
    <s v="Civil servant "/>
    <s v="Ekiti"/>
    <m/>
    <s v="Ekiti west LG "/>
    <s v="South West"/>
    <s v="Well"/>
    <s v="Within Premises"/>
    <s v="24 hours"/>
    <s v="Never"/>
    <s v="Very Good"/>
    <s v="No"/>
    <s v="None"/>
    <s v="No"/>
    <s v="Hand pump"/>
    <s v="Community"/>
    <n v="0"/>
    <n v="28"/>
    <s v="Satisfied"/>
    <s v="No"/>
    <m/>
    <s v="Rural"/>
    <m/>
    <x v="0"/>
    <x v="0"/>
  </r>
  <r>
    <s v="Old (57-63)"/>
    <n v="63"/>
    <s v="Male"/>
    <s v="Civil servant "/>
    <s v="Ekiti"/>
    <m/>
    <s v="Ekiti west LG "/>
    <s v="South West"/>
    <s v="Well"/>
    <s v="Within Premises"/>
    <s v="24 hours"/>
    <s v="Never"/>
    <s v="Very Good"/>
    <s v="No"/>
    <s v="None"/>
    <s v="No"/>
    <s v="Hand pump"/>
    <s v="Community"/>
    <n v="0"/>
    <n v="28"/>
    <s v="Satisfied"/>
    <s v="No"/>
    <m/>
    <s v="Rural"/>
    <m/>
    <x v="1"/>
    <x v="0"/>
  </r>
  <r>
    <s v="Old (57-63)"/>
    <n v="63"/>
    <s v="Male"/>
    <s v="Civil servant "/>
    <s v="Ekiti"/>
    <m/>
    <s v="Ekiti west LG "/>
    <s v="South West"/>
    <s v="Well"/>
    <s v="Within Premises"/>
    <s v="24 hours"/>
    <s v="Never"/>
    <s v="Very Good"/>
    <s v="No"/>
    <s v="None"/>
    <s v="No"/>
    <s v="Hand pump"/>
    <s v="Community"/>
    <n v="0"/>
    <n v="28"/>
    <s v="Satisfied"/>
    <s v="No"/>
    <m/>
    <s v="Rural"/>
    <m/>
    <x v="2"/>
    <x v="0"/>
  </r>
  <r>
    <s v="Old (57-63)"/>
    <n v="63"/>
    <s v="Male"/>
    <s v="Civil servant "/>
    <s v="Ekiti"/>
    <m/>
    <s v="Ekiti west LG "/>
    <s v="South West"/>
    <s v="Well"/>
    <s v="Within Premises"/>
    <s v="24 hours"/>
    <s v="Never"/>
    <s v="Very Good"/>
    <s v="No"/>
    <s v="None"/>
    <s v="No"/>
    <s v="Hand pump"/>
    <s v="Community"/>
    <n v="0"/>
    <n v="28"/>
    <s v="Satisfied"/>
    <s v="No"/>
    <m/>
    <s v="Rural"/>
    <m/>
    <x v="3"/>
    <x v="0"/>
  </r>
  <r>
    <s v="Old (57-63)"/>
    <n v="63"/>
    <s v="Male"/>
    <s v="Civil servant "/>
    <s v="Ekiti"/>
    <m/>
    <s v="Ekiti west LG "/>
    <s v="South West"/>
    <s v="Well"/>
    <s v="Within Premises"/>
    <s v="24 hours"/>
    <s v="Never"/>
    <s v="Very Good"/>
    <s v="No"/>
    <s v="None"/>
    <s v="No"/>
    <s v="Hand pump"/>
    <s v="Community"/>
    <n v="0"/>
    <n v="28"/>
    <s v="Satisfied"/>
    <s v="No"/>
    <m/>
    <s v="Rural"/>
    <m/>
    <x v="4"/>
    <x v="0"/>
  </r>
  <r>
    <s v="Teenager (17-20)"/>
    <n v="19"/>
    <s v="Male"/>
    <s v="Student "/>
    <s v="Oyo"/>
    <m/>
    <s v="Oluyole "/>
    <s v="South West"/>
    <s v="Borehole"/>
    <s v="Within Premises"/>
    <s v="12-24 hours"/>
    <s v="Sometimes"/>
    <s v="Fair"/>
    <s v="Yes"/>
    <s v="Filtering"/>
    <s v="Yes"/>
    <s v="Public tap"/>
    <s v="Self-managed"/>
    <n v="1500"/>
    <n v="29"/>
    <s v="Neutral"/>
    <s v="No"/>
    <m/>
    <s v="Urban"/>
    <s v="Cost;Quality;Infrastructure failure"/>
    <x v="0"/>
    <x v="1"/>
  </r>
  <r>
    <s v="Teenager (17-20)"/>
    <n v="19"/>
    <s v="Male"/>
    <s v="Student "/>
    <s v="Oyo"/>
    <m/>
    <s v="Oluyole "/>
    <s v="South West"/>
    <s v="Borehole"/>
    <s v="Within Premises"/>
    <s v="12-24 hours"/>
    <s v="Sometimes"/>
    <s v="Fair"/>
    <s v="Yes"/>
    <s v="Filtering"/>
    <s v="Yes"/>
    <s v="Public tap"/>
    <s v="Self-managed"/>
    <n v="1500"/>
    <n v="29"/>
    <s v="Neutral"/>
    <s v="No"/>
    <m/>
    <s v="Urban"/>
    <s v="Cost;Quality;Infrastructure failure"/>
    <x v="1"/>
    <x v="1"/>
  </r>
  <r>
    <s v="Teenager (17-20)"/>
    <n v="19"/>
    <s v="Male"/>
    <s v="Student "/>
    <s v="Oyo"/>
    <m/>
    <s v="Oluyole "/>
    <s v="South West"/>
    <s v="Borehole"/>
    <s v="Within Premises"/>
    <s v="12-24 hours"/>
    <s v="Sometimes"/>
    <s v="Fair"/>
    <s v="Yes"/>
    <s v="Filtering"/>
    <s v="Yes"/>
    <s v="Public tap"/>
    <s v="Self-managed"/>
    <n v="1500"/>
    <n v="29"/>
    <s v="Neutral"/>
    <s v="No"/>
    <m/>
    <s v="Urban"/>
    <s v="Cost;Quality;Infrastructure failure"/>
    <x v="2"/>
    <x v="1"/>
  </r>
  <r>
    <s v="Teenager (17-20)"/>
    <n v="19"/>
    <s v="Male"/>
    <s v="Student "/>
    <s v="Oyo"/>
    <m/>
    <s v="Oluyole "/>
    <s v="South West"/>
    <s v="Borehole"/>
    <s v="Within Premises"/>
    <s v="12-24 hours"/>
    <s v="Sometimes"/>
    <s v="Fair"/>
    <s v="Yes"/>
    <s v="Filtering"/>
    <s v="Yes"/>
    <s v="Public tap"/>
    <s v="Self-managed"/>
    <n v="1500"/>
    <n v="29"/>
    <s v="Neutral"/>
    <s v="No"/>
    <m/>
    <s v="Urban"/>
    <s v="Cost;Quality;Infrastructure failure"/>
    <x v="3"/>
    <x v="0"/>
  </r>
  <r>
    <s v="Teenager (17-20)"/>
    <n v="19"/>
    <s v="Male"/>
    <s v="Student "/>
    <s v="Oyo"/>
    <m/>
    <s v="Oluyole "/>
    <s v="South West"/>
    <s v="Borehole"/>
    <s v="Within Premises"/>
    <s v="12-24 hours"/>
    <s v="Sometimes"/>
    <s v="Fair"/>
    <s v="Yes"/>
    <s v="Filtering"/>
    <s v="Yes"/>
    <s v="Public tap"/>
    <s v="Self-managed"/>
    <n v="1500"/>
    <n v="29"/>
    <s v="Neutral"/>
    <s v="No"/>
    <m/>
    <s v="Urban"/>
    <s v="Cost;Quality;Infrastructure failure"/>
    <x v="4"/>
    <x v="0"/>
  </r>
  <r>
    <s v="Young Adult (21-30)"/>
    <n v="22"/>
    <s v="Male"/>
    <s v="Student "/>
    <s v="Kwara"/>
    <m/>
    <s v="Ilorin east"/>
    <s v="North Central"/>
    <s v="Borehole"/>
    <s v="Less than 100m"/>
    <s v="6-12hours"/>
    <s v="Sometimes"/>
    <s v="Fair"/>
    <s v="No"/>
    <s v="None"/>
    <s v="No"/>
    <s v="Borehole"/>
    <s v="Community"/>
    <n v="0"/>
    <n v="30"/>
    <s v="Satisfied"/>
    <s v="No"/>
    <m/>
    <s v="Urban"/>
    <m/>
    <x v="0"/>
    <x v="0"/>
  </r>
  <r>
    <s v="Young Adult (21-30)"/>
    <n v="22"/>
    <s v="Male"/>
    <s v="Student "/>
    <s v="Kwara"/>
    <m/>
    <s v="Ilorin east"/>
    <s v="North Central"/>
    <s v="Borehole"/>
    <s v="Less than 100m"/>
    <s v="6-12hours"/>
    <s v="Sometimes"/>
    <s v="Fair"/>
    <s v="No"/>
    <s v="None"/>
    <s v="No"/>
    <s v="Borehole"/>
    <s v="Community"/>
    <n v="0"/>
    <n v="30"/>
    <s v="Satisfied"/>
    <s v="No"/>
    <m/>
    <s v="Urban"/>
    <m/>
    <x v="1"/>
    <x v="0"/>
  </r>
  <r>
    <s v="Young Adult (21-30)"/>
    <n v="22"/>
    <s v="Male"/>
    <s v="Student "/>
    <s v="Kwara"/>
    <m/>
    <s v="Ilorin east"/>
    <s v="North Central"/>
    <s v="Borehole"/>
    <s v="Less than 100m"/>
    <s v="6-12hours"/>
    <s v="Sometimes"/>
    <s v="Fair"/>
    <s v="No"/>
    <s v="None"/>
    <s v="No"/>
    <s v="Borehole"/>
    <s v="Community"/>
    <n v="0"/>
    <n v="30"/>
    <s v="Satisfied"/>
    <s v="No"/>
    <m/>
    <s v="Urban"/>
    <m/>
    <x v="2"/>
    <x v="0"/>
  </r>
  <r>
    <s v="Young Adult (21-30)"/>
    <n v="22"/>
    <s v="Male"/>
    <s v="Student "/>
    <s v="Kwara"/>
    <m/>
    <s v="Ilorin east"/>
    <s v="North Central"/>
    <s v="Borehole"/>
    <s v="Less than 100m"/>
    <s v="6-12hours"/>
    <s v="Sometimes"/>
    <s v="Fair"/>
    <s v="No"/>
    <s v="None"/>
    <s v="No"/>
    <s v="Borehole"/>
    <s v="Community"/>
    <n v="0"/>
    <n v="30"/>
    <s v="Satisfied"/>
    <s v="No"/>
    <m/>
    <s v="Urban"/>
    <m/>
    <x v="3"/>
    <x v="0"/>
  </r>
  <r>
    <s v="Young Adult (21-30)"/>
    <n v="22"/>
    <s v="Male"/>
    <s v="Student "/>
    <s v="Kwara"/>
    <m/>
    <s v="Ilorin east"/>
    <s v="North Central"/>
    <s v="Borehole"/>
    <s v="Less than 100m"/>
    <s v="6-12hours"/>
    <s v="Sometimes"/>
    <s v="Fair"/>
    <s v="No"/>
    <s v="None"/>
    <s v="No"/>
    <s v="Borehole"/>
    <s v="Community"/>
    <n v="0"/>
    <n v="30"/>
    <s v="Satisfied"/>
    <s v="No"/>
    <m/>
    <s v="Urban"/>
    <m/>
    <x v="4"/>
    <x v="0"/>
  </r>
  <r>
    <s v="Young Adult (21-30)"/>
    <n v="25"/>
    <s v="Male"/>
    <s v="Web3 marketer "/>
    <s v="Lagos"/>
    <m/>
    <s v="Mushin"/>
    <s v="South West"/>
    <s v="Borehole"/>
    <s v="Within Premises"/>
    <s v="24 hours"/>
    <s v="Rarely"/>
    <s v="Excellent"/>
    <s v="Yes"/>
    <s v="Chlorine"/>
    <s v="No"/>
    <s v="Public tap"/>
    <s v="Self-managed"/>
    <n v="2000"/>
    <n v="31"/>
    <s v="Very satisfied"/>
    <s v="No"/>
    <m/>
    <s v="Urban"/>
    <s v="Quality"/>
    <x v="0"/>
    <x v="1"/>
  </r>
  <r>
    <s v="Young Adult (21-30)"/>
    <n v="25"/>
    <s v="Male"/>
    <s v="Web3 marketer "/>
    <s v="Lagos"/>
    <m/>
    <s v="Mushin"/>
    <s v="South West"/>
    <s v="Borehole"/>
    <s v="Within Premises"/>
    <s v="24 hours"/>
    <s v="Rarely"/>
    <s v="Excellent"/>
    <s v="Yes"/>
    <s v="Chlorine"/>
    <s v="No"/>
    <s v="Public tap"/>
    <s v="Self-managed"/>
    <n v="2000"/>
    <n v="31"/>
    <s v="Very satisfied"/>
    <s v="No"/>
    <m/>
    <s v="Urban"/>
    <s v="Quality"/>
    <x v="1"/>
    <x v="0"/>
  </r>
  <r>
    <s v="Young Adult (21-30)"/>
    <n v="25"/>
    <s v="Male"/>
    <s v="Web3 marketer "/>
    <s v="Lagos"/>
    <m/>
    <s v="Mushin"/>
    <s v="South West"/>
    <s v="Borehole"/>
    <s v="Within Premises"/>
    <s v="24 hours"/>
    <s v="Rarely"/>
    <s v="Excellent"/>
    <s v="Yes"/>
    <s v="Chlorine"/>
    <s v="No"/>
    <s v="Public tap"/>
    <s v="Self-managed"/>
    <n v="2000"/>
    <n v="31"/>
    <s v="Very satisfied"/>
    <s v="No"/>
    <m/>
    <s v="Urban"/>
    <s v="Quality"/>
    <x v="2"/>
    <x v="0"/>
  </r>
  <r>
    <s v="Young Adult (21-30)"/>
    <n v="25"/>
    <s v="Male"/>
    <s v="Web3 marketer "/>
    <s v="Lagos"/>
    <m/>
    <s v="Mushin"/>
    <s v="South West"/>
    <s v="Borehole"/>
    <s v="Within Premises"/>
    <s v="24 hours"/>
    <s v="Rarely"/>
    <s v="Excellent"/>
    <s v="Yes"/>
    <s v="Chlorine"/>
    <s v="No"/>
    <s v="Public tap"/>
    <s v="Self-managed"/>
    <n v="2000"/>
    <n v="31"/>
    <s v="Very satisfied"/>
    <s v="No"/>
    <m/>
    <s v="Urban"/>
    <s v="Quality"/>
    <x v="3"/>
    <x v="0"/>
  </r>
  <r>
    <s v="Young Adult (21-30)"/>
    <n v="25"/>
    <s v="Male"/>
    <s v="Web3 marketer "/>
    <s v="Lagos"/>
    <m/>
    <s v="Mushin"/>
    <s v="South West"/>
    <s v="Borehole"/>
    <s v="Within Premises"/>
    <s v="24 hours"/>
    <s v="Rarely"/>
    <s v="Excellent"/>
    <s v="Yes"/>
    <s v="Chlorine"/>
    <s v="No"/>
    <s v="Public tap"/>
    <s v="Self-managed"/>
    <n v="2000"/>
    <n v="31"/>
    <s v="Very satisfied"/>
    <s v="No"/>
    <m/>
    <s v="Urban"/>
    <s v="Quality"/>
    <x v="4"/>
    <x v="0"/>
  </r>
  <r>
    <s v="Young Adult (21-30)"/>
    <n v="21"/>
    <s v="Female"/>
    <s v="Student "/>
    <s v="Kwara"/>
    <m/>
    <s v="Ilorin west"/>
    <s v="North Central"/>
    <s v="Borehole"/>
    <s v="Within Premises"/>
    <s v="&lt;6"/>
    <s v="Sometimes"/>
    <s v="Very Good"/>
    <s v="Yes"/>
    <s v="Filtering"/>
    <s v="Yes"/>
    <s v="Borehole"/>
    <s v="Other"/>
    <n v="500"/>
    <n v="32"/>
    <s v="Satisfied"/>
    <s v="Yes"/>
    <s v="Yes"/>
    <s v="Urban"/>
    <s v="Distance"/>
    <x v="0"/>
    <x v="0"/>
  </r>
  <r>
    <s v="Young Adult (21-30)"/>
    <n v="21"/>
    <s v="Female"/>
    <s v="Student "/>
    <s v="Kwara"/>
    <m/>
    <s v="Ilorin west"/>
    <s v="North Central"/>
    <s v="Borehole"/>
    <s v="Within Premises"/>
    <s v="&lt;6"/>
    <s v="Sometimes"/>
    <s v="Very Good"/>
    <s v="Yes"/>
    <s v="Filtering"/>
    <s v="Yes"/>
    <s v="Borehole"/>
    <s v="Other"/>
    <n v="500"/>
    <n v="32"/>
    <s v="Satisfied"/>
    <s v="Yes"/>
    <s v="Yes"/>
    <s v="Urban"/>
    <s v="Distance"/>
    <x v="1"/>
    <x v="0"/>
  </r>
  <r>
    <s v="Young Adult (21-30)"/>
    <n v="21"/>
    <s v="Female"/>
    <s v="Student "/>
    <s v="Kwara"/>
    <m/>
    <s v="Ilorin west"/>
    <s v="North Central"/>
    <s v="Borehole"/>
    <s v="Within Premises"/>
    <s v="&lt;6"/>
    <s v="Sometimes"/>
    <s v="Very Good"/>
    <s v="Yes"/>
    <s v="Filtering"/>
    <s v="Yes"/>
    <s v="Borehole"/>
    <s v="Other"/>
    <n v="500"/>
    <n v="32"/>
    <s v="Satisfied"/>
    <s v="Yes"/>
    <s v="Yes"/>
    <s v="Urban"/>
    <s v="Distance"/>
    <x v="2"/>
    <x v="0"/>
  </r>
  <r>
    <s v="Young Adult (21-30)"/>
    <n v="21"/>
    <s v="Female"/>
    <s v="Student "/>
    <s v="Kwara"/>
    <m/>
    <s v="Ilorin west"/>
    <s v="North Central"/>
    <s v="Borehole"/>
    <s v="Within Premises"/>
    <s v="&lt;6"/>
    <s v="Sometimes"/>
    <s v="Very Good"/>
    <s v="Yes"/>
    <s v="Filtering"/>
    <s v="Yes"/>
    <s v="Borehole"/>
    <s v="Other"/>
    <n v="500"/>
    <n v="32"/>
    <s v="Satisfied"/>
    <s v="Yes"/>
    <s v="Yes"/>
    <s v="Urban"/>
    <s v="Distance"/>
    <x v="3"/>
    <x v="1"/>
  </r>
  <r>
    <s v="Young Adult (21-30)"/>
    <n v="21"/>
    <s v="Female"/>
    <s v="Student "/>
    <s v="Kwara"/>
    <m/>
    <s v="Ilorin west"/>
    <s v="North Central"/>
    <s v="Borehole"/>
    <s v="Within Premises"/>
    <s v="&lt;6"/>
    <s v="Sometimes"/>
    <s v="Very Good"/>
    <s v="Yes"/>
    <s v="Filtering"/>
    <s v="Yes"/>
    <s v="Borehole"/>
    <s v="Other"/>
    <n v="500"/>
    <n v="32"/>
    <s v="Satisfied"/>
    <s v="Yes"/>
    <s v="Yes"/>
    <s v="Urban"/>
    <s v="Distance"/>
    <x v="4"/>
    <x v="0"/>
  </r>
  <r>
    <s v="Young Adult (21-30)"/>
    <n v="25"/>
    <s v="Female"/>
    <s v="Teacher "/>
    <s v="Ogun"/>
    <m/>
    <s v="Obafemi owode"/>
    <s v="South West"/>
    <s v="Borehole"/>
    <s v="Within Premises"/>
    <s v="24 hours"/>
    <s v="Never"/>
    <s v="Excellent"/>
    <s v="Yes"/>
    <s v="Others"/>
    <s v="Yes"/>
    <s v="Public tap"/>
    <s v="Government"/>
    <n v="0"/>
    <n v="33"/>
    <s v="Very satisfied"/>
    <s v="Yes"/>
    <s v="Yes"/>
    <s v="Urban"/>
    <s v="Distance"/>
    <x v="0"/>
    <x v="0"/>
  </r>
  <r>
    <s v="Young Adult (21-30)"/>
    <n v="25"/>
    <s v="Female"/>
    <s v="Teacher "/>
    <s v="Ogun"/>
    <m/>
    <s v="Obafemi owode"/>
    <s v="South West"/>
    <s v="Borehole"/>
    <s v="Within Premises"/>
    <s v="24 hours"/>
    <s v="Never"/>
    <s v="Excellent"/>
    <s v="Yes"/>
    <s v="Others"/>
    <s v="Yes"/>
    <s v="Public tap"/>
    <s v="Government"/>
    <n v="0"/>
    <n v="33"/>
    <s v="Very satisfied"/>
    <s v="Yes"/>
    <s v="Yes"/>
    <s v="Urban"/>
    <s v="Distance"/>
    <x v="1"/>
    <x v="0"/>
  </r>
  <r>
    <s v="Young Adult (21-30)"/>
    <n v="25"/>
    <s v="Female"/>
    <s v="Teacher "/>
    <s v="Ogun"/>
    <m/>
    <s v="Obafemi owode"/>
    <s v="South West"/>
    <s v="Borehole"/>
    <s v="Within Premises"/>
    <s v="24 hours"/>
    <s v="Never"/>
    <s v="Excellent"/>
    <s v="Yes"/>
    <s v="Others"/>
    <s v="Yes"/>
    <s v="Public tap"/>
    <s v="Government"/>
    <n v="0"/>
    <n v="33"/>
    <s v="Very satisfied"/>
    <s v="Yes"/>
    <s v="Yes"/>
    <s v="Urban"/>
    <s v="Distance"/>
    <x v="2"/>
    <x v="0"/>
  </r>
  <r>
    <s v="Young Adult (21-30)"/>
    <n v="25"/>
    <s v="Female"/>
    <s v="Teacher "/>
    <s v="Ogun"/>
    <m/>
    <s v="Obafemi owode"/>
    <s v="South West"/>
    <s v="Borehole"/>
    <s v="Within Premises"/>
    <s v="24 hours"/>
    <s v="Never"/>
    <s v="Excellent"/>
    <s v="Yes"/>
    <s v="Others"/>
    <s v="Yes"/>
    <s v="Public tap"/>
    <s v="Government"/>
    <n v="0"/>
    <n v="33"/>
    <s v="Very satisfied"/>
    <s v="Yes"/>
    <s v="Yes"/>
    <s v="Urban"/>
    <s v="Distance"/>
    <x v="3"/>
    <x v="1"/>
  </r>
  <r>
    <s v="Young Adult (21-30)"/>
    <n v="25"/>
    <s v="Female"/>
    <s v="Teacher "/>
    <s v="Ogun"/>
    <m/>
    <s v="Obafemi owode"/>
    <s v="South West"/>
    <s v="Borehole"/>
    <s v="Within Premises"/>
    <s v="24 hours"/>
    <s v="Never"/>
    <s v="Excellent"/>
    <s v="Yes"/>
    <s v="Others"/>
    <s v="Yes"/>
    <s v="Public tap"/>
    <s v="Government"/>
    <n v="0"/>
    <n v="33"/>
    <s v="Very satisfied"/>
    <s v="Yes"/>
    <s v="Yes"/>
    <s v="Urban"/>
    <s v="Distance"/>
    <x v="4"/>
    <x v="0"/>
  </r>
  <r>
    <s v="Young Adult (21-30)"/>
    <n v="25"/>
    <s v="Male"/>
    <s v="Intern "/>
    <s v="Ogun"/>
    <m/>
    <s v="Ota "/>
    <s v="South West"/>
    <s v="Borehole"/>
    <s v="Within Premises"/>
    <s v="24 hours"/>
    <s v="Rarely"/>
    <s v="Excellent"/>
    <s v="Yes"/>
    <s v="Others"/>
    <s v="No"/>
    <s v="Borehole"/>
    <s v="Self-managed"/>
    <n v="0"/>
    <n v="34"/>
    <s v="Satisfied"/>
    <s v="No"/>
    <m/>
    <s v="Urban"/>
    <s v="Cost"/>
    <x v="0"/>
    <x v="0"/>
  </r>
  <r>
    <s v="Young Adult (21-30)"/>
    <n v="25"/>
    <s v="Male"/>
    <s v="Intern "/>
    <s v="Ogun"/>
    <m/>
    <s v="Ota "/>
    <s v="South West"/>
    <s v="Borehole"/>
    <s v="Within Premises"/>
    <s v="24 hours"/>
    <s v="Rarely"/>
    <s v="Excellent"/>
    <s v="Yes"/>
    <s v="Others"/>
    <s v="No"/>
    <s v="Borehole"/>
    <s v="Self-managed"/>
    <n v="0"/>
    <n v="34"/>
    <s v="Satisfied"/>
    <s v="No"/>
    <m/>
    <s v="Urban"/>
    <s v="Cost"/>
    <x v="1"/>
    <x v="1"/>
  </r>
  <r>
    <s v="Young Adult (21-30)"/>
    <n v="25"/>
    <s v="Male"/>
    <s v="Intern "/>
    <s v="Ogun"/>
    <m/>
    <s v="Ota "/>
    <s v="South West"/>
    <s v="Borehole"/>
    <s v="Within Premises"/>
    <s v="24 hours"/>
    <s v="Rarely"/>
    <s v="Excellent"/>
    <s v="Yes"/>
    <s v="Others"/>
    <s v="No"/>
    <s v="Borehole"/>
    <s v="Self-managed"/>
    <n v="0"/>
    <n v="34"/>
    <s v="Satisfied"/>
    <s v="No"/>
    <m/>
    <s v="Urban"/>
    <s v="Cost"/>
    <x v="2"/>
    <x v="0"/>
  </r>
  <r>
    <s v="Young Adult (21-30)"/>
    <n v="25"/>
    <s v="Male"/>
    <s v="Intern "/>
    <s v="Ogun"/>
    <m/>
    <s v="Ota "/>
    <s v="South West"/>
    <s v="Borehole"/>
    <s v="Within Premises"/>
    <s v="24 hours"/>
    <s v="Rarely"/>
    <s v="Excellent"/>
    <s v="Yes"/>
    <s v="Others"/>
    <s v="No"/>
    <s v="Borehole"/>
    <s v="Self-managed"/>
    <n v="0"/>
    <n v="34"/>
    <s v="Satisfied"/>
    <s v="No"/>
    <m/>
    <s v="Urban"/>
    <s v="Cost"/>
    <x v="3"/>
    <x v="0"/>
  </r>
  <r>
    <s v="Young Adult (21-30)"/>
    <n v="25"/>
    <s v="Male"/>
    <s v="Intern "/>
    <s v="Ogun"/>
    <m/>
    <s v="Ota "/>
    <s v="South West"/>
    <s v="Borehole"/>
    <s v="Within Premises"/>
    <s v="24 hours"/>
    <s v="Rarely"/>
    <s v="Excellent"/>
    <s v="Yes"/>
    <s v="Others"/>
    <s v="No"/>
    <s v="Borehole"/>
    <s v="Self-managed"/>
    <n v="0"/>
    <n v="34"/>
    <s v="Satisfied"/>
    <s v="No"/>
    <m/>
    <s v="Urban"/>
    <s v="Cost"/>
    <x v="4"/>
    <x v="0"/>
  </r>
  <r>
    <s v="Young Adult (21-30)"/>
    <n v="25"/>
    <s v="Female"/>
    <s v="Student"/>
    <s v="Lagos"/>
    <m/>
    <s v="Alimosho"/>
    <s v="South West"/>
    <s v="Well"/>
    <s v="Within Premises"/>
    <s v="24 hours"/>
    <s v="Never"/>
    <s v="Very Good"/>
    <s v="Yes"/>
    <s v="Chlorine"/>
    <s v="No"/>
    <s v="Borehole"/>
    <s v="Self-managed"/>
    <n v="0"/>
    <n v="35"/>
    <s v="Very satisfied"/>
    <s v="No"/>
    <m/>
    <s v="Urban"/>
    <s v="Other"/>
    <x v="0"/>
    <x v="0"/>
  </r>
  <r>
    <s v="Young Adult (21-30)"/>
    <n v="25"/>
    <s v="Female"/>
    <s v="Student"/>
    <s v="Lagos"/>
    <m/>
    <s v="Alimosho"/>
    <s v="South West"/>
    <s v="Well"/>
    <s v="Within Premises"/>
    <s v="24 hours"/>
    <s v="Never"/>
    <s v="Very Good"/>
    <s v="Yes"/>
    <s v="Chlorine"/>
    <s v="No"/>
    <s v="Borehole"/>
    <s v="Self-managed"/>
    <n v="0"/>
    <n v="35"/>
    <s v="Very satisfied"/>
    <s v="No"/>
    <m/>
    <s v="Urban"/>
    <s v="Other"/>
    <x v="1"/>
    <x v="0"/>
  </r>
  <r>
    <s v="Young Adult (21-30)"/>
    <n v="25"/>
    <s v="Female"/>
    <s v="Student"/>
    <s v="Lagos"/>
    <m/>
    <s v="Alimosho"/>
    <s v="South West"/>
    <s v="Well"/>
    <s v="Within Premises"/>
    <s v="24 hours"/>
    <s v="Never"/>
    <s v="Very Good"/>
    <s v="Yes"/>
    <s v="Chlorine"/>
    <s v="No"/>
    <s v="Borehole"/>
    <s v="Self-managed"/>
    <n v="0"/>
    <n v="35"/>
    <s v="Very satisfied"/>
    <s v="No"/>
    <m/>
    <s v="Urban"/>
    <s v="Other"/>
    <x v="2"/>
    <x v="0"/>
  </r>
  <r>
    <s v="Young Adult (21-30)"/>
    <n v="25"/>
    <s v="Female"/>
    <s v="Student"/>
    <s v="Lagos"/>
    <m/>
    <s v="Alimosho"/>
    <s v="South West"/>
    <s v="Well"/>
    <s v="Within Premises"/>
    <s v="24 hours"/>
    <s v="Never"/>
    <s v="Very Good"/>
    <s v="Yes"/>
    <s v="Chlorine"/>
    <s v="No"/>
    <s v="Borehole"/>
    <s v="Self-managed"/>
    <n v="0"/>
    <n v="35"/>
    <s v="Very satisfied"/>
    <s v="No"/>
    <m/>
    <s v="Urban"/>
    <s v="Other"/>
    <x v="3"/>
    <x v="0"/>
  </r>
  <r>
    <s v="Young Adult (21-30)"/>
    <n v="25"/>
    <s v="Female"/>
    <s v="Student"/>
    <s v="Lagos"/>
    <m/>
    <s v="Alimosho"/>
    <s v="South West"/>
    <s v="Well"/>
    <s v="Within Premises"/>
    <s v="24 hours"/>
    <s v="Never"/>
    <s v="Very Good"/>
    <s v="Yes"/>
    <s v="Chlorine"/>
    <s v="No"/>
    <s v="Borehole"/>
    <s v="Self-managed"/>
    <n v="0"/>
    <n v="35"/>
    <s v="Very satisfied"/>
    <s v="No"/>
    <m/>
    <s v="Urban"/>
    <s v="Other"/>
    <x v="4"/>
    <x v="1"/>
  </r>
  <r>
    <s v="Teenager (17-20)"/>
    <n v="18"/>
    <s v="Male"/>
    <s v="None "/>
    <s v="Kwara"/>
    <m/>
    <s v="Ilorin West "/>
    <s v="North Central"/>
    <s v="Borehole"/>
    <s v="Within Premises"/>
    <s v="24 hours"/>
    <s v="Often"/>
    <s v="Very Good"/>
    <s v="No"/>
    <s v="None"/>
    <s v="No"/>
    <s v="Public tap"/>
    <s v="Community"/>
    <n v="0"/>
    <n v="36"/>
    <s v="Neutral"/>
    <s v="No"/>
    <m/>
    <s v="Urban"/>
    <s v="Distance;Quality;Infrastructure failure;Other"/>
    <x v="0"/>
    <x v="1"/>
  </r>
  <r>
    <s v="Teenager (17-20)"/>
    <n v="18"/>
    <s v="Male"/>
    <s v="None "/>
    <s v="Kwara"/>
    <m/>
    <s v="Ilorin West "/>
    <s v="North Central"/>
    <s v="Borehole"/>
    <s v="Within Premises"/>
    <s v="24 hours"/>
    <s v="Often"/>
    <s v="Very Good"/>
    <s v="No"/>
    <s v="None"/>
    <s v="No"/>
    <s v="Public tap"/>
    <s v="Community"/>
    <n v="0"/>
    <n v="36"/>
    <s v="Neutral"/>
    <s v="No"/>
    <m/>
    <s v="Urban"/>
    <s v="Distance;Quality;Infrastructure failure;Other"/>
    <x v="1"/>
    <x v="0"/>
  </r>
  <r>
    <s v="Teenager (17-20)"/>
    <n v="18"/>
    <s v="Male"/>
    <s v="None "/>
    <s v="Kwara"/>
    <m/>
    <s v="Ilorin West "/>
    <s v="North Central"/>
    <s v="Borehole"/>
    <s v="Within Premises"/>
    <s v="24 hours"/>
    <s v="Often"/>
    <s v="Very Good"/>
    <s v="No"/>
    <s v="None"/>
    <s v="No"/>
    <s v="Public tap"/>
    <s v="Community"/>
    <n v="0"/>
    <n v="36"/>
    <s v="Neutral"/>
    <s v="No"/>
    <m/>
    <s v="Urban"/>
    <s v="Distance;Quality;Infrastructure failure;Other"/>
    <x v="2"/>
    <x v="1"/>
  </r>
  <r>
    <s v="Teenager (17-20)"/>
    <n v="18"/>
    <s v="Male"/>
    <s v="None "/>
    <s v="Kwara"/>
    <m/>
    <s v="Ilorin West "/>
    <s v="North Central"/>
    <s v="Borehole"/>
    <s v="Within Premises"/>
    <s v="24 hours"/>
    <s v="Often"/>
    <s v="Very Good"/>
    <s v="No"/>
    <s v="None"/>
    <s v="No"/>
    <s v="Public tap"/>
    <s v="Community"/>
    <n v="0"/>
    <n v="36"/>
    <s v="Neutral"/>
    <s v="No"/>
    <m/>
    <s v="Urban"/>
    <s v="Distance;Quality;Infrastructure failure;Other"/>
    <x v="3"/>
    <x v="1"/>
  </r>
  <r>
    <s v="Teenager (17-20)"/>
    <n v="18"/>
    <s v="Male"/>
    <s v="None "/>
    <s v="Kwara"/>
    <m/>
    <s v="Ilorin West "/>
    <s v="North Central"/>
    <s v="Borehole"/>
    <s v="Within Premises"/>
    <s v="24 hours"/>
    <s v="Often"/>
    <s v="Very Good"/>
    <s v="No"/>
    <s v="None"/>
    <s v="No"/>
    <s v="Public tap"/>
    <s v="Community"/>
    <n v="0"/>
    <n v="36"/>
    <s v="Neutral"/>
    <s v="No"/>
    <m/>
    <s v="Urban"/>
    <s v="Distance;Quality;Infrastructure failure;Other"/>
    <x v="4"/>
    <x v="1"/>
  </r>
  <r>
    <s v="Teenager (17-20)"/>
    <n v="20"/>
    <s v="Male"/>
    <s v="Student "/>
    <s v="Kwara"/>
    <m/>
    <s v="Ilorin south"/>
    <s v="North Central"/>
    <s v="Pipe borne Water"/>
    <s v="Within Premises"/>
    <s v="24 hours"/>
    <s v="Sometimes"/>
    <s v="Very Good"/>
    <s v="No"/>
    <s v="None"/>
    <s v="No"/>
    <s v="Piped network"/>
    <s v="Government"/>
    <n v="500"/>
    <n v="37"/>
    <s v="Dissatisfied"/>
    <s v="Yes"/>
    <s v="No"/>
    <s v="Urban"/>
    <s v="Quality"/>
    <x v="0"/>
    <x v="1"/>
  </r>
  <r>
    <s v="Teenager (17-20)"/>
    <n v="20"/>
    <s v="Male"/>
    <s v="Student "/>
    <s v="Kwara"/>
    <m/>
    <s v="Ilorin south"/>
    <s v="North Central"/>
    <s v="Pipe borne Water"/>
    <s v="Within Premises"/>
    <s v="24 hours"/>
    <s v="Sometimes"/>
    <s v="Very Good"/>
    <s v="No"/>
    <s v="None"/>
    <s v="No"/>
    <s v="Piped network"/>
    <s v="Government"/>
    <n v="500"/>
    <n v="37"/>
    <s v="Dissatisfied"/>
    <s v="Yes"/>
    <s v="No"/>
    <s v="Urban"/>
    <s v="Quality"/>
    <x v="1"/>
    <x v="0"/>
  </r>
  <r>
    <s v="Teenager (17-20)"/>
    <n v="20"/>
    <s v="Male"/>
    <s v="Student "/>
    <s v="Kwara"/>
    <m/>
    <s v="Ilorin south"/>
    <s v="North Central"/>
    <s v="Pipe borne Water"/>
    <s v="Within Premises"/>
    <s v="24 hours"/>
    <s v="Sometimes"/>
    <s v="Very Good"/>
    <s v="No"/>
    <s v="None"/>
    <s v="No"/>
    <s v="Piped network"/>
    <s v="Government"/>
    <n v="500"/>
    <n v="37"/>
    <s v="Dissatisfied"/>
    <s v="Yes"/>
    <s v="No"/>
    <s v="Urban"/>
    <s v="Quality"/>
    <x v="2"/>
    <x v="0"/>
  </r>
  <r>
    <s v="Teenager (17-20)"/>
    <n v="20"/>
    <s v="Male"/>
    <s v="Student "/>
    <s v="Kwara"/>
    <m/>
    <s v="Ilorin south"/>
    <s v="North Central"/>
    <s v="Pipe borne Water"/>
    <s v="Within Premises"/>
    <s v="24 hours"/>
    <s v="Sometimes"/>
    <s v="Very Good"/>
    <s v="No"/>
    <s v="None"/>
    <s v="No"/>
    <s v="Piped network"/>
    <s v="Government"/>
    <n v="500"/>
    <n v="37"/>
    <s v="Dissatisfied"/>
    <s v="Yes"/>
    <s v="No"/>
    <s v="Urban"/>
    <s v="Quality"/>
    <x v="3"/>
    <x v="0"/>
  </r>
  <r>
    <s v="Teenager (17-20)"/>
    <n v="20"/>
    <s v="Male"/>
    <s v="Student "/>
    <s v="Kwara"/>
    <m/>
    <s v="Ilorin south"/>
    <s v="North Central"/>
    <s v="Pipe borne Water"/>
    <s v="Within Premises"/>
    <s v="24 hours"/>
    <s v="Sometimes"/>
    <s v="Very Good"/>
    <s v="No"/>
    <s v="None"/>
    <s v="No"/>
    <s v="Piped network"/>
    <s v="Government"/>
    <n v="500"/>
    <n v="37"/>
    <s v="Dissatisfied"/>
    <s v="Yes"/>
    <s v="No"/>
    <s v="Urban"/>
    <s v="Quality"/>
    <x v="4"/>
    <x v="0"/>
  </r>
  <r>
    <s v="Young Adult (21-30)"/>
    <n v="24"/>
    <s v="Male"/>
    <s v="Student"/>
    <s v="Oyo"/>
    <m/>
    <s v="Ibadan North East "/>
    <s v="South West"/>
    <s v="Well"/>
    <s v="Within Premises"/>
    <s v="24 hours"/>
    <s v="Rarely"/>
    <s v="Excellent"/>
    <s v="Yes"/>
    <s v="Chlorine"/>
    <s v="No"/>
    <s v="Borehole"/>
    <s v="Self-managed"/>
    <n v="500"/>
    <n v="38"/>
    <s v="Satisfied"/>
    <s v="No"/>
    <m/>
    <s v="Urban"/>
    <s v="Cost"/>
    <x v="0"/>
    <x v="0"/>
  </r>
  <r>
    <s v="Young Adult (21-30)"/>
    <n v="24"/>
    <s v="Male"/>
    <s v="Student"/>
    <s v="Oyo"/>
    <m/>
    <s v="Ibadan North East "/>
    <s v="South West"/>
    <s v="Well"/>
    <s v="Within Premises"/>
    <s v="24 hours"/>
    <s v="Rarely"/>
    <s v="Excellent"/>
    <s v="Yes"/>
    <s v="Chlorine"/>
    <s v="No"/>
    <s v="Borehole"/>
    <s v="Self-managed"/>
    <n v="500"/>
    <n v="38"/>
    <s v="Satisfied"/>
    <s v="No"/>
    <m/>
    <s v="Urban"/>
    <s v="Cost"/>
    <x v="1"/>
    <x v="1"/>
  </r>
  <r>
    <s v="Young Adult (21-30)"/>
    <n v="24"/>
    <s v="Male"/>
    <s v="Student"/>
    <s v="Oyo"/>
    <m/>
    <s v="Ibadan North East "/>
    <s v="South West"/>
    <s v="Well"/>
    <s v="Within Premises"/>
    <s v="24 hours"/>
    <s v="Rarely"/>
    <s v="Excellent"/>
    <s v="Yes"/>
    <s v="Chlorine"/>
    <s v="No"/>
    <s v="Borehole"/>
    <s v="Self-managed"/>
    <n v="500"/>
    <n v="38"/>
    <s v="Satisfied"/>
    <s v="No"/>
    <m/>
    <s v="Urban"/>
    <s v="Cost"/>
    <x v="2"/>
    <x v="0"/>
  </r>
  <r>
    <s v="Young Adult (21-30)"/>
    <n v="24"/>
    <s v="Male"/>
    <s v="Student"/>
    <s v="Oyo"/>
    <m/>
    <s v="Ibadan North East "/>
    <s v="South West"/>
    <s v="Well"/>
    <s v="Within Premises"/>
    <s v="24 hours"/>
    <s v="Rarely"/>
    <s v="Excellent"/>
    <s v="Yes"/>
    <s v="Chlorine"/>
    <s v="No"/>
    <s v="Borehole"/>
    <s v="Self-managed"/>
    <n v="500"/>
    <n v="38"/>
    <s v="Satisfied"/>
    <s v="No"/>
    <m/>
    <s v="Urban"/>
    <s v="Cost"/>
    <x v="3"/>
    <x v="0"/>
  </r>
  <r>
    <s v="Young Adult (21-30)"/>
    <n v="24"/>
    <s v="Male"/>
    <s v="Student"/>
    <s v="Oyo"/>
    <m/>
    <s v="Ibadan North East "/>
    <s v="South West"/>
    <s v="Well"/>
    <s v="Within Premises"/>
    <s v="24 hours"/>
    <s v="Rarely"/>
    <s v="Excellent"/>
    <s v="Yes"/>
    <s v="Chlorine"/>
    <s v="No"/>
    <s v="Borehole"/>
    <s v="Self-managed"/>
    <n v="500"/>
    <n v="38"/>
    <s v="Satisfied"/>
    <s v="No"/>
    <m/>
    <s v="Urban"/>
    <s v="Cost"/>
    <x v="4"/>
    <x v="0"/>
  </r>
  <r>
    <s v="Middle-Aged (31-41)"/>
    <n v="39"/>
    <s v="Male"/>
    <s v="Self employed "/>
    <s v="Kwara"/>
    <m/>
    <s v="Ilorin south "/>
    <s v="North Central"/>
    <s v="Borehole"/>
    <s v="Within Premises"/>
    <s v="24 hours"/>
    <s v="Rarely"/>
    <s v="Very Good"/>
    <s v="No"/>
    <s v="None"/>
    <s v="No"/>
    <s v="Borehole"/>
    <s v="Self-managed"/>
    <n v="0"/>
    <n v="39"/>
    <s v="Dissatisfied"/>
    <s v="No"/>
    <m/>
    <s v="Urban"/>
    <s v="Quality;Infrastructure failure"/>
    <x v="0"/>
    <x v="1"/>
  </r>
  <r>
    <s v="Middle-Aged (31-41)"/>
    <n v="39"/>
    <s v="Male"/>
    <s v="Self employed "/>
    <s v="Kwara"/>
    <m/>
    <s v="Ilorin south "/>
    <s v="North Central"/>
    <s v="Borehole"/>
    <s v="Within Premises"/>
    <s v="24 hours"/>
    <s v="Rarely"/>
    <s v="Very Good"/>
    <s v="No"/>
    <s v="None"/>
    <s v="No"/>
    <s v="Borehole"/>
    <s v="Self-managed"/>
    <n v="0"/>
    <n v="39"/>
    <s v="Dissatisfied"/>
    <s v="No"/>
    <m/>
    <s v="Urban"/>
    <s v="Quality;Infrastructure failure"/>
    <x v="1"/>
    <x v="0"/>
  </r>
  <r>
    <s v="Middle-Aged (31-41)"/>
    <n v="39"/>
    <s v="Male"/>
    <s v="Self employed "/>
    <s v="Kwara"/>
    <m/>
    <s v="Ilorin south "/>
    <s v="North Central"/>
    <s v="Borehole"/>
    <s v="Within Premises"/>
    <s v="24 hours"/>
    <s v="Rarely"/>
    <s v="Very Good"/>
    <s v="No"/>
    <s v="None"/>
    <s v="No"/>
    <s v="Borehole"/>
    <s v="Self-managed"/>
    <n v="0"/>
    <n v="39"/>
    <s v="Dissatisfied"/>
    <s v="No"/>
    <m/>
    <s v="Urban"/>
    <s v="Quality;Infrastructure failure"/>
    <x v="2"/>
    <x v="1"/>
  </r>
  <r>
    <s v="Middle-Aged (31-41)"/>
    <n v="39"/>
    <s v="Male"/>
    <s v="Self employed "/>
    <s v="Kwara"/>
    <m/>
    <s v="Ilorin south "/>
    <s v="North Central"/>
    <s v="Borehole"/>
    <s v="Within Premises"/>
    <s v="24 hours"/>
    <s v="Rarely"/>
    <s v="Very Good"/>
    <s v="No"/>
    <s v="None"/>
    <s v="No"/>
    <s v="Borehole"/>
    <s v="Self-managed"/>
    <n v="0"/>
    <n v="39"/>
    <s v="Dissatisfied"/>
    <s v="No"/>
    <m/>
    <s v="Urban"/>
    <s v="Quality;Infrastructure failure"/>
    <x v="3"/>
    <x v="0"/>
  </r>
  <r>
    <s v="Middle-Aged (31-41)"/>
    <n v="39"/>
    <s v="Male"/>
    <s v="Self employed "/>
    <s v="Kwara"/>
    <m/>
    <s v="Ilorin south "/>
    <s v="North Central"/>
    <s v="Borehole"/>
    <s v="Within Premises"/>
    <s v="24 hours"/>
    <s v="Rarely"/>
    <s v="Very Good"/>
    <s v="No"/>
    <s v="None"/>
    <s v="No"/>
    <s v="Borehole"/>
    <s v="Self-managed"/>
    <n v="0"/>
    <n v="39"/>
    <s v="Dissatisfied"/>
    <s v="No"/>
    <m/>
    <s v="Urban"/>
    <s v="Quality;Infrastructure failure"/>
    <x v="4"/>
    <x v="0"/>
  </r>
  <r>
    <s v="Young Adult (21-30)"/>
    <n v="26"/>
    <s v="Female"/>
    <s v="Freelancer "/>
    <s v="Niger"/>
    <m/>
    <s v="Chanchaga"/>
    <s v="North Central"/>
    <s v="Borehole"/>
    <s v="Within Premises"/>
    <s v="24 hours"/>
    <s v="Rarely"/>
    <s v="Very Good"/>
    <s v="Yes"/>
    <s v="Boiling"/>
    <s v="No"/>
    <s v="Borehole"/>
    <s v="Self-managed"/>
    <n v="1500"/>
    <n v="40"/>
    <s v="Satisfied"/>
    <s v="No"/>
    <m/>
    <s v="Urban"/>
    <s v="Infrastructure failure"/>
    <x v="0"/>
    <x v="0"/>
  </r>
  <r>
    <s v="Young Adult (21-30)"/>
    <n v="26"/>
    <s v="Female"/>
    <s v="Freelancer "/>
    <s v="Niger"/>
    <m/>
    <s v="Chanchaga"/>
    <s v="North Central"/>
    <s v="Borehole"/>
    <s v="Within Premises"/>
    <s v="24 hours"/>
    <s v="Rarely"/>
    <s v="Very Good"/>
    <s v="Yes"/>
    <s v="Boiling"/>
    <s v="No"/>
    <s v="Borehole"/>
    <s v="Self-managed"/>
    <n v="1500"/>
    <n v="40"/>
    <s v="Satisfied"/>
    <s v="No"/>
    <m/>
    <s v="Urban"/>
    <s v="Infrastructure failure"/>
    <x v="1"/>
    <x v="0"/>
  </r>
  <r>
    <s v="Young Adult (21-30)"/>
    <n v="26"/>
    <s v="Female"/>
    <s v="Freelancer "/>
    <s v="Niger"/>
    <m/>
    <s v="Chanchaga"/>
    <s v="North Central"/>
    <s v="Borehole"/>
    <s v="Within Premises"/>
    <s v="24 hours"/>
    <s v="Rarely"/>
    <s v="Very Good"/>
    <s v="Yes"/>
    <s v="Boiling"/>
    <s v="No"/>
    <s v="Borehole"/>
    <s v="Self-managed"/>
    <n v="1500"/>
    <n v="40"/>
    <s v="Satisfied"/>
    <s v="No"/>
    <m/>
    <s v="Urban"/>
    <s v="Infrastructure failure"/>
    <x v="2"/>
    <x v="1"/>
  </r>
  <r>
    <s v="Young Adult (21-30)"/>
    <n v="26"/>
    <s v="Female"/>
    <s v="Freelancer "/>
    <s v="Niger"/>
    <m/>
    <s v="Chanchaga"/>
    <s v="North Central"/>
    <s v="Borehole"/>
    <s v="Within Premises"/>
    <s v="24 hours"/>
    <s v="Rarely"/>
    <s v="Very Good"/>
    <s v="Yes"/>
    <s v="Boiling"/>
    <s v="No"/>
    <s v="Borehole"/>
    <s v="Self-managed"/>
    <n v="1500"/>
    <n v="40"/>
    <s v="Satisfied"/>
    <s v="No"/>
    <m/>
    <s v="Urban"/>
    <s v="Infrastructure failure"/>
    <x v="3"/>
    <x v="0"/>
  </r>
  <r>
    <s v="Young Adult (21-30)"/>
    <n v="26"/>
    <s v="Female"/>
    <s v="Freelancer "/>
    <s v="Niger"/>
    <m/>
    <s v="Chanchaga"/>
    <s v="North Central"/>
    <s v="Borehole"/>
    <s v="Within Premises"/>
    <s v="24 hours"/>
    <s v="Rarely"/>
    <s v="Very Good"/>
    <s v="Yes"/>
    <s v="Boiling"/>
    <s v="No"/>
    <s v="Borehole"/>
    <s v="Self-managed"/>
    <n v="1500"/>
    <n v="40"/>
    <s v="Satisfied"/>
    <s v="No"/>
    <m/>
    <s v="Urban"/>
    <s v="Infrastructure failure"/>
    <x v="4"/>
    <x v="0"/>
  </r>
  <r>
    <s v="Young Adult (21-30)"/>
    <n v="21"/>
    <s v="Male"/>
    <s v="Fashion designer "/>
    <s v="Ogun"/>
    <m/>
    <s v="Obafemi owode"/>
    <s v="South West"/>
    <s v="Well"/>
    <s v="100-500m"/>
    <s v="&lt;6"/>
    <s v="Sometimes"/>
    <s v="Fair"/>
    <s v="Yes"/>
    <s v="Others"/>
    <s v="No"/>
    <s v="None"/>
    <s v="Other"/>
    <n v="2000"/>
    <n v="41"/>
    <s v="Very dissatisfied"/>
    <s v="No"/>
    <m/>
    <s v="Urban"/>
    <s v="Other"/>
    <x v="0"/>
    <x v="0"/>
  </r>
  <r>
    <s v="Young Adult (21-30)"/>
    <n v="21"/>
    <s v="Male"/>
    <s v="Fashion designer "/>
    <s v="Ogun"/>
    <m/>
    <s v="Obafemi owode"/>
    <s v="South West"/>
    <s v="Well"/>
    <s v="100-500m"/>
    <s v="&lt;6"/>
    <s v="Sometimes"/>
    <s v="Fair"/>
    <s v="Yes"/>
    <s v="Others"/>
    <s v="No"/>
    <s v="None"/>
    <s v="Other"/>
    <n v="2000"/>
    <n v="41"/>
    <s v="Very dissatisfied"/>
    <s v="No"/>
    <m/>
    <s v="Urban"/>
    <s v="Other"/>
    <x v="1"/>
    <x v="0"/>
  </r>
  <r>
    <s v="Young Adult (21-30)"/>
    <n v="21"/>
    <s v="Male"/>
    <s v="Fashion designer "/>
    <s v="Ogun"/>
    <m/>
    <s v="Obafemi owode"/>
    <s v="South West"/>
    <s v="Well"/>
    <s v="100-500m"/>
    <s v="&lt;6"/>
    <s v="Sometimes"/>
    <s v="Fair"/>
    <s v="Yes"/>
    <s v="Others"/>
    <s v="No"/>
    <s v="None"/>
    <s v="Other"/>
    <n v="2000"/>
    <n v="41"/>
    <s v="Very dissatisfied"/>
    <s v="No"/>
    <m/>
    <s v="Urban"/>
    <s v="Other"/>
    <x v="2"/>
    <x v="0"/>
  </r>
  <r>
    <s v="Young Adult (21-30)"/>
    <n v="21"/>
    <s v="Male"/>
    <s v="Fashion designer "/>
    <s v="Ogun"/>
    <m/>
    <s v="Obafemi owode"/>
    <s v="South West"/>
    <s v="Well"/>
    <s v="100-500m"/>
    <s v="&lt;6"/>
    <s v="Sometimes"/>
    <s v="Fair"/>
    <s v="Yes"/>
    <s v="Others"/>
    <s v="No"/>
    <s v="None"/>
    <s v="Other"/>
    <n v="2000"/>
    <n v="41"/>
    <s v="Very dissatisfied"/>
    <s v="No"/>
    <m/>
    <s v="Urban"/>
    <s v="Other"/>
    <x v="3"/>
    <x v="0"/>
  </r>
  <r>
    <s v="Young Adult (21-30)"/>
    <n v="21"/>
    <s v="Male"/>
    <s v="Fashion designer "/>
    <s v="Ogun"/>
    <m/>
    <s v="Obafemi owode"/>
    <s v="South West"/>
    <s v="Well"/>
    <s v="100-500m"/>
    <s v="&lt;6"/>
    <s v="Sometimes"/>
    <s v="Fair"/>
    <s v="Yes"/>
    <s v="Others"/>
    <s v="No"/>
    <s v="None"/>
    <s v="Other"/>
    <n v="2000"/>
    <n v="41"/>
    <s v="Very dissatisfied"/>
    <s v="No"/>
    <m/>
    <s v="Urban"/>
    <s v="Other"/>
    <x v="4"/>
    <x v="1"/>
  </r>
  <r>
    <s v="Young Adult (21-30)"/>
    <n v="24"/>
    <s v="Male"/>
    <s v="Student "/>
    <s v="Kwara"/>
    <m/>
    <s v="Ilorin south"/>
    <s v="North Central"/>
    <s v="Borehole"/>
    <s v="100-500m"/>
    <s v="&lt;6"/>
    <s v="Sometimes"/>
    <s v="Fair"/>
    <s v="No"/>
    <s v="None"/>
    <s v="No"/>
    <s v="Public tap"/>
    <s v="Community"/>
    <n v="0"/>
    <n v="42"/>
    <s v="Neutral"/>
    <s v="No"/>
    <s v="No"/>
    <s v="Rural"/>
    <s v="Distance"/>
    <x v="0"/>
    <x v="0"/>
  </r>
  <r>
    <s v="Young Adult (21-30)"/>
    <n v="24"/>
    <s v="Male"/>
    <s v="Student "/>
    <s v="Kwara"/>
    <m/>
    <s v="Ilorin south"/>
    <s v="North Central"/>
    <s v="Borehole"/>
    <s v="100-500m"/>
    <s v="&lt;6"/>
    <s v="Sometimes"/>
    <s v="Fair"/>
    <s v="No"/>
    <s v="None"/>
    <s v="No"/>
    <s v="Public tap"/>
    <s v="Community"/>
    <n v="0"/>
    <n v="42"/>
    <s v="Neutral"/>
    <s v="No"/>
    <s v="No"/>
    <s v="Rural"/>
    <s v="Distance"/>
    <x v="1"/>
    <x v="0"/>
  </r>
  <r>
    <s v="Young Adult (21-30)"/>
    <n v="24"/>
    <s v="Male"/>
    <s v="Student "/>
    <s v="Kwara"/>
    <m/>
    <s v="Ilorin south"/>
    <s v="North Central"/>
    <s v="Borehole"/>
    <s v="100-500m"/>
    <s v="&lt;6"/>
    <s v="Sometimes"/>
    <s v="Fair"/>
    <s v="No"/>
    <s v="None"/>
    <s v="No"/>
    <s v="Public tap"/>
    <s v="Community"/>
    <n v="0"/>
    <n v="42"/>
    <s v="Neutral"/>
    <s v="No"/>
    <s v="No"/>
    <s v="Rural"/>
    <s v="Distance"/>
    <x v="2"/>
    <x v="0"/>
  </r>
  <r>
    <s v="Young Adult (21-30)"/>
    <n v="24"/>
    <s v="Male"/>
    <s v="Student "/>
    <s v="Kwara"/>
    <m/>
    <s v="Ilorin south"/>
    <s v="North Central"/>
    <s v="Borehole"/>
    <s v="100-500m"/>
    <s v="&lt;6"/>
    <s v="Sometimes"/>
    <s v="Fair"/>
    <s v="No"/>
    <s v="None"/>
    <s v="No"/>
    <s v="Public tap"/>
    <s v="Community"/>
    <n v="0"/>
    <n v="42"/>
    <s v="Neutral"/>
    <s v="No"/>
    <s v="No"/>
    <s v="Rural"/>
    <s v="Distance"/>
    <x v="3"/>
    <x v="1"/>
  </r>
  <r>
    <s v="Young Adult (21-30)"/>
    <n v="24"/>
    <s v="Male"/>
    <s v="Student "/>
    <s v="Kwara"/>
    <m/>
    <s v="Ilorin south"/>
    <s v="North Central"/>
    <s v="Borehole"/>
    <s v="100-500m"/>
    <s v="&lt;6"/>
    <s v="Sometimes"/>
    <s v="Fair"/>
    <s v="No"/>
    <s v="None"/>
    <s v="No"/>
    <s v="Public tap"/>
    <s v="Community"/>
    <n v="0"/>
    <n v="42"/>
    <s v="Neutral"/>
    <s v="No"/>
    <s v="No"/>
    <s v="Rural"/>
    <s v="Distance"/>
    <x v="4"/>
    <x v="0"/>
  </r>
  <r>
    <s v="Young Adult (21-30)"/>
    <n v="30"/>
    <s v="Male"/>
    <s v="Engineer "/>
    <s v="Benue "/>
    <m/>
    <s v="Otukpo "/>
    <s v="North Central"/>
    <s v="Borehole"/>
    <s v="Within Premises"/>
    <s v="&lt;6"/>
    <s v="Often"/>
    <s v="Fair"/>
    <s v="No"/>
    <s v="None"/>
    <s v="No"/>
    <s v="Borehole"/>
    <s v="Self-managed"/>
    <n v="0"/>
    <n v="43"/>
    <s v="Satisfied"/>
    <s v="No"/>
    <m/>
    <s v="Urban"/>
    <s v="Distance"/>
    <x v="0"/>
    <x v="0"/>
  </r>
  <r>
    <s v="Young Adult (21-30)"/>
    <n v="30"/>
    <s v="Male"/>
    <s v="Engineer "/>
    <s v="Benue "/>
    <m/>
    <s v="Otukpo "/>
    <s v="North Central"/>
    <s v="Borehole"/>
    <s v="Within Premises"/>
    <s v="&lt;6"/>
    <s v="Often"/>
    <s v="Fair"/>
    <s v="No"/>
    <s v="None"/>
    <s v="No"/>
    <s v="Borehole"/>
    <s v="Self-managed"/>
    <n v="0"/>
    <n v="43"/>
    <s v="Satisfied"/>
    <s v="No"/>
    <m/>
    <s v="Urban"/>
    <s v="Distance"/>
    <x v="1"/>
    <x v="0"/>
  </r>
  <r>
    <s v="Young Adult (21-30)"/>
    <n v="30"/>
    <s v="Male"/>
    <s v="Engineer "/>
    <s v="Benue "/>
    <m/>
    <s v="Otukpo "/>
    <s v="North Central"/>
    <s v="Borehole"/>
    <s v="Within Premises"/>
    <s v="&lt;6"/>
    <s v="Often"/>
    <s v="Fair"/>
    <s v="No"/>
    <s v="None"/>
    <s v="No"/>
    <s v="Borehole"/>
    <s v="Self-managed"/>
    <n v="0"/>
    <n v="43"/>
    <s v="Satisfied"/>
    <s v="No"/>
    <m/>
    <s v="Urban"/>
    <s v="Distance"/>
    <x v="2"/>
    <x v="0"/>
  </r>
  <r>
    <s v="Young Adult (21-30)"/>
    <n v="30"/>
    <s v="Male"/>
    <s v="Engineer "/>
    <s v="Benue "/>
    <m/>
    <s v="Otukpo "/>
    <s v="North Central"/>
    <s v="Borehole"/>
    <s v="Within Premises"/>
    <s v="&lt;6"/>
    <s v="Often"/>
    <s v="Fair"/>
    <s v="No"/>
    <s v="None"/>
    <s v="No"/>
    <s v="Borehole"/>
    <s v="Self-managed"/>
    <n v="0"/>
    <n v="43"/>
    <s v="Satisfied"/>
    <s v="No"/>
    <m/>
    <s v="Urban"/>
    <s v="Distance"/>
    <x v="3"/>
    <x v="1"/>
  </r>
  <r>
    <s v="Young Adult (21-30)"/>
    <n v="30"/>
    <s v="Male"/>
    <s v="Engineer "/>
    <s v="Benue "/>
    <m/>
    <s v="Otukpo "/>
    <s v="North Central"/>
    <s v="Borehole"/>
    <s v="Within Premises"/>
    <s v="&lt;6"/>
    <s v="Often"/>
    <s v="Fair"/>
    <s v="No"/>
    <s v="None"/>
    <s v="No"/>
    <s v="Borehole"/>
    <s v="Self-managed"/>
    <n v="0"/>
    <n v="43"/>
    <s v="Satisfied"/>
    <s v="No"/>
    <m/>
    <s v="Urban"/>
    <s v="Distance"/>
    <x v="4"/>
    <x v="0"/>
  </r>
  <r>
    <s v="Young Adult (21-30)"/>
    <n v="24"/>
    <s v="Female"/>
    <s v="Fashion designer"/>
    <s v="Kwara"/>
    <m/>
    <s v="Non"/>
    <s v="North Central"/>
    <s v="Well"/>
    <s v="Within Premises"/>
    <s v="24 hours"/>
    <s v="Rarely"/>
    <s v="Excellent"/>
    <s v="Yes"/>
    <s v="Others"/>
    <s v="Yes"/>
    <s v="Borehole"/>
    <s v="Self-managed"/>
    <n v="0"/>
    <n v="44"/>
    <s v="Neutral"/>
    <s v="No"/>
    <s v="Partially"/>
    <s v="Urban"/>
    <s v="Distance"/>
    <x v="0"/>
    <x v="0"/>
  </r>
  <r>
    <s v="Young Adult (21-30)"/>
    <n v="24"/>
    <s v="Female"/>
    <s v="Fashion designer"/>
    <s v="Kwara"/>
    <m/>
    <s v="Non"/>
    <s v="North Central"/>
    <s v="Well"/>
    <s v="Within Premises"/>
    <s v="24 hours"/>
    <s v="Rarely"/>
    <s v="Excellent"/>
    <s v="Yes"/>
    <s v="Others"/>
    <s v="Yes"/>
    <s v="Borehole"/>
    <s v="Self-managed"/>
    <n v="0"/>
    <n v="44"/>
    <s v="Neutral"/>
    <s v="No"/>
    <s v="Partially"/>
    <s v="Urban"/>
    <s v="Distance"/>
    <x v="1"/>
    <x v="0"/>
  </r>
  <r>
    <s v="Young Adult (21-30)"/>
    <n v="24"/>
    <s v="Female"/>
    <s v="Fashion designer"/>
    <s v="Kwara"/>
    <m/>
    <s v="Non"/>
    <s v="North Central"/>
    <s v="Well"/>
    <s v="Within Premises"/>
    <s v="24 hours"/>
    <s v="Rarely"/>
    <s v="Excellent"/>
    <s v="Yes"/>
    <s v="Others"/>
    <s v="Yes"/>
    <s v="Borehole"/>
    <s v="Self-managed"/>
    <n v="0"/>
    <n v="44"/>
    <s v="Neutral"/>
    <s v="No"/>
    <s v="Partially"/>
    <s v="Urban"/>
    <s v="Distance"/>
    <x v="2"/>
    <x v="0"/>
  </r>
  <r>
    <s v="Young Adult (21-30)"/>
    <n v="24"/>
    <s v="Female"/>
    <s v="Fashion designer"/>
    <s v="Kwara"/>
    <m/>
    <s v="Non"/>
    <s v="North Central"/>
    <s v="Well"/>
    <s v="Within Premises"/>
    <s v="24 hours"/>
    <s v="Rarely"/>
    <s v="Excellent"/>
    <s v="Yes"/>
    <s v="Others"/>
    <s v="Yes"/>
    <s v="Borehole"/>
    <s v="Self-managed"/>
    <n v="0"/>
    <n v="44"/>
    <s v="Neutral"/>
    <s v="No"/>
    <s v="Partially"/>
    <s v="Urban"/>
    <s v="Distance"/>
    <x v="3"/>
    <x v="1"/>
  </r>
  <r>
    <s v="Young Adult (21-30)"/>
    <n v="24"/>
    <s v="Female"/>
    <s v="Fashion designer"/>
    <s v="Kwara"/>
    <m/>
    <s v="Non"/>
    <s v="North Central"/>
    <s v="Well"/>
    <s v="Within Premises"/>
    <s v="24 hours"/>
    <s v="Rarely"/>
    <s v="Excellent"/>
    <s v="Yes"/>
    <s v="Others"/>
    <s v="Yes"/>
    <s v="Borehole"/>
    <s v="Self-managed"/>
    <n v="0"/>
    <n v="44"/>
    <s v="Neutral"/>
    <s v="No"/>
    <s v="Partially"/>
    <s v="Urban"/>
    <s v="Distance"/>
    <x v="4"/>
    <x v="0"/>
  </r>
  <r>
    <s v="Young Adult (21-30)"/>
    <n v="30"/>
    <s v="Male"/>
    <s v="Research Analyst "/>
    <s v="Abuja"/>
    <m/>
    <s v="AMAC "/>
    <s v="North Central"/>
    <s v="Pipe borne Water"/>
    <s v="Within Premises"/>
    <s v="12-24 hours"/>
    <s v="Sometimes"/>
    <s v="Fair"/>
    <s v="No"/>
    <s v="None"/>
    <s v="No"/>
    <s v="Public tap"/>
    <s v="Government"/>
    <n v="500"/>
    <n v="45"/>
    <s v="Satisfied"/>
    <s v="No"/>
    <m/>
    <s v="Urban"/>
    <s v="Cost"/>
    <x v="0"/>
    <x v="0"/>
  </r>
  <r>
    <s v="Young Adult (21-30)"/>
    <n v="30"/>
    <s v="Male"/>
    <s v="Research Analyst "/>
    <s v="Abuja"/>
    <m/>
    <s v="AMAC "/>
    <s v="North Central"/>
    <s v="Pipe borne Water"/>
    <s v="Within Premises"/>
    <s v="12-24 hours"/>
    <s v="Sometimes"/>
    <s v="Fair"/>
    <s v="No"/>
    <s v="None"/>
    <s v="No"/>
    <s v="Public tap"/>
    <s v="Government"/>
    <n v="500"/>
    <n v="45"/>
    <s v="Satisfied"/>
    <s v="No"/>
    <m/>
    <s v="Urban"/>
    <s v="Cost"/>
    <x v="1"/>
    <x v="1"/>
  </r>
  <r>
    <s v="Young Adult (21-30)"/>
    <n v="30"/>
    <s v="Male"/>
    <s v="Research Analyst "/>
    <s v="Abuja"/>
    <m/>
    <s v="AMAC "/>
    <s v="North Central"/>
    <s v="Pipe borne Water"/>
    <s v="Within Premises"/>
    <s v="12-24 hours"/>
    <s v="Sometimes"/>
    <s v="Fair"/>
    <s v="No"/>
    <s v="None"/>
    <s v="No"/>
    <s v="Public tap"/>
    <s v="Government"/>
    <n v="500"/>
    <n v="45"/>
    <s v="Satisfied"/>
    <s v="No"/>
    <m/>
    <s v="Urban"/>
    <s v="Cost"/>
    <x v="2"/>
    <x v="0"/>
  </r>
  <r>
    <s v="Young Adult (21-30)"/>
    <n v="30"/>
    <s v="Male"/>
    <s v="Research Analyst "/>
    <s v="Abuja"/>
    <m/>
    <s v="AMAC "/>
    <s v="North Central"/>
    <s v="Pipe borne Water"/>
    <s v="Within Premises"/>
    <s v="12-24 hours"/>
    <s v="Sometimes"/>
    <s v="Fair"/>
    <s v="No"/>
    <s v="None"/>
    <s v="No"/>
    <s v="Public tap"/>
    <s v="Government"/>
    <n v="500"/>
    <n v="45"/>
    <s v="Satisfied"/>
    <s v="No"/>
    <m/>
    <s v="Urban"/>
    <s v="Cost"/>
    <x v="3"/>
    <x v="0"/>
  </r>
  <r>
    <s v="Young Adult (21-30)"/>
    <n v="30"/>
    <s v="Male"/>
    <s v="Research Analyst "/>
    <s v="Abuja"/>
    <m/>
    <s v="AMAC "/>
    <s v="North Central"/>
    <s v="Pipe borne Water"/>
    <s v="Within Premises"/>
    <s v="12-24 hours"/>
    <s v="Sometimes"/>
    <s v="Fair"/>
    <s v="No"/>
    <s v="None"/>
    <s v="No"/>
    <s v="Public tap"/>
    <s v="Government"/>
    <n v="500"/>
    <n v="45"/>
    <s v="Satisfied"/>
    <s v="No"/>
    <m/>
    <s v="Urban"/>
    <s v="Cost"/>
    <x v="4"/>
    <x v="0"/>
  </r>
  <r>
    <s v="Young Adult (21-30)"/>
    <n v="22"/>
    <s v="Male"/>
    <s v="Data analyst "/>
    <s v="Anambra "/>
    <m/>
    <s v="Awka south "/>
    <s v="South East"/>
    <s v="Borehole"/>
    <s v="Within Premises"/>
    <s v="&lt;6"/>
    <s v="Often"/>
    <s v="Fair"/>
    <s v="Yes"/>
    <s v="Boiling"/>
    <s v="Yes"/>
    <s v="Borehole"/>
    <s v="Government"/>
    <n v="1500"/>
    <n v="46"/>
    <s v="Neutral"/>
    <s v="Yes"/>
    <s v="No"/>
    <s v="Urban"/>
    <s v="Distance;Cost;Infrastructure failure"/>
    <x v="0"/>
    <x v="0"/>
  </r>
  <r>
    <s v="Young Adult (21-30)"/>
    <n v="22"/>
    <s v="Male"/>
    <s v="Data analyst "/>
    <s v="Anambra "/>
    <m/>
    <s v="Awka south "/>
    <s v="South East"/>
    <s v="Borehole"/>
    <s v="Within Premises"/>
    <s v="&lt;6"/>
    <s v="Often"/>
    <s v="Fair"/>
    <s v="Yes"/>
    <s v="Boiling"/>
    <s v="Yes"/>
    <s v="Borehole"/>
    <s v="Government"/>
    <n v="1500"/>
    <n v="46"/>
    <s v="Neutral"/>
    <s v="Yes"/>
    <s v="No"/>
    <s v="Urban"/>
    <s v="Distance;Cost;Infrastructure failure"/>
    <x v="1"/>
    <x v="1"/>
  </r>
  <r>
    <s v="Young Adult (21-30)"/>
    <n v="22"/>
    <s v="Male"/>
    <s v="Data analyst "/>
    <s v="Anambra "/>
    <m/>
    <s v="Awka south "/>
    <s v="South East"/>
    <s v="Borehole"/>
    <s v="Within Premises"/>
    <s v="&lt;6"/>
    <s v="Often"/>
    <s v="Fair"/>
    <s v="Yes"/>
    <s v="Boiling"/>
    <s v="Yes"/>
    <s v="Borehole"/>
    <s v="Government"/>
    <n v="1500"/>
    <n v="46"/>
    <s v="Neutral"/>
    <s v="Yes"/>
    <s v="No"/>
    <s v="Urban"/>
    <s v="Distance;Cost;Infrastructure failure"/>
    <x v="2"/>
    <x v="1"/>
  </r>
  <r>
    <s v="Young Adult (21-30)"/>
    <n v="22"/>
    <s v="Male"/>
    <s v="Data analyst "/>
    <s v="Anambra "/>
    <m/>
    <s v="Awka south "/>
    <s v="South East"/>
    <s v="Borehole"/>
    <s v="Within Premises"/>
    <s v="&lt;6"/>
    <s v="Often"/>
    <s v="Fair"/>
    <s v="Yes"/>
    <s v="Boiling"/>
    <s v="Yes"/>
    <s v="Borehole"/>
    <s v="Government"/>
    <n v="1500"/>
    <n v="46"/>
    <s v="Neutral"/>
    <s v="Yes"/>
    <s v="No"/>
    <s v="Urban"/>
    <s v="Distance;Cost;Infrastructure failure"/>
    <x v="3"/>
    <x v="1"/>
  </r>
  <r>
    <s v="Young Adult (21-30)"/>
    <n v="22"/>
    <s v="Male"/>
    <s v="Data analyst "/>
    <s v="Anambra "/>
    <m/>
    <s v="Awka south "/>
    <s v="South East"/>
    <s v="Borehole"/>
    <s v="Within Premises"/>
    <s v="&lt;6"/>
    <s v="Often"/>
    <s v="Fair"/>
    <s v="Yes"/>
    <s v="Boiling"/>
    <s v="Yes"/>
    <s v="Borehole"/>
    <s v="Government"/>
    <n v="1500"/>
    <n v="46"/>
    <s v="Neutral"/>
    <s v="Yes"/>
    <s v="No"/>
    <s v="Urban"/>
    <s v="Distance;Cost;Infrastructure failure"/>
    <x v="4"/>
    <x v="0"/>
  </r>
  <r>
    <s v="Young Adult (21-30)"/>
    <n v="26"/>
    <s v="Female"/>
    <s v="Data protection officer"/>
    <s v="Ogun"/>
    <m/>
    <s v="Obafemi Owode"/>
    <s v="South West"/>
    <s v="Borehole"/>
    <s v="Within Premises"/>
    <s v="24 hours"/>
    <s v="Never"/>
    <s v="Very Good"/>
    <s v="No"/>
    <s v="None"/>
    <s v="No"/>
    <s v="Borehole"/>
    <s v="Community"/>
    <n v="0"/>
    <n v="47"/>
    <s v="Very satisfied"/>
    <s v="No"/>
    <m/>
    <s v="Urban"/>
    <s v="Infrastructure failure"/>
    <x v="0"/>
    <x v="0"/>
  </r>
  <r>
    <s v="Young Adult (21-30)"/>
    <n v="26"/>
    <s v="Female"/>
    <s v="Data protection officer"/>
    <s v="Ogun"/>
    <m/>
    <s v="Obafemi Owode"/>
    <s v="South West"/>
    <s v="Borehole"/>
    <s v="Within Premises"/>
    <s v="24 hours"/>
    <s v="Never"/>
    <s v="Very Good"/>
    <s v="No"/>
    <s v="None"/>
    <s v="No"/>
    <s v="Borehole"/>
    <s v="Community"/>
    <n v="0"/>
    <n v="47"/>
    <s v="Very satisfied"/>
    <s v="No"/>
    <m/>
    <s v="Urban"/>
    <s v="Infrastructure failure"/>
    <x v="1"/>
    <x v="0"/>
  </r>
  <r>
    <s v="Young Adult (21-30)"/>
    <n v="26"/>
    <s v="Female"/>
    <s v="Data protection officer"/>
    <s v="Ogun"/>
    <m/>
    <s v="Obafemi Owode"/>
    <s v="South West"/>
    <s v="Borehole"/>
    <s v="Within Premises"/>
    <s v="24 hours"/>
    <s v="Never"/>
    <s v="Very Good"/>
    <s v="No"/>
    <s v="None"/>
    <s v="No"/>
    <s v="Borehole"/>
    <s v="Community"/>
    <n v="0"/>
    <n v="47"/>
    <s v="Very satisfied"/>
    <s v="No"/>
    <m/>
    <s v="Urban"/>
    <s v="Infrastructure failure"/>
    <x v="2"/>
    <x v="1"/>
  </r>
  <r>
    <s v="Young Adult (21-30)"/>
    <n v="26"/>
    <s v="Female"/>
    <s v="Data protection officer"/>
    <s v="Ogun"/>
    <m/>
    <s v="Obafemi Owode"/>
    <s v="South West"/>
    <s v="Borehole"/>
    <s v="Within Premises"/>
    <s v="24 hours"/>
    <s v="Never"/>
    <s v="Very Good"/>
    <s v="No"/>
    <s v="None"/>
    <s v="No"/>
    <s v="Borehole"/>
    <s v="Community"/>
    <n v="0"/>
    <n v="47"/>
    <s v="Very satisfied"/>
    <s v="No"/>
    <m/>
    <s v="Urban"/>
    <s v="Infrastructure failure"/>
    <x v="3"/>
    <x v="0"/>
  </r>
  <r>
    <s v="Young Adult (21-30)"/>
    <n v="26"/>
    <s v="Female"/>
    <s v="Data protection officer"/>
    <s v="Ogun"/>
    <m/>
    <s v="Obafemi Owode"/>
    <s v="South West"/>
    <s v="Borehole"/>
    <s v="Within Premises"/>
    <s v="24 hours"/>
    <s v="Never"/>
    <s v="Very Good"/>
    <s v="No"/>
    <s v="None"/>
    <s v="No"/>
    <s v="Borehole"/>
    <s v="Community"/>
    <n v="0"/>
    <n v="47"/>
    <s v="Very satisfied"/>
    <s v="No"/>
    <m/>
    <s v="Urban"/>
    <s v="Infrastructure failure"/>
    <x v="4"/>
    <x v="0"/>
  </r>
  <r>
    <s v="Young Adult (21-30)"/>
    <n v="21"/>
    <s v="Female"/>
    <s v="Fashion Accessories Vendor "/>
    <s v="Oyo"/>
    <m/>
    <s v="Ona Ara"/>
    <s v="South West"/>
    <s v="Well"/>
    <s v="Within Premises"/>
    <s v="24 hours"/>
    <s v="Rarely"/>
    <s v="Excellent"/>
    <s v="Yes"/>
    <s v="Chlorine"/>
    <s v="Yes"/>
    <s v="Borehole"/>
    <s v="Community"/>
    <n v="0"/>
    <n v="48"/>
    <s v="Satisfied"/>
    <s v="No"/>
    <s v="Partially"/>
    <s v="Urban"/>
    <s v="Quality"/>
    <x v="0"/>
    <x v="1"/>
  </r>
  <r>
    <s v="Young Adult (21-30)"/>
    <n v="21"/>
    <s v="Female"/>
    <s v="Fashion Accessories Vendor "/>
    <s v="Oyo"/>
    <m/>
    <s v="Ona Ara"/>
    <s v="South West"/>
    <s v="Well"/>
    <s v="Within Premises"/>
    <s v="24 hours"/>
    <s v="Rarely"/>
    <s v="Excellent"/>
    <s v="Yes"/>
    <s v="Chlorine"/>
    <s v="Yes"/>
    <s v="Borehole"/>
    <s v="Community"/>
    <n v="0"/>
    <n v="48"/>
    <s v="Satisfied"/>
    <s v="No"/>
    <s v="Partially"/>
    <s v="Urban"/>
    <s v="Quality"/>
    <x v="1"/>
    <x v="0"/>
  </r>
  <r>
    <s v="Young Adult (21-30)"/>
    <n v="21"/>
    <s v="Female"/>
    <s v="Fashion Accessories Vendor "/>
    <s v="Oyo"/>
    <m/>
    <s v="Ona Ara"/>
    <s v="South West"/>
    <s v="Well"/>
    <s v="Within Premises"/>
    <s v="24 hours"/>
    <s v="Rarely"/>
    <s v="Excellent"/>
    <s v="Yes"/>
    <s v="Chlorine"/>
    <s v="Yes"/>
    <s v="Borehole"/>
    <s v="Community"/>
    <n v="0"/>
    <n v="48"/>
    <s v="Satisfied"/>
    <s v="No"/>
    <s v="Partially"/>
    <s v="Urban"/>
    <s v="Quality"/>
    <x v="2"/>
    <x v="0"/>
  </r>
  <r>
    <s v="Young Adult (21-30)"/>
    <n v="21"/>
    <s v="Female"/>
    <s v="Fashion Accessories Vendor "/>
    <s v="Oyo"/>
    <m/>
    <s v="Ona Ara"/>
    <s v="South West"/>
    <s v="Well"/>
    <s v="Within Premises"/>
    <s v="24 hours"/>
    <s v="Rarely"/>
    <s v="Excellent"/>
    <s v="Yes"/>
    <s v="Chlorine"/>
    <s v="Yes"/>
    <s v="Borehole"/>
    <s v="Community"/>
    <n v="0"/>
    <n v="48"/>
    <s v="Satisfied"/>
    <s v="No"/>
    <s v="Partially"/>
    <s v="Urban"/>
    <s v="Quality"/>
    <x v="3"/>
    <x v="0"/>
  </r>
  <r>
    <s v="Young Adult (21-30)"/>
    <n v="21"/>
    <s v="Female"/>
    <s v="Fashion Accessories Vendor "/>
    <s v="Oyo"/>
    <m/>
    <s v="Ona Ara"/>
    <s v="South West"/>
    <s v="Well"/>
    <s v="Within Premises"/>
    <s v="24 hours"/>
    <s v="Rarely"/>
    <s v="Excellent"/>
    <s v="Yes"/>
    <s v="Chlorine"/>
    <s v="Yes"/>
    <s v="Borehole"/>
    <s v="Community"/>
    <n v="0"/>
    <n v="48"/>
    <s v="Satisfied"/>
    <s v="No"/>
    <s v="Partially"/>
    <s v="Urban"/>
    <s v="Quality"/>
    <x v="4"/>
    <x v="0"/>
  </r>
  <r>
    <s v="Young Adult (21-30)"/>
    <n v="23"/>
    <s v="Male"/>
    <s v="Student"/>
    <s v="Kwara"/>
    <m/>
    <s v="Ilorin south"/>
    <s v="North Central"/>
    <s v="Borehole"/>
    <s v="Within Premises"/>
    <s v="24 hours"/>
    <s v="Rarely"/>
    <s v="Very Good"/>
    <s v="Yes"/>
    <s v="Boiling"/>
    <s v="No"/>
    <s v="Borehole"/>
    <s v="Self-managed"/>
    <n v="0"/>
    <n v="49"/>
    <s v="Satisfied"/>
    <s v="No"/>
    <m/>
    <s v="Rural"/>
    <m/>
    <x v="0"/>
    <x v="0"/>
  </r>
  <r>
    <s v="Young Adult (21-30)"/>
    <n v="23"/>
    <s v="Male"/>
    <s v="Student"/>
    <s v="Kwara"/>
    <m/>
    <s v="Ilorin south"/>
    <s v="North Central"/>
    <s v="Borehole"/>
    <s v="Within Premises"/>
    <s v="24 hours"/>
    <s v="Rarely"/>
    <s v="Very Good"/>
    <s v="Yes"/>
    <s v="Boiling"/>
    <s v="No"/>
    <s v="Borehole"/>
    <s v="Self-managed"/>
    <n v="0"/>
    <n v="49"/>
    <s v="Satisfied"/>
    <s v="No"/>
    <m/>
    <s v="Rural"/>
    <m/>
    <x v="1"/>
    <x v="0"/>
  </r>
  <r>
    <s v="Young Adult (21-30)"/>
    <n v="23"/>
    <s v="Male"/>
    <s v="Student"/>
    <s v="Kwara"/>
    <m/>
    <s v="Ilorin south"/>
    <s v="North Central"/>
    <s v="Borehole"/>
    <s v="Within Premises"/>
    <s v="24 hours"/>
    <s v="Rarely"/>
    <s v="Very Good"/>
    <s v="Yes"/>
    <s v="Boiling"/>
    <s v="No"/>
    <s v="Borehole"/>
    <s v="Self-managed"/>
    <n v="0"/>
    <n v="49"/>
    <s v="Satisfied"/>
    <s v="No"/>
    <m/>
    <s v="Rural"/>
    <m/>
    <x v="2"/>
    <x v="0"/>
  </r>
  <r>
    <s v="Young Adult (21-30)"/>
    <n v="23"/>
    <s v="Male"/>
    <s v="Student"/>
    <s v="Kwara"/>
    <m/>
    <s v="Ilorin south"/>
    <s v="North Central"/>
    <s v="Borehole"/>
    <s v="Within Premises"/>
    <s v="24 hours"/>
    <s v="Rarely"/>
    <s v="Very Good"/>
    <s v="Yes"/>
    <s v="Boiling"/>
    <s v="No"/>
    <s v="Borehole"/>
    <s v="Self-managed"/>
    <n v="0"/>
    <n v="49"/>
    <s v="Satisfied"/>
    <s v="No"/>
    <m/>
    <s v="Rural"/>
    <m/>
    <x v="3"/>
    <x v="0"/>
  </r>
  <r>
    <s v="Young Adult (21-30)"/>
    <n v="23"/>
    <s v="Male"/>
    <s v="Student"/>
    <s v="Kwara"/>
    <m/>
    <s v="Ilorin south"/>
    <s v="North Central"/>
    <s v="Borehole"/>
    <s v="Within Premises"/>
    <s v="24 hours"/>
    <s v="Rarely"/>
    <s v="Very Good"/>
    <s v="Yes"/>
    <s v="Boiling"/>
    <s v="No"/>
    <s v="Borehole"/>
    <s v="Self-managed"/>
    <n v="0"/>
    <n v="49"/>
    <s v="Satisfied"/>
    <s v="No"/>
    <m/>
    <s v="Rural"/>
    <m/>
    <x v="4"/>
    <x v="0"/>
  </r>
  <r>
    <s v="Middle-Aged (31-41)"/>
    <n v="34"/>
    <s v="Female"/>
    <s v="Business woman "/>
    <s v="Nasarawa "/>
    <m/>
    <s v="Karu"/>
    <s v="North Central"/>
    <s v="Borehole"/>
    <s v="100-500m"/>
    <s v="24 hours"/>
    <s v="Sometimes"/>
    <s v="Very Good"/>
    <s v="No"/>
    <s v="None"/>
    <s v="No"/>
    <s v="Borehole"/>
    <s v="Self-managed"/>
    <n v="1000"/>
    <n v="50"/>
    <s v="Neutral"/>
    <s v="No"/>
    <m/>
    <s v="Rural"/>
    <s v="Cost"/>
    <x v="0"/>
    <x v="0"/>
  </r>
  <r>
    <s v="Middle-Aged (31-41)"/>
    <n v="34"/>
    <s v="Female"/>
    <s v="Business woman "/>
    <s v="Nasarawa "/>
    <m/>
    <s v="Karu"/>
    <s v="North Central"/>
    <s v="Borehole"/>
    <s v="100-500m"/>
    <s v="24 hours"/>
    <s v="Sometimes"/>
    <s v="Very Good"/>
    <s v="No"/>
    <s v="None"/>
    <s v="No"/>
    <s v="Borehole"/>
    <s v="Self-managed"/>
    <n v="1000"/>
    <n v="50"/>
    <s v="Neutral"/>
    <s v="No"/>
    <m/>
    <s v="Rural"/>
    <s v="Cost"/>
    <x v="1"/>
    <x v="1"/>
  </r>
  <r>
    <s v="Middle-Aged (31-41)"/>
    <n v="34"/>
    <s v="Female"/>
    <s v="Business woman "/>
    <s v="Nasarawa "/>
    <m/>
    <s v="Karu"/>
    <s v="North Central"/>
    <s v="Borehole"/>
    <s v="100-500m"/>
    <s v="24 hours"/>
    <s v="Sometimes"/>
    <s v="Very Good"/>
    <s v="No"/>
    <s v="None"/>
    <s v="No"/>
    <s v="Borehole"/>
    <s v="Self-managed"/>
    <n v="1000"/>
    <n v="50"/>
    <s v="Neutral"/>
    <s v="No"/>
    <m/>
    <s v="Rural"/>
    <s v="Cost"/>
    <x v="2"/>
    <x v="0"/>
  </r>
  <r>
    <s v="Middle-Aged (31-41)"/>
    <n v="34"/>
    <s v="Female"/>
    <s v="Business woman "/>
    <s v="Nasarawa "/>
    <m/>
    <s v="Karu"/>
    <s v="North Central"/>
    <s v="Borehole"/>
    <s v="100-500m"/>
    <s v="24 hours"/>
    <s v="Sometimes"/>
    <s v="Very Good"/>
    <s v="No"/>
    <s v="None"/>
    <s v="No"/>
    <s v="Borehole"/>
    <s v="Self-managed"/>
    <n v="1000"/>
    <n v="50"/>
    <s v="Neutral"/>
    <s v="No"/>
    <m/>
    <s v="Rural"/>
    <s v="Cost"/>
    <x v="3"/>
    <x v="0"/>
  </r>
  <r>
    <s v="Middle-Aged (31-41)"/>
    <n v="34"/>
    <s v="Female"/>
    <s v="Business woman "/>
    <s v="Nasarawa "/>
    <m/>
    <s v="Karu"/>
    <s v="North Central"/>
    <s v="Borehole"/>
    <s v="100-500m"/>
    <s v="24 hours"/>
    <s v="Sometimes"/>
    <s v="Very Good"/>
    <s v="No"/>
    <s v="None"/>
    <s v="No"/>
    <s v="Borehole"/>
    <s v="Self-managed"/>
    <n v="1000"/>
    <n v="50"/>
    <s v="Neutral"/>
    <s v="No"/>
    <m/>
    <s v="Rural"/>
    <s v="Cost"/>
    <x v="4"/>
    <x v="0"/>
  </r>
  <r>
    <s v="Young Adult (21-30)"/>
    <n v="23"/>
    <s v="Male"/>
    <s v="Student"/>
    <s v="Kwara"/>
    <m/>
    <s v="Ilorin west"/>
    <s v="North Central"/>
    <s v="Well"/>
    <s v="Within Premises"/>
    <s v="24 hours"/>
    <s v="Never"/>
    <s v="Excellent"/>
    <s v="Yes"/>
    <s v="Boiling"/>
    <s v="No"/>
    <s v="Public tap"/>
    <s v="Self-managed"/>
    <n v="0"/>
    <n v="51"/>
    <s v="Very satisfied"/>
    <s v="No"/>
    <s v="No"/>
    <s v="Urban"/>
    <m/>
    <x v="0"/>
    <x v="0"/>
  </r>
  <r>
    <s v="Young Adult (21-30)"/>
    <n v="23"/>
    <s v="Male"/>
    <s v="Student"/>
    <s v="Kwara"/>
    <m/>
    <s v="Ilorin west"/>
    <s v="North Central"/>
    <s v="Well"/>
    <s v="Within Premises"/>
    <s v="24 hours"/>
    <s v="Never"/>
    <s v="Excellent"/>
    <s v="Yes"/>
    <s v="Boiling"/>
    <s v="No"/>
    <s v="Public tap"/>
    <s v="Self-managed"/>
    <n v="0"/>
    <n v="51"/>
    <s v="Very satisfied"/>
    <s v="No"/>
    <s v="No"/>
    <s v="Urban"/>
    <m/>
    <x v="1"/>
    <x v="0"/>
  </r>
  <r>
    <s v="Young Adult (21-30)"/>
    <n v="23"/>
    <s v="Male"/>
    <s v="Student"/>
    <s v="Kwara"/>
    <m/>
    <s v="Ilorin west"/>
    <s v="North Central"/>
    <s v="Well"/>
    <s v="Within Premises"/>
    <s v="24 hours"/>
    <s v="Never"/>
    <s v="Excellent"/>
    <s v="Yes"/>
    <s v="Boiling"/>
    <s v="No"/>
    <s v="Public tap"/>
    <s v="Self-managed"/>
    <n v="0"/>
    <n v="51"/>
    <s v="Very satisfied"/>
    <s v="No"/>
    <s v="No"/>
    <s v="Urban"/>
    <m/>
    <x v="2"/>
    <x v="0"/>
  </r>
  <r>
    <s v="Young Adult (21-30)"/>
    <n v="23"/>
    <s v="Male"/>
    <s v="Student"/>
    <s v="Kwara"/>
    <m/>
    <s v="Ilorin west"/>
    <s v="North Central"/>
    <s v="Well"/>
    <s v="Within Premises"/>
    <s v="24 hours"/>
    <s v="Never"/>
    <s v="Excellent"/>
    <s v="Yes"/>
    <s v="Boiling"/>
    <s v="No"/>
    <s v="Public tap"/>
    <s v="Self-managed"/>
    <n v="0"/>
    <n v="51"/>
    <s v="Very satisfied"/>
    <s v="No"/>
    <s v="No"/>
    <s v="Urban"/>
    <m/>
    <x v="3"/>
    <x v="0"/>
  </r>
  <r>
    <s v="Young Adult (21-30)"/>
    <n v="23"/>
    <s v="Male"/>
    <s v="Student"/>
    <s v="Kwara"/>
    <m/>
    <s v="Ilorin west"/>
    <s v="North Central"/>
    <s v="Well"/>
    <s v="Within Premises"/>
    <s v="24 hours"/>
    <s v="Never"/>
    <s v="Excellent"/>
    <s v="Yes"/>
    <s v="Boiling"/>
    <s v="No"/>
    <s v="Public tap"/>
    <s v="Self-managed"/>
    <n v="0"/>
    <n v="51"/>
    <s v="Very satisfied"/>
    <s v="No"/>
    <s v="No"/>
    <s v="Urban"/>
    <m/>
    <x v="4"/>
    <x v="0"/>
  </r>
  <r>
    <s v="Young Adult (21-30)"/>
    <n v="22"/>
    <s v="Male"/>
    <s v="Student/Fashion Designer "/>
    <s v="Kwara "/>
    <m/>
    <s v="Ilorin East "/>
    <s v="North Central"/>
    <s v="Pipe borne Water"/>
    <s v="Within Premises"/>
    <s v="6-12hours"/>
    <s v="Rarely"/>
    <s v="Fair"/>
    <s v="No"/>
    <s v="None"/>
    <s v="No"/>
    <s v="Public tap"/>
    <s v="Other"/>
    <n v="1000"/>
    <n v="52"/>
    <s v="Satisfied"/>
    <s v="No"/>
    <m/>
    <s v="Urban"/>
    <s v="Other"/>
    <x v="0"/>
    <x v="0"/>
  </r>
  <r>
    <s v="Young Adult (21-30)"/>
    <n v="22"/>
    <s v="Male"/>
    <s v="Student/Fashion Designer "/>
    <s v="Kwara "/>
    <m/>
    <s v="Ilorin East "/>
    <s v="North Central"/>
    <s v="Pipe borne Water"/>
    <s v="Within Premises"/>
    <s v="6-12hours"/>
    <s v="Rarely"/>
    <s v="Fair"/>
    <s v="No"/>
    <s v="None"/>
    <s v="No"/>
    <s v="Public tap"/>
    <s v="Other"/>
    <n v="1000"/>
    <n v="52"/>
    <s v="Satisfied"/>
    <s v="No"/>
    <m/>
    <s v="Urban"/>
    <s v="Other"/>
    <x v="1"/>
    <x v="0"/>
  </r>
  <r>
    <s v="Young Adult (21-30)"/>
    <n v="22"/>
    <s v="Male"/>
    <s v="Student/Fashion Designer "/>
    <s v="Kwara "/>
    <m/>
    <s v="Ilorin East "/>
    <s v="North Central"/>
    <s v="Pipe borne Water"/>
    <s v="Within Premises"/>
    <s v="6-12hours"/>
    <s v="Rarely"/>
    <s v="Fair"/>
    <s v="No"/>
    <s v="None"/>
    <s v="No"/>
    <s v="Public tap"/>
    <s v="Other"/>
    <n v="1000"/>
    <n v="52"/>
    <s v="Satisfied"/>
    <s v="No"/>
    <m/>
    <s v="Urban"/>
    <s v="Other"/>
    <x v="2"/>
    <x v="0"/>
  </r>
  <r>
    <s v="Young Adult (21-30)"/>
    <n v="22"/>
    <s v="Male"/>
    <s v="Student/Fashion Designer "/>
    <s v="Kwara "/>
    <m/>
    <s v="Ilorin East "/>
    <s v="North Central"/>
    <s v="Pipe borne Water"/>
    <s v="Within Premises"/>
    <s v="6-12hours"/>
    <s v="Rarely"/>
    <s v="Fair"/>
    <s v="No"/>
    <s v="None"/>
    <s v="No"/>
    <s v="Public tap"/>
    <s v="Other"/>
    <n v="1000"/>
    <n v="52"/>
    <s v="Satisfied"/>
    <s v="No"/>
    <m/>
    <s v="Urban"/>
    <s v="Other"/>
    <x v="3"/>
    <x v="0"/>
  </r>
  <r>
    <s v="Young Adult (21-30)"/>
    <n v="22"/>
    <s v="Male"/>
    <s v="Student/Fashion Designer "/>
    <s v="Kwara "/>
    <m/>
    <s v="Ilorin East "/>
    <s v="North Central"/>
    <s v="Pipe borne Water"/>
    <s v="Within Premises"/>
    <s v="6-12hours"/>
    <s v="Rarely"/>
    <s v="Fair"/>
    <s v="No"/>
    <s v="None"/>
    <s v="No"/>
    <s v="Public tap"/>
    <s v="Other"/>
    <n v="1000"/>
    <n v="52"/>
    <s v="Satisfied"/>
    <s v="No"/>
    <m/>
    <s v="Urban"/>
    <s v="Other"/>
    <x v="4"/>
    <x v="1"/>
  </r>
  <r>
    <s v="Young Adult (21-30)"/>
    <n v="21"/>
    <s v="Male"/>
    <s v="Educational Consultant"/>
    <s v="Kwara"/>
    <m/>
    <s v="Ilorin South"/>
    <s v="North Central"/>
    <s v="Borehole"/>
    <s v="Within Premises"/>
    <s v="12-24 hours"/>
    <s v="Rarely"/>
    <s v="Very Good"/>
    <s v="Yes"/>
    <s v="Filtering"/>
    <s v="Yes"/>
    <s v="Borehole"/>
    <s v="Private company"/>
    <n v="0"/>
    <n v="53"/>
    <s v="Satisfied"/>
    <s v="Yes"/>
    <s v="Partially"/>
    <s v="Urban"/>
    <s v="Infrastructure failure"/>
    <x v="0"/>
    <x v="0"/>
  </r>
  <r>
    <s v="Young Adult (21-30)"/>
    <n v="21"/>
    <s v="Male"/>
    <s v="Educational Consultant"/>
    <s v="Kwara"/>
    <m/>
    <s v="Ilorin South"/>
    <s v="North Central"/>
    <s v="Borehole"/>
    <s v="Within Premises"/>
    <s v="12-24 hours"/>
    <s v="Rarely"/>
    <s v="Very Good"/>
    <s v="Yes"/>
    <s v="Filtering"/>
    <s v="Yes"/>
    <s v="Borehole"/>
    <s v="Private company"/>
    <n v="0"/>
    <n v="53"/>
    <s v="Satisfied"/>
    <s v="Yes"/>
    <s v="Partially"/>
    <s v="Urban"/>
    <s v="Infrastructure failure"/>
    <x v="1"/>
    <x v="0"/>
  </r>
  <r>
    <s v="Young Adult (21-30)"/>
    <n v="21"/>
    <s v="Male"/>
    <s v="Educational Consultant"/>
    <s v="Kwara"/>
    <m/>
    <s v="Ilorin South"/>
    <s v="North Central"/>
    <s v="Borehole"/>
    <s v="Within Premises"/>
    <s v="12-24 hours"/>
    <s v="Rarely"/>
    <s v="Very Good"/>
    <s v="Yes"/>
    <s v="Filtering"/>
    <s v="Yes"/>
    <s v="Borehole"/>
    <s v="Private company"/>
    <n v="0"/>
    <n v="53"/>
    <s v="Satisfied"/>
    <s v="Yes"/>
    <s v="Partially"/>
    <s v="Urban"/>
    <s v="Infrastructure failure"/>
    <x v="2"/>
    <x v="1"/>
  </r>
  <r>
    <s v="Young Adult (21-30)"/>
    <n v="21"/>
    <s v="Male"/>
    <s v="Educational Consultant"/>
    <s v="Kwara"/>
    <m/>
    <s v="Ilorin South"/>
    <s v="North Central"/>
    <s v="Borehole"/>
    <s v="Within Premises"/>
    <s v="12-24 hours"/>
    <s v="Rarely"/>
    <s v="Very Good"/>
    <s v="Yes"/>
    <s v="Filtering"/>
    <s v="Yes"/>
    <s v="Borehole"/>
    <s v="Private company"/>
    <n v="0"/>
    <n v="53"/>
    <s v="Satisfied"/>
    <s v="Yes"/>
    <s v="Partially"/>
    <s v="Urban"/>
    <s v="Infrastructure failure"/>
    <x v="3"/>
    <x v="0"/>
  </r>
  <r>
    <s v="Young Adult (21-30)"/>
    <n v="21"/>
    <s v="Male"/>
    <s v="Educational Consultant"/>
    <s v="Kwara"/>
    <m/>
    <s v="Ilorin South"/>
    <s v="North Central"/>
    <s v="Borehole"/>
    <s v="Within Premises"/>
    <s v="12-24 hours"/>
    <s v="Rarely"/>
    <s v="Very Good"/>
    <s v="Yes"/>
    <s v="Filtering"/>
    <s v="Yes"/>
    <s v="Borehole"/>
    <s v="Private company"/>
    <n v="0"/>
    <n v="53"/>
    <s v="Satisfied"/>
    <s v="Yes"/>
    <s v="Partially"/>
    <s v="Urban"/>
    <s v="Infrastructure failure"/>
    <x v="4"/>
    <x v="0"/>
  </r>
  <r>
    <s v="Middle-Aged (31-41)"/>
    <n v="32"/>
    <s v="Male"/>
    <s v="Dentist "/>
    <s v="Abuja"/>
    <m/>
    <s v="Nyanya "/>
    <s v="North Central"/>
    <s v="Borehole"/>
    <s v="Within Premises"/>
    <s v="24 hours"/>
    <s v="Rarely"/>
    <s v="Very Good"/>
    <s v="Yes"/>
    <s v="Filtering"/>
    <s v="No"/>
    <s v="Borehole"/>
    <s v="Self-managed"/>
    <n v="0"/>
    <n v="54"/>
    <s v="Neutral"/>
    <s v="No"/>
    <s v="No"/>
    <s v="Urban"/>
    <s v="Other"/>
    <x v="0"/>
    <x v="0"/>
  </r>
  <r>
    <s v="Middle-Aged (31-41)"/>
    <n v="32"/>
    <s v="Male"/>
    <s v="Dentist "/>
    <s v="Abuja"/>
    <m/>
    <s v="Nyanya "/>
    <s v="North Central"/>
    <s v="Borehole"/>
    <s v="Within Premises"/>
    <s v="24 hours"/>
    <s v="Rarely"/>
    <s v="Very Good"/>
    <s v="Yes"/>
    <s v="Filtering"/>
    <s v="No"/>
    <s v="Borehole"/>
    <s v="Self-managed"/>
    <n v="0"/>
    <n v="54"/>
    <s v="Neutral"/>
    <s v="No"/>
    <s v="No"/>
    <s v="Urban"/>
    <s v="Other"/>
    <x v="1"/>
    <x v="0"/>
  </r>
  <r>
    <s v="Middle-Aged (31-41)"/>
    <n v="32"/>
    <s v="Male"/>
    <s v="Dentist "/>
    <s v="Abuja"/>
    <m/>
    <s v="Nyanya "/>
    <s v="North Central"/>
    <s v="Borehole"/>
    <s v="Within Premises"/>
    <s v="24 hours"/>
    <s v="Rarely"/>
    <s v="Very Good"/>
    <s v="Yes"/>
    <s v="Filtering"/>
    <s v="No"/>
    <s v="Borehole"/>
    <s v="Self-managed"/>
    <n v="0"/>
    <n v="54"/>
    <s v="Neutral"/>
    <s v="No"/>
    <s v="No"/>
    <s v="Urban"/>
    <s v="Other"/>
    <x v="2"/>
    <x v="0"/>
  </r>
  <r>
    <s v="Middle-Aged (31-41)"/>
    <n v="32"/>
    <s v="Male"/>
    <s v="Dentist "/>
    <s v="Abuja"/>
    <m/>
    <s v="Nyanya "/>
    <s v="North Central"/>
    <s v="Borehole"/>
    <s v="Within Premises"/>
    <s v="24 hours"/>
    <s v="Rarely"/>
    <s v="Very Good"/>
    <s v="Yes"/>
    <s v="Filtering"/>
    <s v="No"/>
    <s v="Borehole"/>
    <s v="Self-managed"/>
    <n v="0"/>
    <n v="54"/>
    <s v="Neutral"/>
    <s v="No"/>
    <s v="No"/>
    <s v="Urban"/>
    <s v="Other"/>
    <x v="3"/>
    <x v="0"/>
  </r>
  <r>
    <s v="Middle-Aged (31-41)"/>
    <n v="32"/>
    <s v="Male"/>
    <s v="Dentist "/>
    <s v="Abuja"/>
    <m/>
    <s v="Nyanya "/>
    <s v="North Central"/>
    <s v="Borehole"/>
    <s v="Within Premises"/>
    <s v="24 hours"/>
    <s v="Rarely"/>
    <s v="Very Good"/>
    <s v="Yes"/>
    <s v="Filtering"/>
    <s v="No"/>
    <s v="Borehole"/>
    <s v="Self-managed"/>
    <n v="0"/>
    <n v="54"/>
    <s v="Neutral"/>
    <s v="No"/>
    <s v="No"/>
    <s v="Urban"/>
    <s v="Other"/>
    <x v="4"/>
    <x v="1"/>
  </r>
  <r>
    <s v="Middle-Aged (31-41)"/>
    <n v="32"/>
    <s v="Female"/>
    <s v="Business "/>
    <s v="Nasarawa"/>
    <m/>
    <s v="Akwanga "/>
    <s v="North Central"/>
    <s v="Borehole"/>
    <s v="Within Premises"/>
    <s v="24 hours"/>
    <s v="Sometimes"/>
    <s v="Fair"/>
    <s v="No"/>
    <s v="None"/>
    <s v="No"/>
    <s v="Borehole"/>
    <s v="Self-managed"/>
    <n v="2000"/>
    <n v="55"/>
    <s v="Dissatisfied"/>
    <s v="No"/>
    <m/>
    <s v="Rural"/>
    <s v="Cost"/>
    <x v="0"/>
    <x v="0"/>
  </r>
  <r>
    <s v="Middle-Aged (31-41)"/>
    <n v="32"/>
    <s v="Female"/>
    <s v="Business "/>
    <s v="Nasarawa"/>
    <m/>
    <s v="Akwanga "/>
    <s v="North Central"/>
    <s v="Borehole"/>
    <s v="Within Premises"/>
    <s v="24 hours"/>
    <s v="Sometimes"/>
    <s v="Fair"/>
    <s v="No"/>
    <s v="None"/>
    <s v="No"/>
    <s v="Borehole"/>
    <s v="Self-managed"/>
    <n v="2000"/>
    <n v="55"/>
    <s v="Dissatisfied"/>
    <s v="No"/>
    <m/>
    <s v="Rural"/>
    <s v="Cost"/>
    <x v="1"/>
    <x v="1"/>
  </r>
  <r>
    <s v="Middle-Aged (31-41)"/>
    <n v="32"/>
    <s v="Female"/>
    <s v="Business "/>
    <s v="Nasarawa"/>
    <m/>
    <s v="Akwanga "/>
    <s v="North Central"/>
    <s v="Borehole"/>
    <s v="Within Premises"/>
    <s v="24 hours"/>
    <s v="Sometimes"/>
    <s v="Fair"/>
    <s v="No"/>
    <s v="None"/>
    <s v="No"/>
    <s v="Borehole"/>
    <s v="Self-managed"/>
    <n v="2000"/>
    <n v="55"/>
    <s v="Dissatisfied"/>
    <s v="No"/>
    <m/>
    <s v="Rural"/>
    <s v="Cost"/>
    <x v="2"/>
    <x v="0"/>
  </r>
  <r>
    <s v="Middle-Aged (31-41)"/>
    <n v="32"/>
    <s v="Female"/>
    <s v="Business "/>
    <s v="Nasarawa"/>
    <m/>
    <s v="Akwanga "/>
    <s v="North Central"/>
    <s v="Borehole"/>
    <s v="Within Premises"/>
    <s v="24 hours"/>
    <s v="Sometimes"/>
    <s v="Fair"/>
    <s v="No"/>
    <s v="None"/>
    <s v="No"/>
    <s v="Borehole"/>
    <s v="Self-managed"/>
    <n v="2000"/>
    <n v="55"/>
    <s v="Dissatisfied"/>
    <s v="No"/>
    <m/>
    <s v="Rural"/>
    <s v="Cost"/>
    <x v="3"/>
    <x v="0"/>
  </r>
  <r>
    <s v="Middle-Aged (31-41)"/>
    <n v="32"/>
    <s v="Female"/>
    <s v="Business "/>
    <s v="Nasarawa"/>
    <m/>
    <s v="Akwanga "/>
    <s v="North Central"/>
    <s v="Borehole"/>
    <s v="Within Premises"/>
    <s v="24 hours"/>
    <s v="Sometimes"/>
    <s v="Fair"/>
    <s v="No"/>
    <s v="None"/>
    <s v="No"/>
    <s v="Borehole"/>
    <s v="Self-managed"/>
    <n v="2000"/>
    <n v="55"/>
    <s v="Dissatisfied"/>
    <s v="No"/>
    <m/>
    <s v="Rural"/>
    <s v="Cost"/>
    <x v="4"/>
    <x v="0"/>
  </r>
  <r>
    <s v="Young Adult (21-30)"/>
    <n v="21"/>
    <s v="Male"/>
    <s v="Student "/>
    <s v="Kwara"/>
    <m/>
    <s v="Tanke"/>
    <s v="North Central"/>
    <s v="Others"/>
    <s v="Less than 100m"/>
    <s v="&lt;6"/>
    <s v="Often"/>
    <s v="Very Good"/>
    <s v="No"/>
    <s v="None"/>
    <s v="Yes"/>
    <s v="Public tap"/>
    <s v="Self-managed"/>
    <n v="0"/>
    <n v="56"/>
    <s v="Neutral"/>
    <s v="No"/>
    <m/>
    <s v="Rural"/>
    <s v="Distance"/>
    <x v="0"/>
    <x v="0"/>
  </r>
  <r>
    <s v="Young Adult (21-30)"/>
    <n v="21"/>
    <s v="Male"/>
    <s v="Student "/>
    <s v="Kwara"/>
    <m/>
    <s v="Tanke"/>
    <s v="North Central"/>
    <s v="Others"/>
    <s v="Less than 100m"/>
    <s v="&lt;6"/>
    <s v="Often"/>
    <s v="Very Good"/>
    <s v="No"/>
    <s v="None"/>
    <s v="Yes"/>
    <s v="Public tap"/>
    <s v="Self-managed"/>
    <n v="0"/>
    <n v="56"/>
    <s v="Neutral"/>
    <s v="No"/>
    <m/>
    <s v="Rural"/>
    <s v="Distance"/>
    <x v="1"/>
    <x v="0"/>
  </r>
  <r>
    <s v="Young Adult (21-30)"/>
    <n v="21"/>
    <s v="Male"/>
    <s v="Student "/>
    <s v="Kwara"/>
    <m/>
    <s v="Tanke"/>
    <s v="North Central"/>
    <s v="Others"/>
    <s v="Less than 100m"/>
    <s v="&lt;6"/>
    <s v="Often"/>
    <s v="Very Good"/>
    <s v="No"/>
    <s v="None"/>
    <s v="Yes"/>
    <s v="Public tap"/>
    <s v="Self-managed"/>
    <n v="0"/>
    <n v="56"/>
    <s v="Neutral"/>
    <s v="No"/>
    <m/>
    <s v="Rural"/>
    <s v="Distance"/>
    <x v="2"/>
    <x v="0"/>
  </r>
  <r>
    <s v="Young Adult (21-30)"/>
    <n v="21"/>
    <s v="Male"/>
    <s v="Student "/>
    <s v="Kwara"/>
    <m/>
    <s v="Tanke"/>
    <s v="North Central"/>
    <s v="Others"/>
    <s v="Less than 100m"/>
    <s v="&lt;6"/>
    <s v="Often"/>
    <s v="Very Good"/>
    <s v="No"/>
    <s v="None"/>
    <s v="Yes"/>
    <s v="Public tap"/>
    <s v="Self-managed"/>
    <n v="0"/>
    <n v="56"/>
    <s v="Neutral"/>
    <s v="No"/>
    <m/>
    <s v="Rural"/>
    <s v="Distance"/>
    <x v="3"/>
    <x v="1"/>
  </r>
  <r>
    <s v="Young Adult (21-30)"/>
    <n v="21"/>
    <s v="Male"/>
    <s v="Student "/>
    <s v="Kwara"/>
    <m/>
    <s v="Tanke"/>
    <s v="North Central"/>
    <s v="Others"/>
    <s v="Less than 100m"/>
    <s v="&lt;6"/>
    <s v="Often"/>
    <s v="Very Good"/>
    <s v="No"/>
    <s v="None"/>
    <s v="Yes"/>
    <s v="Public tap"/>
    <s v="Self-managed"/>
    <n v="0"/>
    <n v="56"/>
    <s v="Neutral"/>
    <s v="No"/>
    <m/>
    <s v="Rural"/>
    <s v="Distance"/>
    <x v="4"/>
    <x v="0"/>
  </r>
  <r>
    <s v="Teenager (17-20)"/>
    <n v="19"/>
    <s v="Male"/>
    <s v="Software developer"/>
    <s v="Oyo"/>
    <m/>
    <s v="Egbeda"/>
    <s v="South West"/>
    <s v="Borehole"/>
    <s v="Within Premises"/>
    <s v="24 hours"/>
    <s v="Rarely"/>
    <s v="Excellent"/>
    <s v="Yes"/>
    <s v="Others"/>
    <s v="No"/>
    <s v="Borehole"/>
    <s v="Community"/>
    <n v="0"/>
    <n v="57"/>
    <s v="Satisfied"/>
    <s v="No"/>
    <m/>
    <s v="Urban"/>
    <s v="Quality;Infrastructure failure"/>
    <x v="0"/>
    <x v="1"/>
  </r>
  <r>
    <s v="Teenager (17-20)"/>
    <n v="19"/>
    <s v="Male"/>
    <s v="Software developer"/>
    <s v="Oyo"/>
    <m/>
    <s v="Egbeda"/>
    <s v="South West"/>
    <s v="Borehole"/>
    <s v="Within Premises"/>
    <s v="24 hours"/>
    <s v="Rarely"/>
    <s v="Excellent"/>
    <s v="Yes"/>
    <s v="Others"/>
    <s v="No"/>
    <s v="Borehole"/>
    <s v="Community"/>
    <n v="0"/>
    <n v="57"/>
    <s v="Satisfied"/>
    <s v="No"/>
    <m/>
    <s v="Urban"/>
    <s v="Quality;Infrastructure failure"/>
    <x v="1"/>
    <x v="0"/>
  </r>
  <r>
    <s v="Teenager (17-20)"/>
    <n v="19"/>
    <s v="Male"/>
    <s v="Software developer"/>
    <s v="Oyo"/>
    <m/>
    <s v="Egbeda"/>
    <s v="South West"/>
    <s v="Borehole"/>
    <s v="Within Premises"/>
    <s v="24 hours"/>
    <s v="Rarely"/>
    <s v="Excellent"/>
    <s v="Yes"/>
    <s v="Others"/>
    <s v="No"/>
    <s v="Borehole"/>
    <s v="Community"/>
    <n v="0"/>
    <n v="57"/>
    <s v="Satisfied"/>
    <s v="No"/>
    <m/>
    <s v="Urban"/>
    <s v="Quality;Infrastructure failure"/>
    <x v="2"/>
    <x v="1"/>
  </r>
  <r>
    <s v="Teenager (17-20)"/>
    <n v="19"/>
    <s v="Male"/>
    <s v="Software developer"/>
    <s v="Oyo"/>
    <m/>
    <s v="Egbeda"/>
    <s v="South West"/>
    <s v="Borehole"/>
    <s v="Within Premises"/>
    <s v="24 hours"/>
    <s v="Rarely"/>
    <s v="Excellent"/>
    <s v="Yes"/>
    <s v="Others"/>
    <s v="No"/>
    <s v="Borehole"/>
    <s v="Community"/>
    <n v="0"/>
    <n v="57"/>
    <s v="Satisfied"/>
    <s v="No"/>
    <m/>
    <s v="Urban"/>
    <s v="Quality;Infrastructure failure"/>
    <x v="3"/>
    <x v="0"/>
  </r>
  <r>
    <s v="Teenager (17-20)"/>
    <n v="19"/>
    <s v="Male"/>
    <s v="Software developer"/>
    <s v="Oyo"/>
    <m/>
    <s v="Egbeda"/>
    <s v="South West"/>
    <s v="Borehole"/>
    <s v="Within Premises"/>
    <s v="24 hours"/>
    <s v="Rarely"/>
    <s v="Excellent"/>
    <s v="Yes"/>
    <s v="Others"/>
    <s v="No"/>
    <s v="Borehole"/>
    <s v="Community"/>
    <n v="0"/>
    <n v="57"/>
    <s v="Satisfied"/>
    <s v="No"/>
    <m/>
    <s v="Urban"/>
    <s v="Quality;Infrastructure failure"/>
    <x v="4"/>
    <x v="0"/>
  </r>
  <r>
    <s v="Young Adult (21-30)"/>
    <n v="30"/>
    <s v="Male"/>
    <s v="Entrepreneur "/>
    <s v="Abuja "/>
    <m/>
    <s v="Bwari"/>
    <s v="North Central"/>
    <s v="Borehole"/>
    <s v="Within Premises"/>
    <s v="24 hours"/>
    <s v="Rarely"/>
    <s v="Very Good"/>
    <s v="Yes"/>
    <s v="Boiling"/>
    <s v="No"/>
    <s v="Public tap"/>
    <s v="Community"/>
    <n v="1000"/>
    <n v="58"/>
    <s v="Neutral"/>
    <s v="Yes"/>
    <s v="Partially"/>
    <s v="Rural"/>
    <s v="Quality"/>
    <x v="0"/>
    <x v="1"/>
  </r>
  <r>
    <s v="Young Adult (21-30)"/>
    <n v="30"/>
    <s v="Male"/>
    <s v="Entrepreneur "/>
    <s v="Abuja "/>
    <m/>
    <s v="Bwari"/>
    <s v="North Central"/>
    <s v="Borehole"/>
    <s v="Within Premises"/>
    <s v="24 hours"/>
    <s v="Rarely"/>
    <s v="Very Good"/>
    <s v="Yes"/>
    <s v="Boiling"/>
    <s v="No"/>
    <s v="Public tap"/>
    <s v="Community"/>
    <n v="1000"/>
    <n v="58"/>
    <s v="Neutral"/>
    <s v="Yes"/>
    <s v="Partially"/>
    <s v="Rural"/>
    <s v="Quality"/>
    <x v="1"/>
    <x v="0"/>
  </r>
  <r>
    <s v="Young Adult (21-30)"/>
    <n v="30"/>
    <s v="Male"/>
    <s v="Entrepreneur "/>
    <s v="Abuja "/>
    <m/>
    <s v="Bwari"/>
    <s v="North Central"/>
    <s v="Borehole"/>
    <s v="Within Premises"/>
    <s v="24 hours"/>
    <s v="Rarely"/>
    <s v="Very Good"/>
    <s v="Yes"/>
    <s v="Boiling"/>
    <s v="No"/>
    <s v="Public tap"/>
    <s v="Community"/>
    <n v="1000"/>
    <n v="58"/>
    <s v="Neutral"/>
    <s v="Yes"/>
    <s v="Partially"/>
    <s v="Rural"/>
    <s v="Quality"/>
    <x v="2"/>
    <x v="0"/>
  </r>
  <r>
    <s v="Young Adult (21-30)"/>
    <n v="30"/>
    <s v="Male"/>
    <s v="Entrepreneur "/>
    <s v="Abuja "/>
    <m/>
    <s v="Bwari"/>
    <s v="North Central"/>
    <s v="Borehole"/>
    <s v="Within Premises"/>
    <s v="24 hours"/>
    <s v="Rarely"/>
    <s v="Very Good"/>
    <s v="Yes"/>
    <s v="Boiling"/>
    <s v="No"/>
    <s v="Public tap"/>
    <s v="Community"/>
    <n v="1000"/>
    <n v="58"/>
    <s v="Neutral"/>
    <s v="Yes"/>
    <s v="Partially"/>
    <s v="Rural"/>
    <s v="Quality"/>
    <x v="3"/>
    <x v="0"/>
  </r>
  <r>
    <s v="Young Adult (21-30)"/>
    <n v="30"/>
    <s v="Male"/>
    <s v="Entrepreneur "/>
    <s v="Abuja "/>
    <m/>
    <s v="Bwari"/>
    <s v="North Central"/>
    <s v="Borehole"/>
    <s v="Within Premises"/>
    <s v="24 hours"/>
    <s v="Rarely"/>
    <s v="Very Good"/>
    <s v="Yes"/>
    <s v="Boiling"/>
    <s v="No"/>
    <s v="Public tap"/>
    <s v="Community"/>
    <n v="1000"/>
    <n v="58"/>
    <s v="Neutral"/>
    <s v="Yes"/>
    <s v="Partially"/>
    <s v="Rural"/>
    <s v="Quality"/>
    <x v="4"/>
    <x v="0"/>
  </r>
  <r>
    <s v="Young Adult (21-30)"/>
    <n v="23"/>
    <s v="Male"/>
    <s v="Student "/>
    <s v="Osun"/>
    <m/>
    <s v="Irepodun "/>
    <s v="South West"/>
    <s v="Borehole"/>
    <s v="Within Premises"/>
    <s v="24 hours"/>
    <s v="Rarely"/>
    <s v="Excellent"/>
    <s v="Yes"/>
    <s v="Filtering"/>
    <s v="No"/>
    <s v="Borehole"/>
    <s v="Self-managed"/>
    <n v="0"/>
    <n v="59"/>
    <s v="Dissatisfied"/>
    <s v="Yes"/>
    <s v="No"/>
    <s v="Urban"/>
    <s v="Quality"/>
    <x v="0"/>
    <x v="1"/>
  </r>
  <r>
    <s v="Young Adult (21-30)"/>
    <n v="23"/>
    <s v="Male"/>
    <s v="Student "/>
    <s v="Osun"/>
    <m/>
    <s v="Irepodun "/>
    <s v="South West"/>
    <s v="Borehole"/>
    <s v="Within Premises"/>
    <s v="24 hours"/>
    <s v="Rarely"/>
    <s v="Excellent"/>
    <s v="Yes"/>
    <s v="Filtering"/>
    <s v="No"/>
    <s v="Borehole"/>
    <s v="Self-managed"/>
    <n v="0"/>
    <n v="59"/>
    <s v="Dissatisfied"/>
    <s v="Yes"/>
    <s v="No"/>
    <s v="Urban"/>
    <s v="Quality"/>
    <x v="1"/>
    <x v="0"/>
  </r>
  <r>
    <s v="Young Adult (21-30)"/>
    <n v="23"/>
    <s v="Male"/>
    <s v="Student "/>
    <s v="Osun"/>
    <m/>
    <s v="Irepodun "/>
    <s v="South West"/>
    <s v="Borehole"/>
    <s v="Within Premises"/>
    <s v="24 hours"/>
    <s v="Rarely"/>
    <s v="Excellent"/>
    <s v="Yes"/>
    <s v="Filtering"/>
    <s v="No"/>
    <s v="Borehole"/>
    <s v="Self-managed"/>
    <n v="0"/>
    <n v="59"/>
    <s v="Dissatisfied"/>
    <s v="Yes"/>
    <s v="No"/>
    <s v="Urban"/>
    <s v="Quality"/>
    <x v="2"/>
    <x v="0"/>
  </r>
  <r>
    <s v="Young Adult (21-30)"/>
    <n v="23"/>
    <s v="Male"/>
    <s v="Student "/>
    <s v="Osun"/>
    <m/>
    <s v="Irepodun "/>
    <s v="South West"/>
    <s v="Borehole"/>
    <s v="Within Premises"/>
    <s v="24 hours"/>
    <s v="Rarely"/>
    <s v="Excellent"/>
    <s v="Yes"/>
    <s v="Filtering"/>
    <s v="No"/>
    <s v="Borehole"/>
    <s v="Self-managed"/>
    <n v="0"/>
    <n v="59"/>
    <s v="Dissatisfied"/>
    <s v="Yes"/>
    <s v="No"/>
    <s v="Urban"/>
    <s v="Quality"/>
    <x v="3"/>
    <x v="0"/>
  </r>
  <r>
    <s v="Young Adult (21-30)"/>
    <n v="23"/>
    <s v="Male"/>
    <s v="Student "/>
    <s v="Osun"/>
    <m/>
    <s v="Irepodun "/>
    <s v="South West"/>
    <s v="Borehole"/>
    <s v="Within Premises"/>
    <s v="24 hours"/>
    <s v="Rarely"/>
    <s v="Excellent"/>
    <s v="Yes"/>
    <s v="Filtering"/>
    <s v="No"/>
    <s v="Borehole"/>
    <s v="Self-managed"/>
    <n v="0"/>
    <n v="59"/>
    <s v="Dissatisfied"/>
    <s v="Yes"/>
    <s v="No"/>
    <s v="Urban"/>
    <s v="Quality"/>
    <x v="4"/>
    <x v="0"/>
  </r>
  <r>
    <s v="Young Adult (21-30)"/>
    <n v="25"/>
    <s v="Male"/>
    <s v="Student "/>
    <s v="Kwara"/>
    <m/>
    <s v="Ifelodun"/>
    <s v="North Central"/>
    <s v="Borehole"/>
    <s v="Within Premises"/>
    <s v="24 hours"/>
    <s v="Never"/>
    <s v="Fair"/>
    <s v="No"/>
    <s v="None"/>
    <s v="No"/>
    <s v="Borehole"/>
    <s v="Self-managed"/>
    <n v="0"/>
    <n v="60"/>
    <s v="Satisfied"/>
    <s v="No"/>
    <m/>
    <s v="Urban"/>
    <s v="Cost"/>
    <x v="0"/>
    <x v="0"/>
  </r>
  <r>
    <s v="Young Adult (21-30)"/>
    <n v="25"/>
    <s v="Male"/>
    <s v="Student "/>
    <s v="Kwara"/>
    <m/>
    <s v="Ifelodun"/>
    <s v="North Central"/>
    <s v="Borehole"/>
    <s v="Within Premises"/>
    <s v="24 hours"/>
    <s v="Never"/>
    <s v="Fair"/>
    <s v="No"/>
    <s v="None"/>
    <s v="No"/>
    <s v="Borehole"/>
    <s v="Self-managed"/>
    <n v="0"/>
    <n v="60"/>
    <s v="Satisfied"/>
    <s v="No"/>
    <m/>
    <s v="Urban"/>
    <s v="Cost"/>
    <x v="1"/>
    <x v="1"/>
  </r>
  <r>
    <s v="Young Adult (21-30)"/>
    <n v="25"/>
    <s v="Male"/>
    <s v="Student "/>
    <s v="Kwara"/>
    <m/>
    <s v="Ifelodun"/>
    <s v="North Central"/>
    <s v="Borehole"/>
    <s v="Within Premises"/>
    <s v="24 hours"/>
    <s v="Never"/>
    <s v="Fair"/>
    <s v="No"/>
    <s v="None"/>
    <s v="No"/>
    <s v="Borehole"/>
    <s v="Self-managed"/>
    <n v="0"/>
    <n v="60"/>
    <s v="Satisfied"/>
    <s v="No"/>
    <m/>
    <s v="Urban"/>
    <s v="Cost"/>
    <x v="2"/>
    <x v="0"/>
  </r>
  <r>
    <s v="Young Adult (21-30)"/>
    <n v="25"/>
    <s v="Male"/>
    <s v="Student "/>
    <s v="Kwara"/>
    <m/>
    <s v="Ifelodun"/>
    <s v="North Central"/>
    <s v="Borehole"/>
    <s v="Within Premises"/>
    <s v="24 hours"/>
    <s v="Never"/>
    <s v="Fair"/>
    <s v="No"/>
    <s v="None"/>
    <s v="No"/>
    <s v="Borehole"/>
    <s v="Self-managed"/>
    <n v="0"/>
    <n v="60"/>
    <s v="Satisfied"/>
    <s v="No"/>
    <m/>
    <s v="Urban"/>
    <s v="Cost"/>
    <x v="3"/>
    <x v="0"/>
  </r>
  <r>
    <s v="Young Adult (21-30)"/>
    <n v="25"/>
    <s v="Male"/>
    <s v="Student "/>
    <s v="Kwara"/>
    <m/>
    <s v="Ifelodun"/>
    <s v="North Central"/>
    <s v="Borehole"/>
    <s v="Within Premises"/>
    <s v="24 hours"/>
    <s v="Never"/>
    <s v="Fair"/>
    <s v="No"/>
    <s v="None"/>
    <s v="No"/>
    <s v="Borehole"/>
    <s v="Self-managed"/>
    <n v="0"/>
    <n v="60"/>
    <s v="Satisfied"/>
    <s v="No"/>
    <m/>
    <s v="Urban"/>
    <s v="Cost"/>
    <x v="4"/>
    <x v="0"/>
  </r>
  <r>
    <s v="Middle-Aged (31-41)"/>
    <n v="35"/>
    <s v="Female"/>
    <s v="Worker"/>
    <s v="Abuja"/>
    <m/>
    <s v="AMAC"/>
    <s v="North Central"/>
    <s v="Packaged Water"/>
    <s v="Less than 100m"/>
    <s v="24 hours"/>
    <s v="Rarely"/>
    <s v="Very Good"/>
    <s v="No"/>
    <s v="None"/>
    <s v="No"/>
    <s v="Borehole"/>
    <s v="Government"/>
    <n v="0"/>
    <n v="61"/>
    <s v="Neutral"/>
    <s v="No"/>
    <m/>
    <s v="Urban"/>
    <s v="Cost"/>
    <x v="0"/>
    <x v="0"/>
  </r>
  <r>
    <s v="Middle-Aged (31-41)"/>
    <n v="35"/>
    <s v="Female"/>
    <s v="Worker"/>
    <s v="Abuja"/>
    <m/>
    <s v="AMAC"/>
    <s v="North Central"/>
    <s v="Packaged Water"/>
    <s v="Less than 100m"/>
    <s v="24 hours"/>
    <s v="Rarely"/>
    <s v="Very Good"/>
    <s v="No"/>
    <s v="None"/>
    <s v="No"/>
    <s v="Borehole"/>
    <s v="Government"/>
    <n v="0"/>
    <n v="61"/>
    <s v="Neutral"/>
    <s v="No"/>
    <m/>
    <s v="Urban"/>
    <s v="Cost"/>
    <x v="1"/>
    <x v="1"/>
  </r>
  <r>
    <s v="Middle-Aged (31-41)"/>
    <n v="35"/>
    <s v="Female"/>
    <s v="Worker"/>
    <s v="Abuja"/>
    <m/>
    <s v="AMAC"/>
    <s v="North Central"/>
    <s v="Packaged Water"/>
    <s v="Less than 100m"/>
    <s v="24 hours"/>
    <s v="Rarely"/>
    <s v="Very Good"/>
    <s v="No"/>
    <s v="None"/>
    <s v="No"/>
    <s v="Borehole"/>
    <s v="Government"/>
    <n v="0"/>
    <n v="61"/>
    <s v="Neutral"/>
    <s v="No"/>
    <m/>
    <s v="Urban"/>
    <s v="Cost"/>
    <x v="2"/>
    <x v="0"/>
  </r>
  <r>
    <s v="Middle-Aged (31-41)"/>
    <n v="35"/>
    <s v="Female"/>
    <s v="Worker"/>
    <s v="Abuja"/>
    <m/>
    <s v="AMAC"/>
    <s v="North Central"/>
    <s v="Packaged Water"/>
    <s v="Less than 100m"/>
    <s v="24 hours"/>
    <s v="Rarely"/>
    <s v="Very Good"/>
    <s v="No"/>
    <s v="None"/>
    <s v="No"/>
    <s v="Borehole"/>
    <s v="Government"/>
    <n v="0"/>
    <n v="61"/>
    <s v="Neutral"/>
    <s v="No"/>
    <m/>
    <s v="Urban"/>
    <s v="Cost"/>
    <x v="3"/>
    <x v="0"/>
  </r>
  <r>
    <s v="Middle-Aged (31-41)"/>
    <n v="35"/>
    <s v="Female"/>
    <s v="Worker"/>
    <s v="Abuja"/>
    <m/>
    <s v="AMAC"/>
    <s v="North Central"/>
    <s v="Packaged Water"/>
    <s v="Less than 100m"/>
    <s v="24 hours"/>
    <s v="Rarely"/>
    <s v="Very Good"/>
    <s v="No"/>
    <s v="None"/>
    <s v="No"/>
    <s v="Borehole"/>
    <s v="Government"/>
    <n v="0"/>
    <n v="61"/>
    <s v="Neutral"/>
    <s v="No"/>
    <m/>
    <s v="Urban"/>
    <s v="Cost"/>
    <x v="4"/>
    <x v="0"/>
  </r>
  <r>
    <s v="Young Adult (21-30)"/>
    <n v="22"/>
    <s v="Female"/>
    <s v="Student "/>
    <s v="Lagos "/>
    <m/>
    <s v="Yaba "/>
    <s v="South West"/>
    <s v="Pipe borne Water"/>
    <s v="Within Premises"/>
    <s v="24 hours"/>
    <s v="Rarely"/>
    <s v="Very Good"/>
    <s v="No"/>
    <s v="None"/>
    <s v="No"/>
    <s v="Public tap"/>
    <s v="Community"/>
    <n v="0"/>
    <n v="62"/>
    <s v="Very satisfied"/>
    <s v="No"/>
    <m/>
    <s v="Urban"/>
    <s v="Quality"/>
    <x v="0"/>
    <x v="1"/>
  </r>
  <r>
    <s v="Young Adult (21-30)"/>
    <n v="22"/>
    <s v="Female"/>
    <s v="Student "/>
    <s v="Lagos "/>
    <m/>
    <s v="Yaba "/>
    <s v="South West"/>
    <s v="Pipe borne Water"/>
    <s v="Within Premises"/>
    <s v="24 hours"/>
    <s v="Rarely"/>
    <s v="Very Good"/>
    <s v="No"/>
    <s v="None"/>
    <s v="No"/>
    <s v="Public tap"/>
    <s v="Community"/>
    <n v="0"/>
    <n v="62"/>
    <s v="Very satisfied"/>
    <s v="No"/>
    <m/>
    <s v="Urban"/>
    <s v="Quality"/>
    <x v="1"/>
    <x v="0"/>
  </r>
  <r>
    <s v="Young Adult (21-30)"/>
    <n v="22"/>
    <s v="Female"/>
    <s v="Student "/>
    <s v="Lagos "/>
    <m/>
    <s v="Yaba "/>
    <s v="South West"/>
    <s v="Pipe borne Water"/>
    <s v="Within Premises"/>
    <s v="24 hours"/>
    <s v="Rarely"/>
    <s v="Very Good"/>
    <s v="No"/>
    <s v="None"/>
    <s v="No"/>
    <s v="Public tap"/>
    <s v="Community"/>
    <n v="0"/>
    <n v="62"/>
    <s v="Very satisfied"/>
    <s v="No"/>
    <m/>
    <s v="Urban"/>
    <s v="Quality"/>
    <x v="2"/>
    <x v="0"/>
  </r>
  <r>
    <s v="Young Adult (21-30)"/>
    <n v="22"/>
    <s v="Female"/>
    <s v="Student "/>
    <s v="Lagos "/>
    <m/>
    <s v="Yaba "/>
    <s v="South West"/>
    <s v="Pipe borne Water"/>
    <s v="Within Premises"/>
    <s v="24 hours"/>
    <s v="Rarely"/>
    <s v="Very Good"/>
    <s v="No"/>
    <s v="None"/>
    <s v="No"/>
    <s v="Public tap"/>
    <s v="Community"/>
    <n v="0"/>
    <n v="62"/>
    <s v="Very satisfied"/>
    <s v="No"/>
    <m/>
    <s v="Urban"/>
    <s v="Quality"/>
    <x v="3"/>
    <x v="0"/>
  </r>
  <r>
    <s v="Young Adult (21-30)"/>
    <n v="22"/>
    <s v="Female"/>
    <s v="Student "/>
    <s v="Lagos "/>
    <m/>
    <s v="Yaba "/>
    <s v="South West"/>
    <s v="Pipe borne Water"/>
    <s v="Within Premises"/>
    <s v="24 hours"/>
    <s v="Rarely"/>
    <s v="Very Good"/>
    <s v="No"/>
    <s v="None"/>
    <s v="No"/>
    <s v="Public tap"/>
    <s v="Community"/>
    <n v="0"/>
    <n v="62"/>
    <s v="Very satisfied"/>
    <s v="No"/>
    <m/>
    <s v="Urban"/>
    <s v="Quality"/>
    <x v="4"/>
    <x v="0"/>
  </r>
  <r>
    <s v="Young Adult (21-30)"/>
    <n v="23"/>
    <s v="Female"/>
    <s v="Registered Nurse "/>
    <s v="Anambra "/>
    <m/>
    <s v="Oyi "/>
    <s v="South East"/>
    <s v="Pipe borne Water"/>
    <s v="Within Premises"/>
    <s v="24 hours"/>
    <s v="Never"/>
    <s v="Very Good"/>
    <s v="Yes"/>
    <s v="Filtering"/>
    <s v="Yes"/>
    <s v="Borehole"/>
    <s v="Self-managed"/>
    <n v="0"/>
    <n v="63"/>
    <s v="Very satisfied"/>
    <s v="No"/>
    <m/>
    <s v="Urban"/>
    <s v="Infrastructure failure"/>
    <x v="0"/>
    <x v="0"/>
  </r>
  <r>
    <s v="Young Adult (21-30)"/>
    <n v="23"/>
    <s v="Female"/>
    <s v="Registered Nurse "/>
    <s v="Anambra "/>
    <m/>
    <s v="Oyi "/>
    <s v="South East"/>
    <s v="Pipe borne Water"/>
    <s v="Within Premises"/>
    <s v="24 hours"/>
    <s v="Never"/>
    <s v="Very Good"/>
    <s v="Yes"/>
    <s v="Filtering"/>
    <s v="Yes"/>
    <s v="Borehole"/>
    <s v="Self-managed"/>
    <n v="0"/>
    <n v="63"/>
    <s v="Very satisfied"/>
    <s v="No"/>
    <m/>
    <s v="Urban"/>
    <s v="Infrastructure failure"/>
    <x v="1"/>
    <x v="0"/>
  </r>
  <r>
    <s v="Young Adult (21-30)"/>
    <n v="23"/>
    <s v="Female"/>
    <s v="Registered Nurse "/>
    <s v="Anambra "/>
    <m/>
    <s v="Oyi "/>
    <s v="South East"/>
    <s v="Pipe borne Water"/>
    <s v="Within Premises"/>
    <s v="24 hours"/>
    <s v="Never"/>
    <s v="Very Good"/>
    <s v="Yes"/>
    <s v="Filtering"/>
    <s v="Yes"/>
    <s v="Borehole"/>
    <s v="Self-managed"/>
    <n v="0"/>
    <n v="63"/>
    <s v="Very satisfied"/>
    <s v="No"/>
    <m/>
    <s v="Urban"/>
    <s v="Infrastructure failure"/>
    <x v="2"/>
    <x v="1"/>
  </r>
  <r>
    <s v="Young Adult (21-30)"/>
    <n v="23"/>
    <s v="Female"/>
    <s v="Registered Nurse "/>
    <s v="Anambra "/>
    <m/>
    <s v="Oyi "/>
    <s v="South East"/>
    <s v="Pipe borne Water"/>
    <s v="Within Premises"/>
    <s v="24 hours"/>
    <s v="Never"/>
    <s v="Very Good"/>
    <s v="Yes"/>
    <s v="Filtering"/>
    <s v="Yes"/>
    <s v="Borehole"/>
    <s v="Self-managed"/>
    <n v="0"/>
    <n v="63"/>
    <s v="Very satisfied"/>
    <s v="No"/>
    <m/>
    <s v="Urban"/>
    <s v="Infrastructure failure"/>
    <x v="3"/>
    <x v="0"/>
  </r>
  <r>
    <s v="Young Adult (21-30)"/>
    <n v="23"/>
    <s v="Female"/>
    <s v="Registered Nurse "/>
    <s v="Anambra "/>
    <m/>
    <s v="Oyi "/>
    <s v="South East"/>
    <s v="Pipe borne Water"/>
    <s v="Within Premises"/>
    <s v="24 hours"/>
    <s v="Never"/>
    <s v="Very Good"/>
    <s v="Yes"/>
    <s v="Filtering"/>
    <s v="Yes"/>
    <s v="Borehole"/>
    <s v="Self-managed"/>
    <n v="0"/>
    <n v="63"/>
    <s v="Very satisfied"/>
    <s v="No"/>
    <m/>
    <s v="Urban"/>
    <s v="Infrastructure failure"/>
    <x v="4"/>
    <x v="0"/>
  </r>
  <r>
    <s v="Teenager (17-20)"/>
    <n v="20"/>
    <s v="Female"/>
    <s v="Students "/>
    <s v="Lagos"/>
    <m/>
    <s v="Ojo"/>
    <s v="South West"/>
    <s v="Pipe borne Water"/>
    <s v="Within Premises"/>
    <s v="24 hours"/>
    <s v="Rarely"/>
    <s v="Fair"/>
    <s v="Yes"/>
    <s v="Boiling"/>
    <s v="Yes"/>
    <s v="None"/>
    <s v="Self-managed"/>
    <n v="1500"/>
    <n v="64"/>
    <s v="Neutral"/>
    <s v="No"/>
    <m/>
    <s v="Urban"/>
    <s v="Quality"/>
    <x v="0"/>
    <x v="1"/>
  </r>
  <r>
    <s v="Teenager (17-20)"/>
    <n v="20"/>
    <s v="Female"/>
    <s v="Students "/>
    <s v="Lagos"/>
    <m/>
    <s v="Ojo"/>
    <s v="South West"/>
    <s v="Pipe borne Water"/>
    <s v="Within Premises"/>
    <s v="24 hours"/>
    <s v="Rarely"/>
    <s v="Fair"/>
    <s v="Yes"/>
    <s v="Boiling"/>
    <s v="Yes"/>
    <s v="None"/>
    <s v="Self-managed"/>
    <n v="1500"/>
    <n v="64"/>
    <s v="Neutral"/>
    <s v="No"/>
    <m/>
    <s v="Urban"/>
    <s v="Quality"/>
    <x v="1"/>
    <x v="0"/>
  </r>
  <r>
    <s v="Teenager (17-20)"/>
    <n v="20"/>
    <s v="Female"/>
    <s v="Students "/>
    <s v="Lagos"/>
    <m/>
    <s v="Ojo"/>
    <s v="South West"/>
    <s v="Pipe borne Water"/>
    <s v="Within Premises"/>
    <s v="24 hours"/>
    <s v="Rarely"/>
    <s v="Fair"/>
    <s v="Yes"/>
    <s v="Boiling"/>
    <s v="Yes"/>
    <s v="None"/>
    <s v="Self-managed"/>
    <n v="1500"/>
    <n v="64"/>
    <s v="Neutral"/>
    <s v="No"/>
    <m/>
    <s v="Urban"/>
    <s v="Quality"/>
    <x v="2"/>
    <x v="0"/>
  </r>
  <r>
    <s v="Teenager (17-20)"/>
    <n v="20"/>
    <s v="Female"/>
    <s v="Students "/>
    <s v="Lagos"/>
    <m/>
    <s v="Ojo"/>
    <s v="South West"/>
    <s v="Pipe borne Water"/>
    <s v="Within Premises"/>
    <s v="24 hours"/>
    <s v="Rarely"/>
    <s v="Fair"/>
    <s v="Yes"/>
    <s v="Boiling"/>
    <s v="Yes"/>
    <s v="None"/>
    <s v="Self-managed"/>
    <n v="1500"/>
    <n v="64"/>
    <s v="Neutral"/>
    <s v="No"/>
    <m/>
    <s v="Urban"/>
    <s v="Quality"/>
    <x v="3"/>
    <x v="0"/>
  </r>
  <r>
    <s v="Teenager (17-20)"/>
    <n v="20"/>
    <s v="Female"/>
    <s v="Students "/>
    <s v="Lagos"/>
    <m/>
    <s v="Ojo"/>
    <s v="South West"/>
    <s v="Pipe borne Water"/>
    <s v="Within Premises"/>
    <s v="24 hours"/>
    <s v="Rarely"/>
    <s v="Fair"/>
    <s v="Yes"/>
    <s v="Boiling"/>
    <s v="Yes"/>
    <s v="None"/>
    <s v="Self-managed"/>
    <n v="1500"/>
    <n v="64"/>
    <s v="Neutral"/>
    <s v="No"/>
    <m/>
    <s v="Urban"/>
    <s v="Quality"/>
    <x v="4"/>
    <x v="0"/>
  </r>
  <r>
    <s v="Young Adult (21-30)"/>
    <n v="26"/>
    <s v="Male"/>
    <s v="Student"/>
    <s v="Kwara"/>
    <m/>
    <s v="Ilorin south"/>
    <s v="North Central"/>
    <s v="Packaged Water"/>
    <s v="Within Premises"/>
    <s v="12-24 hours"/>
    <s v="Rarely"/>
    <s v="Fair"/>
    <s v="No"/>
    <s v="None"/>
    <s v="No"/>
    <s v="Hand pump"/>
    <s v="Self-managed"/>
    <n v="1000"/>
    <n v="65"/>
    <s v="Neutral"/>
    <s v="No"/>
    <m/>
    <s v="Rural"/>
    <s v="Infrastructure failure"/>
    <x v="0"/>
    <x v="0"/>
  </r>
  <r>
    <s v="Young Adult (21-30)"/>
    <n v="26"/>
    <s v="Male"/>
    <s v="Student"/>
    <s v="Kwara"/>
    <m/>
    <s v="Ilorin south"/>
    <s v="North Central"/>
    <s v="Packaged Water"/>
    <s v="Within Premises"/>
    <s v="12-24 hours"/>
    <s v="Rarely"/>
    <s v="Fair"/>
    <s v="No"/>
    <s v="None"/>
    <s v="No"/>
    <s v="Hand pump"/>
    <s v="Self-managed"/>
    <n v="1000"/>
    <n v="65"/>
    <s v="Neutral"/>
    <s v="No"/>
    <m/>
    <s v="Rural"/>
    <s v="Infrastructure failure"/>
    <x v="1"/>
    <x v="0"/>
  </r>
  <r>
    <s v="Young Adult (21-30)"/>
    <n v="26"/>
    <s v="Male"/>
    <s v="Student"/>
    <s v="Kwara"/>
    <m/>
    <s v="Ilorin south"/>
    <s v="North Central"/>
    <s v="Packaged Water"/>
    <s v="Within Premises"/>
    <s v="12-24 hours"/>
    <s v="Rarely"/>
    <s v="Fair"/>
    <s v="No"/>
    <s v="None"/>
    <s v="No"/>
    <s v="Hand pump"/>
    <s v="Self-managed"/>
    <n v="1000"/>
    <n v="65"/>
    <s v="Neutral"/>
    <s v="No"/>
    <m/>
    <s v="Rural"/>
    <s v="Infrastructure failure"/>
    <x v="2"/>
    <x v="1"/>
  </r>
  <r>
    <s v="Young Adult (21-30)"/>
    <n v="26"/>
    <s v="Male"/>
    <s v="Student"/>
    <s v="Kwara"/>
    <m/>
    <s v="Ilorin south"/>
    <s v="North Central"/>
    <s v="Packaged Water"/>
    <s v="Within Premises"/>
    <s v="12-24 hours"/>
    <s v="Rarely"/>
    <s v="Fair"/>
    <s v="No"/>
    <s v="None"/>
    <s v="No"/>
    <s v="Hand pump"/>
    <s v="Self-managed"/>
    <n v="1000"/>
    <n v="65"/>
    <s v="Neutral"/>
    <s v="No"/>
    <m/>
    <s v="Rural"/>
    <s v="Infrastructure failure"/>
    <x v="3"/>
    <x v="0"/>
  </r>
  <r>
    <s v="Young Adult (21-30)"/>
    <n v="26"/>
    <s v="Male"/>
    <s v="Student"/>
    <s v="Kwara"/>
    <m/>
    <s v="Ilorin south"/>
    <s v="North Central"/>
    <s v="Packaged Water"/>
    <s v="Within Premises"/>
    <s v="12-24 hours"/>
    <s v="Rarely"/>
    <s v="Fair"/>
    <s v="No"/>
    <s v="None"/>
    <s v="No"/>
    <s v="Hand pump"/>
    <s v="Self-managed"/>
    <n v="1000"/>
    <n v="65"/>
    <s v="Neutral"/>
    <s v="No"/>
    <m/>
    <s v="Rural"/>
    <s v="Infrastructure failure"/>
    <x v="4"/>
    <x v="0"/>
  </r>
  <r>
    <s v="Young Adult (21-30)"/>
    <n v="29"/>
    <s v="Female"/>
    <s v="Self employed "/>
    <s v="Ekiti"/>
    <m/>
    <s v="Ado"/>
    <s v="South West"/>
    <s v="Borehole"/>
    <s v="Within Premises"/>
    <s v="24 hours"/>
    <s v="Sometimes"/>
    <s v="Excellent"/>
    <s v="Yes"/>
    <s v="Chlorine"/>
    <s v="No"/>
    <s v="Public tap"/>
    <s v="Self-managed"/>
    <n v="1000"/>
    <n v="66"/>
    <s v="Satisfied"/>
    <s v="No"/>
    <m/>
    <s v="Urban"/>
    <m/>
    <x v="0"/>
    <x v="0"/>
  </r>
  <r>
    <s v="Young Adult (21-30)"/>
    <n v="29"/>
    <s v="Female"/>
    <s v="Self employed "/>
    <s v="Ekiti"/>
    <m/>
    <s v="Ado"/>
    <s v="South West"/>
    <s v="Borehole"/>
    <s v="Within Premises"/>
    <s v="24 hours"/>
    <s v="Sometimes"/>
    <s v="Excellent"/>
    <s v="Yes"/>
    <s v="Chlorine"/>
    <s v="No"/>
    <s v="Public tap"/>
    <s v="Self-managed"/>
    <n v="1000"/>
    <n v="66"/>
    <s v="Satisfied"/>
    <s v="No"/>
    <m/>
    <s v="Urban"/>
    <m/>
    <x v="1"/>
    <x v="0"/>
  </r>
  <r>
    <s v="Young Adult (21-30)"/>
    <n v="29"/>
    <s v="Female"/>
    <s v="Self employed "/>
    <s v="Ekiti"/>
    <m/>
    <s v="Ado"/>
    <s v="South West"/>
    <s v="Borehole"/>
    <s v="Within Premises"/>
    <s v="24 hours"/>
    <s v="Sometimes"/>
    <s v="Excellent"/>
    <s v="Yes"/>
    <s v="Chlorine"/>
    <s v="No"/>
    <s v="Public tap"/>
    <s v="Self-managed"/>
    <n v="1000"/>
    <n v="66"/>
    <s v="Satisfied"/>
    <s v="No"/>
    <m/>
    <s v="Urban"/>
    <m/>
    <x v="2"/>
    <x v="0"/>
  </r>
  <r>
    <s v="Young Adult (21-30)"/>
    <n v="29"/>
    <s v="Female"/>
    <s v="Self employed "/>
    <s v="Ekiti"/>
    <m/>
    <s v="Ado"/>
    <s v="South West"/>
    <s v="Borehole"/>
    <s v="Within Premises"/>
    <s v="24 hours"/>
    <s v="Sometimes"/>
    <s v="Excellent"/>
    <s v="Yes"/>
    <s v="Chlorine"/>
    <s v="No"/>
    <s v="Public tap"/>
    <s v="Self-managed"/>
    <n v="1000"/>
    <n v="66"/>
    <s v="Satisfied"/>
    <s v="No"/>
    <m/>
    <s v="Urban"/>
    <m/>
    <x v="3"/>
    <x v="0"/>
  </r>
  <r>
    <s v="Young Adult (21-30)"/>
    <n v="29"/>
    <s v="Female"/>
    <s v="Self employed "/>
    <s v="Ekiti"/>
    <m/>
    <s v="Ado"/>
    <s v="South West"/>
    <s v="Borehole"/>
    <s v="Within Premises"/>
    <s v="24 hours"/>
    <s v="Sometimes"/>
    <s v="Excellent"/>
    <s v="Yes"/>
    <s v="Chlorine"/>
    <s v="No"/>
    <s v="Public tap"/>
    <s v="Self-managed"/>
    <n v="1000"/>
    <n v="66"/>
    <s v="Satisfied"/>
    <s v="No"/>
    <m/>
    <s v="Urban"/>
    <m/>
    <x v="4"/>
    <x v="0"/>
  </r>
  <r>
    <s v="Young Adult (21-30)"/>
    <n v="24"/>
    <s v="Female"/>
    <s v="Student"/>
    <s v="Lagos"/>
    <m/>
    <s v="Alimosho "/>
    <s v="South West"/>
    <s v="Borehole"/>
    <s v="Within Premises"/>
    <s v="&lt;6"/>
    <s v="Sometimes"/>
    <s v="Very Good"/>
    <s v="No"/>
    <s v="None"/>
    <s v="Yes"/>
    <s v="None"/>
    <s v="Self-managed"/>
    <n v="0"/>
    <n v="67"/>
    <s v="Satisfied"/>
    <s v="No"/>
    <m/>
    <s v="Urban"/>
    <s v="Other"/>
    <x v="0"/>
    <x v="0"/>
  </r>
  <r>
    <s v="Young Adult (21-30)"/>
    <n v="24"/>
    <s v="Female"/>
    <s v="Student"/>
    <s v="Lagos"/>
    <m/>
    <s v="Alimosho "/>
    <s v="South West"/>
    <s v="Borehole"/>
    <s v="Within Premises"/>
    <s v="&lt;6"/>
    <s v="Sometimes"/>
    <s v="Very Good"/>
    <s v="No"/>
    <s v="None"/>
    <s v="Yes"/>
    <s v="None"/>
    <s v="Self-managed"/>
    <n v="0"/>
    <n v="67"/>
    <s v="Satisfied"/>
    <s v="No"/>
    <m/>
    <s v="Urban"/>
    <s v="Other"/>
    <x v="1"/>
    <x v="0"/>
  </r>
  <r>
    <s v="Young Adult (21-30)"/>
    <n v="24"/>
    <s v="Female"/>
    <s v="Student"/>
    <s v="Lagos"/>
    <m/>
    <s v="Alimosho "/>
    <s v="South West"/>
    <s v="Borehole"/>
    <s v="Within Premises"/>
    <s v="&lt;6"/>
    <s v="Sometimes"/>
    <s v="Very Good"/>
    <s v="No"/>
    <s v="None"/>
    <s v="Yes"/>
    <s v="None"/>
    <s v="Self-managed"/>
    <n v="0"/>
    <n v="67"/>
    <s v="Satisfied"/>
    <s v="No"/>
    <m/>
    <s v="Urban"/>
    <s v="Other"/>
    <x v="2"/>
    <x v="0"/>
  </r>
  <r>
    <s v="Young Adult (21-30)"/>
    <n v="24"/>
    <s v="Female"/>
    <s v="Student"/>
    <s v="Lagos"/>
    <m/>
    <s v="Alimosho "/>
    <s v="South West"/>
    <s v="Borehole"/>
    <s v="Within Premises"/>
    <s v="&lt;6"/>
    <s v="Sometimes"/>
    <s v="Very Good"/>
    <s v="No"/>
    <s v="None"/>
    <s v="Yes"/>
    <s v="None"/>
    <s v="Self-managed"/>
    <n v="0"/>
    <n v="67"/>
    <s v="Satisfied"/>
    <s v="No"/>
    <m/>
    <s v="Urban"/>
    <s v="Other"/>
    <x v="3"/>
    <x v="0"/>
  </r>
  <r>
    <s v="Young Adult (21-30)"/>
    <n v="24"/>
    <s v="Female"/>
    <s v="Student"/>
    <s v="Lagos"/>
    <m/>
    <s v="Alimosho "/>
    <s v="South West"/>
    <s v="Borehole"/>
    <s v="Within Premises"/>
    <s v="&lt;6"/>
    <s v="Sometimes"/>
    <s v="Very Good"/>
    <s v="No"/>
    <s v="None"/>
    <s v="Yes"/>
    <s v="None"/>
    <s v="Self-managed"/>
    <n v="0"/>
    <n v="67"/>
    <s v="Satisfied"/>
    <s v="No"/>
    <m/>
    <s v="Urban"/>
    <s v="Other"/>
    <x v="4"/>
    <x v="1"/>
  </r>
  <r>
    <s v="Young Adult (21-30)"/>
    <n v="29"/>
    <s v="Female"/>
    <s v="Admin officer "/>
    <s v="Ekiti "/>
    <m/>
    <s v="Odo ado"/>
    <s v="South West"/>
    <s v="Packaged Water"/>
    <s v="Within Premises"/>
    <s v="24 hours"/>
    <s v="Rarely"/>
    <s v="Very Good"/>
    <s v="No"/>
    <s v="None"/>
    <s v="No"/>
    <s v="Borehole"/>
    <s v="Self-managed"/>
    <n v="0"/>
    <n v="68"/>
    <s v="Very satisfied"/>
    <s v="No"/>
    <m/>
    <s v="Urban"/>
    <s v="Cost"/>
    <x v="0"/>
    <x v="0"/>
  </r>
  <r>
    <s v="Young Adult (21-30)"/>
    <n v="29"/>
    <s v="Female"/>
    <s v="Admin officer "/>
    <s v="Ekiti "/>
    <m/>
    <s v="Odo ado"/>
    <s v="South West"/>
    <s v="Packaged Water"/>
    <s v="Within Premises"/>
    <s v="24 hours"/>
    <s v="Rarely"/>
    <s v="Very Good"/>
    <s v="No"/>
    <s v="None"/>
    <s v="No"/>
    <s v="Borehole"/>
    <s v="Self-managed"/>
    <n v="0"/>
    <n v="68"/>
    <s v="Very satisfied"/>
    <s v="No"/>
    <m/>
    <s v="Urban"/>
    <s v="Cost"/>
    <x v="1"/>
    <x v="1"/>
  </r>
  <r>
    <s v="Young Adult (21-30)"/>
    <n v="29"/>
    <s v="Female"/>
    <s v="Admin officer "/>
    <s v="Ekiti "/>
    <m/>
    <s v="Odo ado"/>
    <s v="South West"/>
    <s v="Packaged Water"/>
    <s v="Within Premises"/>
    <s v="24 hours"/>
    <s v="Rarely"/>
    <s v="Very Good"/>
    <s v="No"/>
    <s v="None"/>
    <s v="No"/>
    <s v="Borehole"/>
    <s v="Self-managed"/>
    <n v="0"/>
    <n v="68"/>
    <s v="Very satisfied"/>
    <s v="No"/>
    <m/>
    <s v="Urban"/>
    <s v="Cost"/>
    <x v="2"/>
    <x v="0"/>
  </r>
  <r>
    <s v="Young Adult (21-30)"/>
    <n v="29"/>
    <s v="Female"/>
    <s v="Admin officer "/>
    <s v="Ekiti "/>
    <m/>
    <s v="Odo ado"/>
    <s v="South West"/>
    <s v="Packaged Water"/>
    <s v="Within Premises"/>
    <s v="24 hours"/>
    <s v="Rarely"/>
    <s v="Very Good"/>
    <s v="No"/>
    <s v="None"/>
    <s v="No"/>
    <s v="Borehole"/>
    <s v="Self-managed"/>
    <n v="0"/>
    <n v="68"/>
    <s v="Very satisfied"/>
    <s v="No"/>
    <m/>
    <s v="Urban"/>
    <s v="Cost"/>
    <x v="3"/>
    <x v="0"/>
  </r>
  <r>
    <s v="Young Adult (21-30)"/>
    <n v="29"/>
    <s v="Female"/>
    <s v="Admin officer "/>
    <s v="Ekiti "/>
    <m/>
    <s v="Odo ado"/>
    <s v="South West"/>
    <s v="Packaged Water"/>
    <s v="Within Premises"/>
    <s v="24 hours"/>
    <s v="Rarely"/>
    <s v="Very Good"/>
    <s v="No"/>
    <s v="None"/>
    <s v="No"/>
    <s v="Borehole"/>
    <s v="Self-managed"/>
    <n v="0"/>
    <n v="68"/>
    <s v="Very satisfied"/>
    <s v="No"/>
    <m/>
    <s v="Urban"/>
    <s v="Cost"/>
    <x v="4"/>
    <x v="0"/>
  </r>
  <r>
    <s v="Young Adult (21-30)"/>
    <n v="26"/>
    <s v="Female"/>
    <s v="Entrepreneur "/>
    <s v="Oyo"/>
    <m/>
    <s v="Akinyele"/>
    <s v="South West"/>
    <s v="Well"/>
    <s v="Within Premises"/>
    <s v="24 hours"/>
    <s v="Never"/>
    <s v="Fair"/>
    <s v="No"/>
    <s v="None"/>
    <s v="Yes"/>
    <s v="Public tap"/>
    <s v="Self-managed"/>
    <n v="2000"/>
    <n v="69"/>
    <s v="Satisfied"/>
    <s v="No"/>
    <m/>
    <s v="Urban"/>
    <s v="Cost;Quality"/>
    <x v="0"/>
    <x v="1"/>
  </r>
  <r>
    <s v="Young Adult (21-30)"/>
    <n v="26"/>
    <s v="Female"/>
    <s v="Entrepreneur "/>
    <s v="Oyo"/>
    <m/>
    <s v="Akinyele"/>
    <s v="South West"/>
    <s v="Well"/>
    <s v="Within Premises"/>
    <s v="24 hours"/>
    <s v="Never"/>
    <s v="Fair"/>
    <s v="No"/>
    <s v="None"/>
    <s v="Yes"/>
    <s v="Public tap"/>
    <s v="Self-managed"/>
    <n v="2000"/>
    <n v="69"/>
    <s v="Satisfied"/>
    <s v="No"/>
    <m/>
    <s v="Urban"/>
    <s v="Cost;Quality"/>
    <x v="1"/>
    <x v="1"/>
  </r>
  <r>
    <s v="Young Adult (21-30)"/>
    <n v="26"/>
    <s v="Female"/>
    <s v="Entrepreneur "/>
    <s v="Oyo"/>
    <m/>
    <s v="Akinyele"/>
    <s v="South West"/>
    <s v="Well"/>
    <s v="Within Premises"/>
    <s v="24 hours"/>
    <s v="Never"/>
    <s v="Fair"/>
    <s v="No"/>
    <s v="None"/>
    <s v="Yes"/>
    <s v="Public tap"/>
    <s v="Self-managed"/>
    <n v="2000"/>
    <n v="69"/>
    <s v="Satisfied"/>
    <s v="No"/>
    <m/>
    <s v="Urban"/>
    <s v="Cost;Quality"/>
    <x v="2"/>
    <x v="0"/>
  </r>
  <r>
    <s v="Young Adult (21-30)"/>
    <n v="26"/>
    <s v="Female"/>
    <s v="Entrepreneur "/>
    <s v="Oyo"/>
    <m/>
    <s v="Akinyele"/>
    <s v="South West"/>
    <s v="Well"/>
    <s v="Within Premises"/>
    <s v="24 hours"/>
    <s v="Never"/>
    <s v="Fair"/>
    <s v="No"/>
    <s v="None"/>
    <s v="Yes"/>
    <s v="Public tap"/>
    <s v="Self-managed"/>
    <n v="2000"/>
    <n v="69"/>
    <s v="Satisfied"/>
    <s v="No"/>
    <m/>
    <s v="Urban"/>
    <s v="Cost;Quality"/>
    <x v="3"/>
    <x v="0"/>
  </r>
  <r>
    <s v="Young Adult (21-30)"/>
    <n v="26"/>
    <s v="Female"/>
    <s v="Entrepreneur "/>
    <s v="Oyo"/>
    <m/>
    <s v="Akinyele"/>
    <s v="South West"/>
    <s v="Well"/>
    <s v="Within Premises"/>
    <s v="24 hours"/>
    <s v="Never"/>
    <s v="Fair"/>
    <s v="No"/>
    <s v="None"/>
    <s v="Yes"/>
    <s v="Public tap"/>
    <s v="Self-managed"/>
    <n v="2000"/>
    <n v="69"/>
    <s v="Satisfied"/>
    <s v="No"/>
    <m/>
    <s v="Urban"/>
    <s v="Cost;Quality"/>
    <x v="4"/>
    <x v="0"/>
  </r>
  <r>
    <s v="Young Adult (21-30)"/>
    <n v="29"/>
    <s v="Male"/>
    <s v="Student "/>
    <s v="Abuja "/>
    <m/>
    <s v="AMAC "/>
    <s v="North Central"/>
    <s v="Borehole"/>
    <s v="Within Premises"/>
    <s v="&lt;6"/>
    <s v="Often"/>
    <s v="Very Good"/>
    <s v="No"/>
    <s v="None"/>
    <s v="Yes"/>
    <s v="Public tap"/>
    <s v="Self-managed"/>
    <n v="500"/>
    <n v="70"/>
    <s v="Neutral"/>
    <s v="Yes"/>
    <s v="Partially"/>
    <s v="Urban"/>
    <s v="Distance;Infrastructure failure"/>
    <x v="0"/>
    <x v="0"/>
  </r>
  <r>
    <s v="Young Adult (21-30)"/>
    <n v="29"/>
    <s v="Male"/>
    <s v="Student "/>
    <s v="Abuja "/>
    <m/>
    <s v="AMAC "/>
    <s v="North Central"/>
    <s v="Borehole"/>
    <s v="Within Premises"/>
    <s v="&lt;6"/>
    <s v="Often"/>
    <s v="Very Good"/>
    <s v="No"/>
    <s v="None"/>
    <s v="Yes"/>
    <s v="Public tap"/>
    <s v="Self-managed"/>
    <n v="500"/>
    <n v="70"/>
    <s v="Neutral"/>
    <s v="Yes"/>
    <s v="Partially"/>
    <s v="Urban"/>
    <s v="Distance;Infrastructure failure"/>
    <x v="1"/>
    <x v="0"/>
  </r>
  <r>
    <s v="Young Adult (21-30)"/>
    <n v="29"/>
    <s v="Male"/>
    <s v="Student "/>
    <s v="Abuja "/>
    <m/>
    <s v="AMAC "/>
    <s v="North Central"/>
    <s v="Borehole"/>
    <s v="Within Premises"/>
    <s v="&lt;6"/>
    <s v="Often"/>
    <s v="Very Good"/>
    <s v="No"/>
    <s v="None"/>
    <s v="Yes"/>
    <s v="Public tap"/>
    <s v="Self-managed"/>
    <n v="500"/>
    <n v="70"/>
    <s v="Neutral"/>
    <s v="Yes"/>
    <s v="Partially"/>
    <s v="Urban"/>
    <s v="Distance;Infrastructure failure"/>
    <x v="2"/>
    <x v="1"/>
  </r>
  <r>
    <s v="Young Adult (21-30)"/>
    <n v="29"/>
    <s v="Male"/>
    <s v="Student "/>
    <s v="Abuja "/>
    <m/>
    <s v="AMAC "/>
    <s v="North Central"/>
    <s v="Borehole"/>
    <s v="Within Premises"/>
    <s v="&lt;6"/>
    <s v="Often"/>
    <s v="Very Good"/>
    <s v="No"/>
    <s v="None"/>
    <s v="Yes"/>
    <s v="Public tap"/>
    <s v="Self-managed"/>
    <n v="500"/>
    <n v="70"/>
    <s v="Neutral"/>
    <s v="Yes"/>
    <s v="Partially"/>
    <s v="Urban"/>
    <s v="Distance;Infrastructure failure"/>
    <x v="3"/>
    <x v="1"/>
  </r>
  <r>
    <s v="Young Adult (21-30)"/>
    <n v="29"/>
    <s v="Male"/>
    <s v="Student "/>
    <s v="Abuja "/>
    <m/>
    <s v="AMAC "/>
    <s v="North Central"/>
    <s v="Borehole"/>
    <s v="Within Premises"/>
    <s v="&lt;6"/>
    <s v="Often"/>
    <s v="Very Good"/>
    <s v="No"/>
    <s v="None"/>
    <s v="Yes"/>
    <s v="Public tap"/>
    <s v="Self-managed"/>
    <n v="500"/>
    <n v="70"/>
    <s v="Neutral"/>
    <s v="Yes"/>
    <s v="Partially"/>
    <s v="Urban"/>
    <s v="Distance;Infrastructure failure"/>
    <x v="4"/>
    <x v="0"/>
  </r>
  <r>
    <s v="Middle-Aged (31-41)"/>
    <n v="31"/>
    <s v="Female"/>
    <s v="Self employ"/>
    <s v="Ekiti "/>
    <m/>
    <s v="Ado Ekiti "/>
    <s v="South West"/>
    <s v="Packaged Water"/>
    <s v="Within Premises"/>
    <s v="24 hours"/>
    <s v="Sometimes"/>
    <s v="Very Good"/>
    <s v="Yes"/>
    <s v="Boiling"/>
    <s v="Yes"/>
    <s v="None"/>
    <s v="Other"/>
    <n v="1500"/>
    <n v="71"/>
    <s v="Neutral"/>
    <s v="Yes"/>
    <s v="Partially"/>
    <s v="Urban"/>
    <s v="Cost"/>
    <x v="0"/>
    <x v="0"/>
  </r>
  <r>
    <s v="Middle-Aged (31-41)"/>
    <n v="31"/>
    <s v="Female"/>
    <s v="Self employ"/>
    <s v="Ekiti "/>
    <m/>
    <s v="Ado Ekiti "/>
    <s v="South West"/>
    <s v="Packaged Water"/>
    <s v="Within Premises"/>
    <s v="24 hours"/>
    <s v="Sometimes"/>
    <s v="Very Good"/>
    <s v="Yes"/>
    <s v="Boiling"/>
    <s v="Yes"/>
    <s v="None"/>
    <s v="Other"/>
    <n v="1500"/>
    <n v="71"/>
    <s v="Neutral"/>
    <s v="Yes"/>
    <s v="Partially"/>
    <s v="Urban"/>
    <s v="Cost"/>
    <x v="1"/>
    <x v="1"/>
  </r>
  <r>
    <s v="Middle-Aged (31-41)"/>
    <n v="31"/>
    <s v="Female"/>
    <s v="Self employ"/>
    <s v="Ekiti "/>
    <m/>
    <s v="Ado Ekiti "/>
    <s v="South West"/>
    <s v="Packaged Water"/>
    <s v="Within Premises"/>
    <s v="24 hours"/>
    <s v="Sometimes"/>
    <s v="Very Good"/>
    <s v="Yes"/>
    <s v="Boiling"/>
    <s v="Yes"/>
    <s v="None"/>
    <s v="Other"/>
    <n v="1500"/>
    <n v="71"/>
    <s v="Neutral"/>
    <s v="Yes"/>
    <s v="Partially"/>
    <s v="Urban"/>
    <s v="Cost"/>
    <x v="2"/>
    <x v="0"/>
  </r>
  <r>
    <s v="Middle-Aged (31-41)"/>
    <n v="31"/>
    <s v="Female"/>
    <s v="Self employ"/>
    <s v="Ekiti "/>
    <m/>
    <s v="Ado Ekiti "/>
    <s v="South West"/>
    <s v="Packaged Water"/>
    <s v="Within Premises"/>
    <s v="24 hours"/>
    <s v="Sometimes"/>
    <s v="Very Good"/>
    <s v="Yes"/>
    <s v="Boiling"/>
    <s v="Yes"/>
    <s v="None"/>
    <s v="Other"/>
    <n v="1500"/>
    <n v="71"/>
    <s v="Neutral"/>
    <s v="Yes"/>
    <s v="Partially"/>
    <s v="Urban"/>
    <s v="Cost"/>
    <x v="3"/>
    <x v="0"/>
  </r>
  <r>
    <s v="Middle-Aged (31-41)"/>
    <n v="31"/>
    <s v="Female"/>
    <s v="Self employ"/>
    <s v="Ekiti "/>
    <m/>
    <s v="Ado Ekiti "/>
    <s v="South West"/>
    <s v="Packaged Water"/>
    <s v="Within Premises"/>
    <s v="24 hours"/>
    <s v="Sometimes"/>
    <s v="Very Good"/>
    <s v="Yes"/>
    <s v="Boiling"/>
    <s v="Yes"/>
    <s v="None"/>
    <s v="Other"/>
    <n v="1500"/>
    <n v="71"/>
    <s v="Neutral"/>
    <s v="Yes"/>
    <s v="Partially"/>
    <s v="Urban"/>
    <s v="Cost"/>
    <x v="4"/>
    <x v="0"/>
  </r>
  <r>
    <s v="Middle-Aged (31-41)"/>
    <n v="35"/>
    <s v="Male"/>
    <s v="Business man "/>
    <s v="Enugu"/>
    <m/>
    <s v="Igbo Eze south local government "/>
    <s v="South East"/>
    <s v="Pipe borne Water"/>
    <s v="Less than 100m"/>
    <s v="&lt;6"/>
    <s v="Sometimes"/>
    <s v="Fair"/>
    <s v="No"/>
    <s v="None"/>
    <s v="Yes"/>
    <s v="Borehole"/>
    <s v="Private company"/>
    <n v="1500"/>
    <n v="72"/>
    <s v="Very satisfied"/>
    <s v="No"/>
    <m/>
    <s v="Urban"/>
    <s v="Cost"/>
    <x v="0"/>
    <x v="0"/>
  </r>
  <r>
    <s v="Middle-Aged (31-41)"/>
    <n v="35"/>
    <s v="Male"/>
    <s v="Business man "/>
    <s v="Enugu"/>
    <m/>
    <s v="Igbo Eze south local government "/>
    <s v="South East"/>
    <s v="Pipe borne Water"/>
    <s v="Less than 100m"/>
    <s v="&lt;6"/>
    <s v="Sometimes"/>
    <s v="Fair"/>
    <s v="No"/>
    <s v="None"/>
    <s v="Yes"/>
    <s v="Borehole"/>
    <s v="Private company"/>
    <n v="1500"/>
    <n v="72"/>
    <s v="Very satisfied"/>
    <s v="No"/>
    <m/>
    <s v="Urban"/>
    <s v="Cost"/>
    <x v="1"/>
    <x v="1"/>
  </r>
  <r>
    <s v="Middle-Aged (31-41)"/>
    <n v="35"/>
    <s v="Male"/>
    <s v="Business man "/>
    <s v="Enugu"/>
    <m/>
    <s v="Igbo Eze south local government "/>
    <s v="South East"/>
    <s v="Pipe borne Water"/>
    <s v="Less than 100m"/>
    <s v="&lt;6"/>
    <s v="Sometimes"/>
    <s v="Fair"/>
    <s v="No"/>
    <s v="None"/>
    <s v="Yes"/>
    <s v="Borehole"/>
    <s v="Private company"/>
    <n v="1500"/>
    <n v="72"/>
    <s v="Very satisfied"/>
    <s v="No"/>
    <m/>
    <s v="Urban"/>
    <s v="Cost"/>
    <x v="2"/>
    <x v="0"/>
  </r>
  <r>
    <s v="Middle-Aged (31-41)"/>
    <n v="35"/>
    <s v="Male"/>
    <s v="Business man "/>
    <s v="Enugu"/>
    <m/>
    <s v="Igbo Eze south local government "/>
    <s v="South East"/>
    <s v="Pipe borne Water"/>
    <s v="Less than 100m"/>
    <s v="&lt;6"/>
    <s v="Sometimes"/>
    <s v="Fair"/>
    <s v="No"/>
    <s v="None"/>
    <s v="Yes"/>
    <s v="Borehole"/>
    <s v="Private company"/>
    <n v="1500"/>
    <n v="72"/>
    <s v="Very satisfied"/>
    <s v="No"/>
    <m/>
    <s v="Urban"/>
    <s v="Cost"/>
    <x v="3"/>
    <x v="0"/>
  </r>
  <r>
    <s v="Middle-Aged (31-41)"/>
    <n v="35"/>
    <s v="Male"/>
    <s v="Business man "/>
    <s v="Enugu"/>
    <m/>
    <s v="Igbo Eze south local government "/>
    <s v="South East"/>
    <s v="Pipe borne Water"/>
    <s v="Less than 100m"/>
    <s v="&lt;6"/>
    <s v="Sometimes"/>
    <s v="Fair"/>
    <s v="No"/>
    <s v="None"/>
    <s v="Yes"/>
    <s v="Borehole"/>
    <s v="Private company"/>
    <n v="1500"/>
    <n v="72"/>
    <s v="Very satisfied"/>
    <s v="No"/>
    <m/>
    <s v="Urban"/>
    <s v="Cost"/>
    <x v="4"/>
    <x v="0"/>
  </r>
  <r>
    <s v="Young Adult (21-30)"/>
    <n v="30"/>
    <s v="Female"/>
    <s v="Teacher"/>
    <s v="Kwara"/>
    <m/>
    <s v="Ilorin kwara"/>
    <s v="North Central"/>
    <s v="Well"/>
    <s v="Within Premises"/>
    <s v="24 hours"/>
    <s v="Sometimes"/>
    <s v="Excellent"/>
    <s v="Yes"/>
    <s v="Filtering"/>
    <s v="Yes"/>
    <s v="Borehole"/>
    <s v="Self-managed"/>
    <n v="0"/>
    <n v="73"/>
    <s v="Very satisfied"/>
    <s v="No"/>
    <m/>
    <s v="Urban"/>
    <s v="Other"/>
    <x v="0"/>
    <x v="0"/>
  </r>
  <r>
    <s v="Young Adult (21-30)"/>
    <n v="30"/>
    <s v="Female"/>
    <s v="Teacher"/>
    <s v="Kwara"/>
    <m/>
    <s v="Ilorin kwara"/>
    <s v="North Central"/>
    <s v="Well"/>
    <s v="Within Premises"/>
    <s v="24 hours"/>
    <s v="Sometimes"/>
    <s v="Excellent"/>
    <s v="Yes"/>
    <s v="Filtering"/>
    <s v="Yes"/>
    <s v="Borehole"/>
    <s v="Self-managed"/>
    <n v="0"/>
    <n v="73"/>
    <s v="Very satisfied"/>
    <s v="No"/>
    <m/>
    <s v="Urban"/>
    <s v="Other"/>
    <x v="1"/>
    <x v="0"/>
  </r>
  <r>
    <s v="Young Adult (21-30)"/>
    <n v="30"/>
    <s v="Female"/>
    <s v="Teacher"/>
    <s v="Kwara"/>
    <m/>
    <s v="Ilorin kwara"/>
    <s v="North Central"/>
    <s v="Well"/>
    <s v="Within Premises"/>
    <s v="24 hours"/>
    <s v="Sometimes"/>
    <s v="Excellent"/>
    <s v="Yes"/>
    <s v="Filtering"/>
    <s v="Yes"/>
    <s v="Borehole"/>
    <s v="Self-managed"/>
    <n v="0"/>
    <n v="73"/>
    <s v="Very satisfied"/>
    <s v="No"/>
    <m/>
    <s v="Urban"/>
    <s v="Other"/>
    <x v="2"/>
    <x v="0"/>
  </r>
  <r>
    <s v="Young Adult (21-30)"/>
    <n v="30"/>
    <s v="Female"/>
    <s v="Teacher"/>
    <s v="Kwara"/>
    <m/>
    <s v="Ilorin kwara"/>
    <s v="North Central"/>
    <s v="Well"/>
    <s v="Within Premises"/>
    <s v="24 hours"/>
    <s v="Sometimes"/>
    <s v="Excellent"/>
    <s v="Yes"/>
    <s v="Filtering"/>
    <s v="Yes"/>
    <s v="Borehole"/>
    <s v="Self-managed"/>
    <n v="0"/>
    <n v="73"/>
    <s v="Very satisfied"/>
    <s v="No"/>
    <m/>
    <s v="Urban"/>
    <s v="Other"/>
    <x v="3"/>
    <x v="0"/>
  </r>
  <r>
    <s v="Young Adult (21-30)"/>
    <n v="30"/>
    <s v="Female"/>
    <s v="Teacher"/>
    <s v="Kwara"/>
    <m/>
    <s v="Ilorin kwara"/>
    <s v="North Central"/>
    <s v="Well"/>
    <s v="Within Premises"/>
    <s v="24 hours"/>
    <s v="Sometimes"/>
    <s v="Excellent"/>
    <s v="Yes"/>
    <s v="Filtering"/>
    <s v="Yes"/>
    <s v="Borehole"/>
    <s v="Self-managed"/>
    <n v="0"/>
    <n v="73"/>
    <s v="Very satisfied"/>
    <s v="No"/>
    <m/>
    <s v="Urban"/>
    <s v="Other"/>
    <x v="4"/>
    <x v="1"/>
  </r>
  <r>
    <s v="Middle-Aged (31-41)"/>
    <n v="31"/>
    <s v="Male"/>
    <s v="Business "/>
    <s v="Enugu"/>
    <m/>
    <s v="Enugu east "/>
    <s v="South East"/>
    <s v="Well"/>
    <s v="500m-1km"/>
    <s v="&lt;6"/>
    <s v="Always"/>
    <s v="Very Good"/>
    <s v="Yes"/>
    <s v="Filtering"/>
    <s v="Yes"/>
    <s v="Piped network"/>
    <s v="Self-managed"/>
    <n v="2000"/>
    <n v="74"/>
    <s v="Satisfied"/>
    <s v="No"/>
    <s v="No"/>
    <s v="Urban"/>
    <s v="Cost"/>
    <x v="0"/>
    <x v="0"/>
  </r>
  <r>
    <s v="Middle-Aged (31-41)"/>
    <n v="31"/>
    <s v="Male"/>
    <s v="Business "/>
    <s v="Enugu"/>
    <m/>
    <s v="Enugu east "/>
    <s v="South East"/>
    <s v="Well"/>
    <s v="500m-1km"/>
    <s v="&lt;6"/>
    <s v="Always"/>
    <s v="Very Good"/>
    <s v="Yes"/>
    <s v="Filtering"/>
    <s v="Yes"/>
    <s v="Piped network"/>
    <s v="Self-managed"/>
    <n v="2000"/>
    <n v="74"/>
    <s v="Satisfied"/>
    <s v="No"/>
    <s v="No"/>
    <s v="Urban"/>
    <s v="Cost"/>
    <x v="1"/>
    <x v="1"/>
  </r>
  <r>
    <s v="Middle-Aged (31-41)"/>
    <n v="31"/>
    <s v="Male"/>
    <s v="Business "/>
    <s v="Enugu"/>
    <m/>
    <s v="Enugu east "/>
    <s v="South East"/>
    <s v="Well"/>
    <s v="500m-1km"/>
    <s v="&lt;6"/>
    <s v="Always"/>
    <s v="Very Good"/>
    <s v="Yes"/>
    <s v="Filtering"/>
    <s v="Yes"/>
    <s v="Piped network"/>
    <s v="Self-managed"/>
    <n v="2000"/>
    <n v="74"/>
    <s v="Satisfied"/>
    <s v="No"/>
    <s v="No"/>
    <s v="Urban"/>
    <s v="Cost"/>
    <x v="2"/>
    <x v="0"/>
  </r>
  <r>
    <s v="Middle-Aged (31-41)"/>
    <n v="31"/>
    <s v="Male"/>
    <s v="Business "/>
    <s v="Enugu"/>
    <m/>
    <s v="Enugu east "/>
    <s v="South East"/>
    <s v="Well"/>
    <s v="500m-1km"/>
    <s v="&lt;6"/>
    <s v="Always"/>
    <s v="Very Good"/>
    <s v="Yes"/>
    <s v="Filtering"/>
    <s v="Yes"/>
    <s v="Piped network"/>
    <s v="Self-managed"/>
    <n v="2000"/>
    <n v="74"/>
    <s v="Satisfied"/>
    <s v="No"/>
    <s v="No"/>
    <s v="Urban"/>
    <s v="Cost"/>
    <x v="3"/>
    <x v="0"/>
  </r>
  <r>
    <s v="Middle-Aged (31-41)"/>
    <n v="31"/>
    <s v="Male"/>
    <s v="Business "/>
    <s v="Enugu"/>
    <m/>
    <s v="Enugu east "/>
    <s v="South East"/>
    <s v="Well"/>
    <s v="500m-1km"/>
    <s v="&lt;6"/>
    <s v="Always"/>
    <s v="Very Good"/>
    <s v="Yes"/>
    <s v="Filtering"/>
    <s v="Yes"/>
    <s v="Piped network"/>
    <s v="Self-managed"/>
    <n v="2000"/>
    <n v="74"/>
    <s v="Satisfied"/>
    <s v="No"/>
    <s v="No"/>
    <s v="Urban"/>
    <s v="Cost"/>
    <x v="4"/>
    <x v="0"/>
  </r>
  <r>
    <s v="Young Adult (21-30)"/>
    <n v="28"/>
    <s v="Female"/>
    <s v="Self employed "/>
    <s v="Abuja"/>
    <m/>
    <s v="AMAC"/>
    <s v="North Central"/>
    <s v="Packaged Water"/>
    <s v="Less than 100m"/>
    <s v="24 hours"/>
    <s v="Sometimes"/>
    <s v="Very Good"/>
    <s v="No"/>
    <s v="None"/>
    <s v="No"/>
    <s v="Borehole"/>
    <s v="Self-managed"/>
    <n v="2000"/>
    <n v="75"/>
    <s v="Satisfied"/>
    <s v="No"/>
    <m/>
    <s v="Urban"/>
    <s v="Cost"/>
    <x v="0"/>
    <x v="0"/>
  </r>
  <r>
    <s v="Young Adult (21-30)"/>
    <n v="28"/>
    <s v="Female"/>
    <s v="Self employed "/>
    <s v="Abuja"/>
    <m/>
    <s v="AMAC"/>
    <s v="North Central"/>
    <s v="Packaged Water"/>
    <s v="Less than 100m"/>
    <s v="24 hours"/>
    <s v="Sometimes"/>
    <s v="Very Good"/>
    <s v="No"/>
    <s v="None"/>
    <s v="No"/>
    <s v="Borehole"/>
    <s v="Self-managed"/>
    <n v="2000"/>
    <n v="75"/>
    <s v="Satisfied"/>
    <s v="No"/>
    <m/>
    <s v="Urban"/>
    <s v="Cost"/>
    <x v="1"/>
    <x v="1"/>
  </r>
  <r>
    <s v="Young Adult (21-30)"/>
    <n v="28"/>
    <s v="Female"/>
    <s v="Self employed "/>
    <s v="Abuja"/>
    <m/>
    <s v="AMAC"/>
    <s v="North Central"/>
    <s v="Packaged Water"/>
    <s v="Less than 100m"/>
    <s v="24 hours"/>
    <s v="Sometimes"/>
    <s v="Very Good"/>
    <s v="No"/>
    <s v="None"/>
    <s v="No"/>
    <s v="Borehole"/>
    <s v="Self-managed"/>
    <n v="2000"/>
    <n v="75"/>
    <s v="Satisfied"/>
    <s v="No"/>
    <m/>
    <s v="Urban"/>
    <s v="Cost"/>
    <x v="2"/>
    <x v="0"/>
  </r>
  <r>
    <s v="Young Adult (21-30)"/>
    <n v="28"/>
    <s v="Female"/>
    <s v="Self employed "/>
    <s v="Abuja"/>
    <m/>
    <s v="AMAC"/>
    <s v="North Central"/>
    <s v="Packaged Water"/>
    <s v="Less than 100m"/>
    <s v="24 hours"/>
    <s v="Sometimes"/>
    <s v="Very Good"/>
    <s v="No"/>
    <s v="None"/>
    <s v="No"/>
    <s v="Borehole"/>
    <s v="Self-managed"/>
    <n v="2000"/>
    <n v="75"/>
    <s v="Satisfied"/>
    <s v="No"/>
    <m/>
    <s v="Urban"/>
    <s v="Cost"/>
    <x v="3"/>
    <x v="0"/>
  </r>
  <r>
    <s v="Young Adult (21-30)"/>
    <n v="28"/>
    <s v="Female"/>
    <s v="Self employed "/>
    <s v="Abuja"/>
    <m/>
    <s v="AMAC"/>
    <s v="North Central"/>
    <s v="Packaged Water"/>
    <s v="Less than 100m"/>
    <s v="24 hours"/>
    <s v="Sometimes"/>
    <s v="Very Good"/>
    <s v="No"/>
    <s v="None"/>
    <s v="No"/>
    <s v="Borehole"/>
    <s v="Self-managed"/>
    <n v="2000"/>
    <n v="75"/>
    <s v="Satisfied"/>
    <s v="No"/>
    <m/>
    <s v="Urban"/>
    <s v="Cost"/>
    <x v="4"/>
    <x v="0"/>
  </r>
  <r>
    <s v="Young Adult (21-30)"/>
    <n v="21"/>
    <s v="Female"/>
    <s v="Student "/>
    <s v="Lagos"/>
    <m/>
    <s v="Alimosho "/>
    <s v="South West"/>
    <s v="Borehole"/>
    <s v="Within Premises"/>
    <s v="24 hours"/>
    <s v="Sometimes"/>
    <s v="Very Good"/>
    <s v="Yes"/>
    <s v="Chlorine"/>
    <s v="No"/>
    <s v="Public tap"/>
    <s v="Self-managed"/>
    <n v="0"/>
    <n v="76"/>
    <s v="Satisfied"/>
    <s v="No"/>
    <m/>
    <s v="Urban"/>
    <m/>
    <x v="0"/>
    <x v="0"/>
  </r>
  <r>
    <s v="Young Adult (21-30)"/>
    <n v="21"/>
    <s v="Female"/>
    <s v="Student "/>
    <s v="Lagos"/>
    <m/>
    <s v="Alimosho "/>
    <s v="South West"/>
    <s v="Borehole"/>
    <s v="Within Premises"/>
    <s v="24 hours"/>
    <s v="Sometimes"/>
    <s v="Very Good"/>
    <s v="Yes"/>
    <s v="Chlorine"/>
    <s v="No"/>
    <s v="Public tap"/>
    <s v="Self-managed"/>
    <n v="0"/>
    <n v="76"/>
    <s v="Satisfied"/>
    <s v="No"/>
    <m/>
    <s v="Urban"/>
    <m/>
    <x v="1"/>
    <x v="0"/>
  </r>
  <r>
    <s v="Young Adult (21-30)"/>
    <n v="21"/>
    <s v="Female"/>
    <s v="Student "/>
    <s v="Lagos"/>
    <m/>
    <s v="Alimosho "/>
    <s v="South West"/>
    <s v="Borehole"/>
    <s v="Within Premises"/>
    <s v="24 hours"/>
    <s v="Sometimes"/>
    <s v="Very Good"/>
    <s v="Yes"/>
    <s v="Chlorine"/>
    <s v="No"/>
    <s v="Public tap"/>
    <s v="Self-managed"/>
    <n v="0"/>
    <n v="76"/>
    <s v="Satisfied"/>
    <s v="No"/>
    <m/>
    <s v="Urban"/>
    <m/>
    <x v="2"/>
    <x v="0"/>
  </r>
  <r>
    <s v="Young Adult (21-30)"/>
    <n v="21"/>
    <s v="Female"/>
    <s v="Student "/>
    <s v="Lagos"/>
    <m/>
    <s v="Alimosho "/>
    <s v="South West"/>
    <s v="Borehole"/>
    <s v="Within Premises"/>
    <s v="24 hours"/>
    <s v="Sometimes"/>
    <s v="Very Good"/>
    <s v="Yes"/>
    <s v="Chlorine"/>
    <s v="No"/>
    <s v="Public tap"/>
    <s v="Self-managed"/>
    <n v="0"/>
    <n v="76"/>
    <s v="Satisfied"/>
    <s v="No"/>
    <m/>
    <s v="Urban"/>
    <m/>
    <x v="3"/>
    <x v="0"/>
  </r>
  <r>
    <s v="Young Adult (21-30)"/>
    <n v="21"/>
    <s v="Female"/>
    <s v="Student "/>
    <s v="Lagos"/>
    <m/>
    <s v="Alimosho "/>
    <s v="South West"/>
    <s v="Borehole"/>
    <s v="Within Premises"/>
    <s v="24 hours"/>
    <s v="Sometimes"/>
    <s v="Very Good"/>
    <s v="Yes"/>
    <s v="Chlorine"/>
    <s v="No"/>
    <s v="Public tap"/>
    <s v="Self-managed"/>
    <n v="0"/>
    <n v="76"/>
    <s v="Satisfied"/>
    <s v="No"/>
    <m/>
    <s v="Urban"/>
    <m/>
    <x v="4"/>
    <x v="0"/>
  </r>
  <r>
    <s v="Young Adult (21-30)"/>
    <n v="25"/>
    <s v="Male"/>
    <s v="Photographer "/>
    <s v="Oyo"/>
    <m/>
    <s v="Lagelu"/>
    <s v="South West"/>
    <s v="Borehole"/>
    <s v="Within Premises"/>
    <s v="24 hours"/>
    <s v="Never"/>
    <s v="Very Good"/>
    <s v="No"/>
    <s v="None"/>
    <s v="No"/>
    <s v="None"/>
    <s v="Self-managed"/>
    <n v="0"/>
    <n v="77"/>
    <s v="Very satisfied"/>
    <s v="No"/>
    <m/>
    <s v="Urban"/>
    <m/>
    <x v="0"/>
    <x v="0"/>
  </r>
  <r>
    <s v="Young Adult (21-30)"/>
    <n v="25"/>
    <s v="Male"/>
    <s v="Photographer "/>
    <s v="Oyo"/>
    <m/>
    <s v="Lagelu"/>
    <s v="South West"/>
    <s v="Borehole"/>
    <s v="Within Premises"/>
    <s v="24 hours"/>
    <s v="Never"/>
    <s v="Very Good"/>
    <s v="No"/>
    <s v="None"/>
    <s v="No"/>
    <s v="None"/>
    <s v="Self-managed"/>
    <n v="0"/>
    <n v="77"/>
    <s v="Very satisfied"/>
    <s v="No"/>
    <m/>
    <s v="Urban"/>
    <m/>
    <x v="1"/>
    <x v="0"/>
  </r>
  <r>
    <s v="Young Adult (21-30)"/>
    <n v="25"/>
    <s v="Male"/>
    <s v="Photographer "/>
    <s v="Oyo"/>
    <m/>
    <s v="Lagelu"/>
    <s v="South West"/>
    <s v="Borehole"/>
    <s v="Within Premises"/>
    <s v="24 hours"/>
    <s v="Never"/>
    <s v="Very Good"/>
    <s v="No"/>
    <s v="None"/>
    <s v="No"/>
    <s v="None"/>
    <s v="Self-managed"/>
    <n v="0"/>
    <n v="77"/>
    <s v="Very satisfied"/>
    <s v="No"/>
    <m/>
    <s v="Urban"/>
    <m/>
    <x v="2"/>
    <x v="0"/>
  </r>
  <r>
    <s v="Young Adult (21-30)"/>
    <n v="25"/>
    <s v="Male"/>
    <s v="Photographer "/>
    <s v="Oyo"/>
    <m/>
    <s v="Lagelu"/>
    <s v="South West"/>
    <s v="Borehole"/>
    <s v="Within Premises"/>
    <s v="24 hours"/>
    <s v="Never"/>
    <s v="Very Good"/>
    <s v="No"/>
    <s v="None"/>
    <s v="No"/>
    <s v="None"/>
    <s v="Self-managed"/>
    <n v="0"/>
    <n v="77"/>
    <s v="Very satisfied"/>
    <s v="No"/>
    <m/>
    <s v="Urban"/>
    <m/>
    <x v="3"/>
    <x v="0"/>
  </r>
  <r>
    <s v="Young Adult (21-30)"/>
    <n v="25"/>
    <s v="Male"/>
    <s v="Photographer "/>
    <s v="Oyo"/>
    <m/>
    <s v="Lagelu"/>
    <s v="South West"/>
    <s v="Borehole"/>
    <s v="Within Premises"/>
    <s v="24 hours"/>
    <s v="Never"/>
    <s v="Very Good"/>
    <s v="No"/>
    <s v="None"/>
    <s v="No"/>
    <s v="None"/>
    <s v="Self-managed"/>
    <n v="0"/>
    <n v="77"/>
    <s v="Very satisfied"/>
    <s v="No"/>
    <m/>
    <s v="Urban"/>
    <m/>
    <x v="4"/>
    <x v="0"/>
  </r>
  <r>
    <s v="Young Adult (21-30)"/>
    <n v="26"/>
    <s v="Female"/>
    <s v="Teaching"/>
    <s v="Edo"/>
    <m/>
    <s v="Egor"/>
    <s v="South South "/>
    <s v="Borehole"/>
    <s v="Within Premises"/>
    <s v="12-24 hours"/>
    <s v="Sometimes"/>
    <s v="Very Poor"/>
    <s v="No"/>
    <s v="None"/>
    <s v="Yes"/>
    <s v="Borehole"/>
    <s v="Self-managed"/>
    <n v="0"/>
    <n v="78"/>
    <s v="Satisfied"/>
    <s v="No"/>
    <m/>
    <s v="Urban"/>
    <s v="Quality;Infrastructure failure;Other"/>
    <x v="0"/>
    <x v="1"/>
  </r>
  <r>
    <s v="Young Adult (21-30)"/>
    <n v="26"/>
    <s v="Female"/>
    <s v="Teaching"/>
    <s v="Edo"/>
    <m/>
    <s v="Egor"/>
    <s v="South South "/>
    <s v="Borehole"/>
    <s v="Within Premises"/>
    <s v="12-24 hours"/>
    <s v="Sometimes"/>
    <s v="Very Poor"/>
    <s v="No"/>
    <s v="None"/>
    <s v="Yes"/>
    <s v="Borehole"/>
    <s v="Self-managed"/>
    <n v="0"/>
    <n v="78"/>
    <s v="Satisfied"/>
    <s v="No"/>
    <m/>
    <s v="Urban"/>
    <s v="Quality;Infrastructure failure;Other"/>
    <x v="1"/>
    <x v="0"/>
  </r>
  <r>
    <s v="Young Adult (21-30)"/>
    <n v="26"/>
    <s v="Female"/>
    <s v="Teaching"/>
    <s v="Edo"/>
    <m/>
    <s v="Egor"/>
    <s v="South South "/>
    <s v="Borehole"/>
    <s v="Within Premises"/>
    <s v="12-24 hours"/>
    <s v="Sometimes"/>
    <s v="Very Poor"/>
    <s v="No"/>
    <s v="None"/>
    <s v="Yes"/>
    <s v="Borehole"/>
    <s v="Self-managed"/>
    <n v="0"/>
    <n v="78"/>
    <s v="Satisfied"/>
    <s v="No"/>
    <m/>
    <s v="Urban"/>
    <s v="Quality;Infrastructure failure;Other"/>
    <x v="2"/>
    <x v="1"/>
  </r>
  <r>
    <s v="Young Adult (21-30)"/>
    <n v="26"/>
    <s v="Female"/>
    <s v="Teaching"/>
    <s v="Edo"/>
    <m/>
    <s v="Egor"/>
    <s v="South South "/>
    <s v="Borehole"/>
    <s v="Within Premises"/>
    <s v="12-24 hours"/>
    <s v="Sometimes"/>
    <s v="Very Poor"/>
    <s v="No"/>
    <s v="None"/>
    <s v="Yes"/>
    <s v="Borehole"/>
    <s v="Self-managed"/>
    <n v="0"/>
    <n v="78"/>
    <s v="Satisfied"/>
    <s v="No"/>
    <m/>
    <s v="Urban"/>
    <s v="Quality;Infrastructure failure;Other"/>
    <x v="3"/>
    <x v="0"/>
  </r>
  <r>
    <s v="Young Adult (21-30)"/>
    <n v="26"/>
    <s v="Female"/>
    <s v="Teaching"/>
    <s v="Edo"/>
    <m/>
    <s v="Egor"/>
    <s v="South South "/>
    <s v="Borehole"/>
    <s v="Within Premises"/>
    <s v="12-24 hours"/>
    <s v="Sometimes"/>
    <s v="Very Poor"/>
    <s v="No"/>
    <s v="None"/>
    <s v="Yes"/>
    <s v="Borehole"/>
    <s v="Self-managed"/>
    <n v="0"/>
    <n v="78"/>
    <s v="Satisfied"/>
    <s v="No"/>
    <m/>
    <s v="Urban"/>
    <s v="Quality;Infrastructure failure;Other"/>
    <x v="4"/>
    <x v="1"/>
  </r>
  <r>
    <s v="Young Adult (21-30)"/>
    <n v="28"/>
    <s v="Female"/>
    <s v="Teacher "/>
    <s v="Enugu "/>
    <m/>
    <s v="Udi"/>
    <s v="South East"/>
    <s v="Well"/>
    <s v="Within Premises"/>
    <s v="&lt;6"/>
    <s v="Always"/>
    <s v="Very Poor"/>
    <s v="Yes"/>
    <s v="Boiling"/>
    <s v="Yes"/>
    <s v="None"/>
    <s v="Self-managed"/>
    <n v="2000"/>
    <n v="79"/>
    <s v="Very dissatisfied"/>
    <s v="No"/>
    <s v="Partially"/>
    <s v="Rural"/>
    <s v="Quality"/>
    <x v="0"/>
    <x v="1"/>
  </r>
  <r>
    <s v="Young Adult (21-30)"/>
    <n v="28"/>
    <s v="Female"/>
    <s v="Teacher "/>
    <s v="Enugu "/>
    <m/>
    <s v="Udi"/>
    <s v="South East"/>
    <s v="Well"/>
    <s v="Within Premises"/>
    <s v="&lt;6"/>
    <s v="Always"/>
    <s v="Very Poor"/>
    <s v="Yes"/>
    <s v="Boiling"/>
    <s v="Yes"/>
    <s v="None"/>
    <s v="Self-managed"/>
    <n v="2000"/>
    <n v="79"/>
    <s v="Very dissatisfied"/>
    <s v="No"/>
    <s v="Partially"/>
    <s v="Rural"/>
    <s v="Quality"/>
    <x v="1"/>
    <x v="0"/>
  </r>
  <r>
    <s v="Young Adult (21-30)"/>
    <n v="28"/>
    <s v="Female"/>
    <s v="Teacher "/>
    <s v="Enugu "/>
    <m/>
    <s v="Udi"/>
    <s v="South East"/>
    <s v="Well"/>
    <s v="Within Premises"/>
    <s v="&lt;6"/>
    <s v="Always"/>
    <s v="Very Poor"/>
    <s v="Yes"/>
    <s v="Boiling"/>
    <s v="Yes"/>
    <s v="None"/>
    <s v="Self-managed"/>
    <n v="2000"/>
    <n v="79"/>
    <s v="Very dissatisfied"/>
    <s v="No"/>
    <s v="Partially"/>
    <s v="Rural"/>
    <s v="Quality"/>
    <x v="2"/>
    <x v="0"/>
  </r>
  <r>
    <s v="Young Adult (21-30)"/>
    <n v="28"/>
    <s v="Female"/>
    <s v="Teacher "/>
    <s v="Enugu "/>
    <m/>
    <s v="Udi"/>
    <s v="South East"/>
    <s v="Well"/>
    <s v="Within Premises"/>
    <s v="&lt;6"/>
    <s v="Always"/>
    <s v="Very Poor"/>
    <s v="Yes"/>
    <s v="Boiling"/>
    <s v="Yes"/>
    <s v="None"/>
    <s v="Self-managed"/>
    <n v="2000"/>
    <n v="79"/>
    <s v="Very dissatisfied"/>
    <s v="No"/>
    <s v="Partially"/>
    <s v="Rural"/>
    <s v="Quality"/>
    <x v="3"/>
    <x v="0"/>
  </r>
  <r>
    <s v="Young Adult (21-30)"/>
    <n v="28"/>
    <s v="Female"/>
    <s v="Teacher "/>
    <s v="Enugu "/>
    <m/>
    <s v="Udi"/>
    <s v="South East"/>
    <s v="Well"/>
    <s v="Within Premises"/>
    <s v="&lt;6"/>
    <s v="Always"/>
    <s v="Very Poor"/>
    <s v="Yes"/>
    <s v="Boiling"/>
    <s v="Yes"/>
    <s v="None"/>
    <s v="Self-managed"/>
    <n v="2000"/>
    <n v="79"/>
    <s v="Very dissatisfied"/>
    <s v="No"/>
    <s v="Partially"/>
    <s v="Rural"/>
    <s v="Quality"/>
    <x v="4"/>
    <x v="0"/>
  </r>
  <r>
    <s v="Young Adult (21-30)"/>
    <n v="23"/>
    <s v="Female"/>
    <s v="Baker"/>
    <s v="Kwara "/>
    <m/>
    <s v="Ilorin south"/>
    <s v="North Central"/>
    <s v="Packaged Water"/>
    <s v="Within Premises"/>
    <s v="24 hours"/>
    <s v="Sometimes"/>
    <s v="Very Good"/>
    <s v="Yes"/>
    <s v="None"/>
    <s v="Yes"/>
    <s v="None"/>
    <s v="Self-managed"/>
    <n v="2000"/>
    <n v="80"/>
    <s v="Neutral"/>
    <s v="No"/>
    <s v="No"/>
    <s v="Urban"/>
    <s v="Cost"/>
    <x v="0"/>
    <x v="0"/>
  </r>
  <r>
    <s v="Young Adult (21-30)"/>
    <n v="23"/>
    <s v="Female"/>
    <s v="Baker"/>
    <s v="Kwara "/>
    <m/>
    <s v="Ilorin south"/>
    <s v="North Central"/>
    <s v="Packaged Water"/>
    <s v="Within Premises"/>
    <s v="24 hours"/>
    <s v="Sometimes"/>
    <s v="Very Good"/>
    <s v="Yes"/>
    <s v="None"/>
    <s v="Yes"/>
    <s v="None"/>
    <s v="Self-managed"/>
    <n v="2000"/>
    <n v="80"/>
    <s v="Neutral"/>
    <s v="No"/>
    <s v="No"/>
    <s v="Urban"/>
    <s v="Cost"/>
    <x v="1"/>
    <x v="1"/>
  </r>
  <r>
    <s v="Young Adult (21-30)"/>
    <n v="23"/>
    <s v="Female"/>
    <s v="Baker"/>
    <s v="Kwara "/>
    <m/>
    <s v="Ilorin south"/>
    <s v="North Central"/>
    <s v="Packaged Water"/>
    <s v="Within Premises"/>
    <s v="24 hours"/>
    <s v="Sometimes"/>
    <s v="Very Good"/>
    <s v="Yes"/>
    <s v="None"/>
    <s v="Yes"/>
    <s v="None"/>
    <s v="Self-managed"/>
    <n v="2000"/>
    <n v="80"/>
    <s v="Neutral"/>
    <s v="No"/>
    <s v="No"/>
    <s v="Urban"/>
    <s v="Cost"/>
    <x v="2"/>
    <x v="0"/>
  </r>
  <r>
    <s v="Young Adult (21-30)"/>
    <n v="23"/>
    <s v="Female"/>
    <s v="Baker"/>
    <s v="Kwara "/>
    <m/>
    <s v="Ilorin south"/>
    <s v="North Central"/>
    <s v="Packaged Water"/>
    <s v="Within Premises"/>
    <s v="24 hours"/>
    <s v="Sometimes"/>
    <s v="Very Good"/>
    <s v="Yes"/>
    <s v="None"/>
    <s v="Yes"/>
    <s v="None"/>
    <s v="Self-managed"/>
    <n v="2000"/>
    <n v="80"/>
    <s v="Neutral"/>
    <s v="No"/>
    <s v="No"/>
    <s v="Urban"/>
    <s v="Cost"/>
    <x v="3"/>
    <x v="0"/>
  </r>
  <r>
    <s v="Young Adult (21-30)"/>
    <n v="23"/>
    <s v="Female"/>
    <s v="Baker"/>
    <s v="Kwara "/>
    <m/>
    <s v="Ilorin south"/>
    <s v="North Central"/>
    <s v="Packaged Water"/>
    <s v="Within Premises"/>
    <s v="24 hours"/>
    <s v="Sometimes"/>
    <s v="Very Good"/>
    <s v="Yes"/>
    <s v="None"/>
    <s v="Yes"/>
    <s v="None"/>
    <s v="Self-managed"/>
    <n v="2000"/>
    <n v="80"/>
    <s v="Neutral"/>
    <s v="No"/>
    <s v="No"/>
    <s v="Urban"/>
    <s v="Cost"/>
    <x v="4"/>
    <x v="0"/>
  </r>
  <r>
    <s v="Middle-Aged (31-41)"/>
    <n v="31"/>
    <s v="Female"/>
    <s v="Recruiter "/>
    <s v="Ondo"/>
    <m/>
    <s v="Owo "/>
    <s v="South West"/>
    <s v="Borehole"/>
    <s v="Within Premises"/>
    <s v="24 hours"/>
    <s v="Never"/>
    <s v="Very Good"/>
    <s v="Yes"/>
    <s v="Filtering"/>
    <s v="No"/>
    <s v="None"/>
    <s v="Self-managed"/>
    <n v="0"/>
    <n v="81"/>
    <s v="Neutral"/>
    <s v="No"/>
    <m/>
    <s v="Rural"/>
    <m/>
    <x v="0"/>
    <x v="0"/>
  </r>
  <r>
    <s v="Middle-Aged (31-41)"/>
    <n v="31"/>
    <s v="Female"/>
    <s v="Recruiter "/>
    <s v="Ondo"/>
    <m/>
    <s v="Owo "/>
    <s v="South West"/>
    <s v="Borehole"/>
    <s v="Within Premises"/>
    <s v="24 hours"/>
    <s v="Never"/>
    <s v="Very Good"/>
    <s v="Yes"/>
    <s v="Filtering"/>
    <s v="No"/>
    <s v="None"/>
    <s v="Self-managed"/>
    <n v="0"/>
    <n v="81"/>
    <s v="Neutral"/>
    <s v="No"/>
    <m/>
    <s v="Rural"/>
    <m/>
    <x v="1"/>
    <x v="0"/>
  </r>
  <r>
    <s v="Middle-Aged (31-41)"/>
    <n v="31"/>
    <s v="Female"/>
    <s v="Recruiter "/>
    <s v="Ondo"/>
    <m/>
    <s v="Owo "/>
    <s v="South West"/>
    <s v="Borehole"/>
    <s v="Within Premises"/>
    <s v="24 hours"/>
    <s v="Never"/>
    <s v="Very Good"/>
    <s v="Yes"/>
    <s v="Filtering"/>
    <s v="No"/>
    <s v="None"/>
    <s v="Self-managed"/>
    <n v="0"/>
    <n v="81"/>
    <s v="Neutral"/>
    <s v="No"/>
    <m/>
    <s v="Rural"/>
    <m/>
    <x v="2"/>
    <x v="0"/>
  </r>
  <r>
    <s v="Middle-Aged (31-41)"/>
    <n v="31"/>
    <s v="Female"/>
    <s v="Recruiter "/>
    <s v="Ondo"/>
    <m/>
    <s v="Owo "/>
    <s v="South West"/>
    <s v="Borehole"/>
    <s v="Within Premises"/>
    <s v="24 hours"/>
    <s v="Never"/>
    <s v="Very Good"/>
    <s v="Yes"/>
    <s v="Filtering"/>
    <s v="No"/>
    <s v="None"/>
    <s v="Self-managed"/>
    <n v="0"/>
    <n v="81"/>
    <s v="Neutral"/>
    <s v="No"/>
    <m/>
    <s v="Rural"/>
    <m/>
    <x v="3"/>
    <x v="0"/>
  </r>
  <r>
    <s v="Middle-Aged (31-41)"/>
    <n v="31"/>
    <s v="Female"/>
    <s v="Recruiter "/>
    <s v="Ondo"/>
    <m/>
    <s v="Owo "/>
    <s v="South West"/>
    <s v="Borehole"/>
    <s v="Within Premises"/>
    <s v="24 hours"/>
    <s v="Never"/>
    <s v="Very Good"/>
    <s v="Yes"/>
    <s v="Filtering"/>
    <s v="No"/>
    <s v="None"/>
    <s v="Self-managed"/>
    <n v="0"/>
    <n v="81"/>
    <s v="Neutral"/>
    <s v="No"/>
    <m/>
    <s v="Rural"/>
    <m/>
    <x v="4"/>
    <x v="0"/>
  </r>
  <r>
    <s v="Young Adult (21-30)"/>
    <n v="22"/>
    <s v="Male"/>
    <s v="Student"/>
    <s v="Kwara"/>
    <m/>
    <s v="Kwara south"/>
    <s v="North Central"/>
    <s v="Well"/>
    <s v="Within Premises"/>
    <s v="24 hours"/>
    <s v="Rarely"/>
    <s v="Very Good"/>
    <s v="No"/>
    <s v="None"/>
    <s v="No"/>
    <s v="Borehole"/>
    <s v="Community"/>
    <n v="2000"/>
    <n v="82"/>
    <s v="Satisfied"/>
    <s v="No"/>
    <m/>
    <s v="Urban"/>
    <s v="Quality"/>
    <x v="0"/>
    <x v="1"/>
  </r>
  <r>
    <s v="Young Adult (21-30)"/>
    <n v="22"/>
    <s v="Male"/>
    <s v="Student"/>
    <s v="Kwara"/>
    <m/>
    <s v="Kwara south"/>
    <s v="North Central"/>
    <s v="Well"/>
    <s v="Within Premises"/>
    <s v="24 hours"/>
    <s v="Rarely"/>
    <s v="Very Good"/>
    <s v="No"/>
    <s v="None"/>
    <s v="No"/>
    <s v="Borehole"/>
    <s v="Community"/>
    <n v="2000"/>
    <n v="82"/>
    <s v="Satisfied"/>
    <s v="No"/>
    <m/>
    <s v="Urban"/>
    <s v="Quality"/>
    <x v="1"/>
    <x v="0"/>
  </r>
  <r>
    <s v="Young Adult (21-30)"/>
    <n v="22"/>
    <s v="Male"/>
    <s v="Student"/>
    <s v="Kwara"/>
    <m/>
    <s v="Kwara south"/>
    <s v="North Central"/>
    <s v="Well"/>
    <s v="Within Premises"/>
    <s v="24 hours"/>
    <s v="Rarely"/>
    <s v="Very Good"/>
    <s v="No"/>
    <s v="None"/>
    <s v="No"/>
    <s v="Borehole"/>
    <s v="Community"/>
    <n v="2000"/>
    <n v="82"/>
    <s v="Satisfied"/>
    <s v="No"/>
    <m/>
    <s v="Urban"/>
    <s v="Quality"/>
    <x v="2"/>
    <x v="0"/>
  </r>
  <r>
    <s v="Young Adult (21-30)"/>
    <n v="22"/>
    <s v="Male"/>
    <s v="Student"/>
    <s v="Kwara"/>
    <m/>
    <s v="Kwara south"/>
    <s v="North Central"/>
    <s v="Well"/>
    <s v="Within Premises"/>
    <s v="24 hours"/>
    <s v="Rarely"/>
    <s v="Very Good"/>
    <s v="No"/>
    <s v="None"/>
    <s v="No"/>
    <s v="Borehole"/>
    <s v="Community"/>
    <n v="2000"/>
    <n v="82"/>
    <s v="Satisfied"/>
    <s v="No"/>
    <m/>
    <s v="Urban"/>
    <s v="Quality"/>
    <x v="3"/>
    <x v="0"/>
  </r>
  <r>
    <s v="Young Adult (21-30)"/>
    <n v="22"/>
    <s v="Male"/>
    <s v="Student"/>
    <s v="Kwara"/>
    <m/>
    <s v="Kwara south"/>
    <s v="North Central"/>
    <s v="Well"/>
    <s v="Within Premises"/>
    <s v="24 hours"/>
    <s v="Rarely"/>
    <s v="Very Good"/>
    <s v="No"/>
    <s v="None"/>
    <s v="No"/>
    <s v="Borehole"/>
    <s v="Community"/>
    <n v="2000"/>
    <n v="82"/>
    <s v="Satisfied"/>
    <s v="No"/>
    <m/>
    <s v="Urban"/>
    <s v="Quality"/>
    <x v="4"/>
    <x v="0"/>
  </r>
  <r>
    <s v="Young Adult (21-30)"/>
    <n v="24"/>
    <s v="Female"/>
    <s v="Customer service rep"/>
    <s v="Rivers"/>
    <m/>
    <s v="Obio/Akpor"/>
    <s v="South South"/>
    <s v="Packaged Water"/>
    <s v="Within Premises"/>
    <s v="24 hours"/>
    <s v="Never"/>
    <s v="Excellent"/>
    <s v="No"/>
    <s v="None"/>
    <s v="No"/>
    <s v="None"/>
    <s v="Community"/>
    <n v="0"/>
    <n v="83"/>
    <s v="Very satisfied"/>
    <s v="No"/>
    <m/>
    <s v="Urban"/>
    <s v="Other"/>
    <x v="0"/>
    <x v="0"/>
  </r>
  <r>
    <s v="Young Adult (21-30)"/>
    <n v="24"/>
    <s v="Female"/>
    <s v="Customer service rep"/>
    <s v="Rivers"/>
    <m/>
    <s v="Obio/Akpor"/>
    <s v="South South"/>
    <s v="Packaged Water"/>
    <s v="Within Premises"/>
    <s v="24 hours"/>
    <s v="Never"/>
    <s v="Excellent"/>
    <s v="No"/>
    <s v="None"/>
    <s v="No"/>
    <s v="None"/>
    <s v="Community"/>
    <n v="0"/>
    <n v="83"/>
    <s v="Very satisfied"/>
    <s v="No"/>
    <m/>
    <s v="Urban"/>
    <s v="Other"/>
    <x v="1"/>
    <x v="0"/>
  </r>
  <r>
    <s v="Young Adult (21-30)"/>
    <n v="24"/>
    <s v="Female"/>
    <s v="Customer service rep"/>
    <s v="Rivers"/>
    <m/>
    <s v="Obio/Akpor"/>
    <s v="South South"/>
    <s v="Packaged Water"/>
    <s v="Within Premises"/>
    <s v="24 hours"/>
    <s v="Never"/>
    <s v="Excellent"/>
    <s v="No"/>
    <s v="None"/>
    <s v="No"/>
    <s v="None"/>
    <s v="Community"/>
    <n v="0"/>
    <n v="83"/>
    <s v="Very satisfied"/>
    <s v="No"/>
    <m/>
    <s v="Urban"/>
    <s v="Other"/>
    <x v="2"/>
    <x v="0"/>
  </r>
  <r>
    <s v="Young Adult (21-30)"/>
    <n v="24"/>
    <s v="Female"/>
    <s v="Customer service rep"/>
    <s v="Rivers"/>
    <m/>
    <s v="Obio/Akpor"/>
    <s v="South South"/>
    <s v="Packaged Water"/>
    <s v="Within Premises"/>
    <s v="24 hours"/>
    <s v="Never"/>
    <s v="Excellent"/>
    <s v="No"/>
    <s v="None"/>
    <s v="No"/>
    <s v="None"/>
    <s v="Community"/>
    <n v="0"/>
    <n v="83"/>
    <s v="Very satisfied"/>
    <s v="No"/>
    <m/>
    <s v="Urban"/>
    <s v="Other"/>
    <x v="3"/>
    <x v="0"/>
  </r>
  <r>
    <s v="Young Adult (21-30)"/>
    <n v="24"/>
    <s v="Female"/>
    <s v="Customer service rep"/>
    <s v="Rivers"/>
    <m/>
    <s v="Obio/Akpor"/>
    <s v="South South"/>
    <s v="Packaged Water"/>
    <s v="Within Premises"/>
    <s v="24 hours"/>
    <s v="Never"/>
    <s v="Excellent"/>
    <s v="No"/>
    <s v="None"/>
    <s v="No"/>
    <s v="None"/>
    <s v="Community"/>
    <n v="0"/>
    <n v="83"/>
    <s v="Very satisfied"/>
    <s v="No"/>
    <m/>
    <s v="Urban"/>
    <s v="Other"/>
    <x v="4"/>
    <x v="1"/>
  </r>
  <r>
    <s v="Young Adult (21-30)"/>
    <n v="21"/>
    <s v="Male"/>
    <s v="Student "/>
    <s v="Kwara "/>
    <m/>
    <s v="Ilorin South "/>
    <s v="North Central"/>
    <s v="Borehole"/>
    <s v="Within Premises"/>
    <s v="&lt;6"/>
    <s v="Often"/>
    <s v="Very Good"/>
    <s v="No"/>
    <s v="None"/>
    <s v="No"/>
    <s v="Borehole"/>
    <s v="Self-managed"/>
    <n v="1500"/>
    <n v="84"/>
    <s v="Neutral"/>
    <s v="No"/>
    <m/>
    <s v="Urban"/>
    <m/>
    <x v="0"/>
    <x v="0"/>
  </r>
  <r>
    <s v="Young Adult (21-30)"/>
    <n v="21"/>
    <s v="Male"/>
    <s v="Student "/>
    <s v="Kwara "/>
    <m/>
    <s v="Ilorin South "/>
    <s v="North Central"/>
    <s v="Borehole"/>
    <s v="Within Premises"/>
    <s v="&lt;6"/>
    <s v="Often"/>
    <s v="Very Good"/>
    <s v="No"/>
    <s v="None"/>
    <s v="No"/>
    <s v="Borehole"/>
    <s v="Self-managed"/>
    <n v="1500"/>
    <n v="84"/>
    <s v="Neutral"/>
    <s v="No"/>
    <m/>
    <s v="Urban"/>
    <m/>
    <x v="1"/>
    <x v="0"/>
  </r>
  <r>
    <s v="Young Adult (21-30)"/>
    <n v="21"/>
    <s v="Male"/>
    <s v="Student "/>
    <s v="Kwara "/>
    <m/>
    <s v="Ilorin South "/>
    <s v="North Central"/>
    <s v="Borehole"/>
    <s v="Within Premises"/>
    <s v="&lt;6"/>
    <s v="Often"/>
    <s v="Very Good"/>
    <s v="No"/>
    <s v="None"/>
    <s v="No"/>
    <s v="Borehole"/>
    <s v="Self-managed"/>
    <n v="1500"/>
    <n v="84"/>
    <s v="Neutral"/>
    <s v="No"/>
    <m/>
    <s v="Urban"/>
    <m/>
    <x v="2"/>
    <x v="0"/>
  </r>
  <r>
    <s v="Young Adult (21-30)"/>
    <n v="21"/>
    <s v="Male"/>
    <s v="Student "/>
    <s v="Kwara "/>
    <m/>
    <s v="Ilorin South "/>
    <s v="North Central"/>
    <s v="Borehole"/>
    <s v="Within Premises"/>
    <s v="&lt;6"/>
    <s v="Often"/>
    <s v="Very Good"/>
    <s v="No"/>
    <s v="None"/>
    <s v="No"/>
    <s v="Borehole"/>
    <s v="Self-managed"/>
    <n v="1500"/>
    <n v="84"/>
    <s v="Neutral"/>
    <s v="No"/>
    <m/>
    <s v="Urban"/>
    <m/>
    <x v="3"/>
    <x v="0"/>
  </r>
  <r>
    <s v="Young Adult (21-30)"/>
    <n v="21"/>
    <s v="Male"/>
    <s v="Student "/>
    <s v="Kwara "/>
    <m/>
    <s v="Ilorin South "/>
    <s v="North Central"/>
    <s v="Borehole"/>
    <s v="Within Premises"/>
    <s v="&lt;6"/>
    <s v="Often"/>
    <s v="Very Good"/>
    <s v="No"/>
    <s v="None"/>
    <s v="No"/>
    <s v="Borehole"/>
    <s v="Self-managed"/>
    <n v="1500"/>
    <n v="84"/>
    <s v="Neutral"/>
    <s v="No"/>
    <m/>
    <s v="Urban"/>
    <m/>
    <x v="4"/>
    <x v="0"/>
  </r>
  <r>
    <s v="Young Adult (21-30)"/>
    <n v="23"/>
    <s v="Female"/>
    <s v="Student "/>
    <s v="Oyo"/>
    <m/>
    <s v="Ibadan north "/>
    <s v="South West"/>
    <s v="Pipe borne Water"/>
    <s v="Within Premises"/>
    <s v="24 hours"/>
    <s v="Rarely"/>
    <s v="Very Good"/>
    <s v="Yes"/>
    <s v="Filtering"/>
    <s v="No"/>
    <s v="Public tap"/>
    <s v="Self-managed"/>
    <n v="2000"/>
    <n v="85"/>
    <s v="Satisfied"/>
    <s v="No"/>
    <m/>
    <s v="Urban"/>
    <s v="Cost;Quality;Infrastructure failure"/>
    <x v="0"/>
    <x v="1"/>
  </r>
  <r>
    <s v="Young Adult (21-30)"/>
    <n v="23"/>
    <s v="Female"/>
    <s v="Student "/>
    <s v="Oyo"/>
    <m/>
    <s v="Ibadan north "/>
    <s v="South West"/>
    <s v="Pipe borne Water"/>
    <s v="Within Premises"/>
    <s v="24 hours"/>
    <s v="Rarely"/>
    <s v="Very Good"/>
    <s v="Yes"/>
    <s v="Filtering"/>
    <s v="No"/>
    <s v="Public tap"/>
    <s v="Self-managed"/>
    <n v="2000"/>
    <n v="85"/>
    <s v="Satisfied"/>
    <s v="No"/>
    <m/>
    <s v="Urban"/>
    <s v="Cost;Quality;Infrastructure failure"/>
    <x v="1"/>
    <x v="1"/>
  </r>
  <r>
    <s v="Young Adult (21-30)"/>
    <n v="23"/>
    <s v="Female"/>
    <s v="Student "/>
    <s v="Oyo"/>
    <m/>
    <s v="Ibadan north "/>
    <s v="South West"/>
    <s v="Pipe borne Water"/>
    <s v="Within Premises"/>
    <s v="24 hours"/>
    <s v="Rarely"/>
    <s v="Very Good"/>
    <s v="Yes"/>
    <s v="Filtering"/>
    <s v="No"/>
    <s v="Public tap"/>
    <s v="Self-managed"/>
    <n v="2000"/>
    <n v="85"/>
    <s v="Satisfied"/>
    <s v="No"/>
    <m/>
    <s v="Urban"/>
    <s v="Cost;Quality;Infrastructure failure"/>
    <x v="2"/>
    <x v="1"/>
  </r>
  <r>
    <s v="Young Adult (21-30)"/>
    <n v="23"/>
    <s v="Female"/>
    <s v="Student "/>
    <s v="Oyo"/>
    <m/>
    <s v="Ibadan north "/>
    <s v="South West"/>
    <s v="Pipe borne Water"/>
    <s v="Within Premises"/>
    <s v="24 hours"/>
    <s v="Rarely"/>
    <s v="Very Good"/>
    <s v="Yes"/>
    <s v="Filtering"/>
    <s v="No"/>
    <s v="Public tap"/>
    <s v="Self-managed"/>
    <n v="2000"/>
    <n v="85"/>
    <s v="Satisfied"/>
    <s v="No"/>
    <m/>
    <s v="Urban"/>
    <s v="Cost;Quality;Infrastructure failure"/>
    <x v="3"/>
    <x v="0"/>
  </r>
  <r>
    <s v="Young Adult (21-30)"/>
    <n v="23"/>
    <s v="Female"/>
    <s v="Student "/>
    <s v="Oyo"/>
    <m/>
    <s v="Ibadan north "/>
    <s v="South West"/>
    <s v="Pipe borne Water"/>
    <s v="Within Premises"/>
    <s v="24 hours"/>
    <s v="Rarely"/>
    <s v="Very Good"/>
    <s v="Yes"/>
    <s v="Filtering"/>
    <s v="No"/>
    <s v="Public tap"/>
    <s v="Self-managed"/>
    <n v="2000"/>
    <n v="85"/>
    <s v="Satisfied"/>
    <s v="No"/>
    <m/>
    <s v="Urban"/>
    <s v="Cost;Quality;Infrastructure failure"/>
    <x v="4"/>
    <x v="0"/>
  </r>
  <r>
    <s v="Young Adult (21-30)"/>
    <n v="28"/>
    <s v="Female"/>
    <s v="Fashion designer "/>
    <s v="Ogun"/>
    <m/>
    <s v="Ado odo ota"/>
    <s v="South West"/>
    <s v="Borehole"/>
    <s v="Within Premises"/>
    <s v="24 hours"/>
    <s v="Rarely"/>
    <s v="Excellent"/>
    <s v="No"/>
    <s v="None"/>
    <s v="Yes"/>
    <s v="Public tap"/>
    <s v="Self-managed"/>
    <n v="0"/>
    <n v="86"/>
    <s v="Satisfied"/>
    <s v="No"/>
    <m/>
    <s v="Urban"/>
    <s v="Other"/>
    <x v="0"/>
    <x v="0"/>
  </r>
  <r>
    <s v="Young Adult (21-30)"/>
    <n v="28"/>
    <s v="Female"/>
    <s v="Fashion designer "/>
    <s v="Ogun"/>
    <m/>
    <s v="Ado odo ota"/>
    <s v="South West"/>
    <s v="Borehole"/>
    <s v="Within Premises"/>
    <s v="24 hours"/>
    <s v="Rarely"/>
    <s v="Excellent"/>
    <s v="No"/>
    <s v="None"/>
    <s v="Yes"/>
    <s v="Public tap"/>
    <s v="Self-managed"/>
    <n v="0"/>
    <n v="86"/>
    <s v="Satisfied"/>
    <s v="No"/>
    <m/>
    <s v="Urban"/>
    <s v="Other"/>
    <x v="1"/>
    <x v="0"/>
  </r>
  <r>
    <s v="Young Adult (21-30)"/>
    <n v="28"/>
    <s v="Female"/>
    <s v="Fashion designer "/>
    <s v="Ogun"/>
    <m/>
    <s v="Ado odo ota"/>
    <s v="South West"/>
    <s v="Borehole"/>
    <s v="Within Premises"/>
    <s v="24 hours"/>
    <s v="Rarely"/>
    <s v="Excellent"/>
    <s v="No"/>
    <s v="None"/>
    <s v="Yes"/>
    <s v="Public tap"/>
    <s v="Self-managed"/>
    <n v="0"/>
    <n v="86"/>
    <s v="Satisfied"/>
    <s v="No"/>
    <m/>
    <s v="Urban"/>
    <s v="Other"/>
    <x v="2"/>
    <x v="0"/>
  </r>
  <r>
    <s v="Young Adult (21-30)"/>
    <n v="28"/>
    <s v="Female"/>
    <s v="Fashion designer "/>
    <s v="Ogun"/>
    <m/>
    <s v="Ado odo ota"/>
    <s v="South West"/>
    <s v="Borehole"/>
    <s v="Within Premises"/>
    <s v="24 hours"/>
    <s v="Rarely"/>
    <s v="Excellent"/>
    <s v="No"/>
    <s v="None"/>
    <s v="Yes"/>
    <s v="Public tap"/>
    <s v="Self-managed"/>
    <n v="0"/>
    <n v="86"/>
    <s v="Satisfied"/>
    <s v="No"/>
    <m/>
    <s v="Urban"/>
    <s v="Other"/>
    <x v="3"/>
    <x v="0"/>
  </r>
  <r>
    <s v="Young Adult (21-30)"/>
    <n v="28"/>
    <s v="Female"/>
    <s v="Fashion designer "/>
    <s v="Ogun"/>
    <m/>
    <s v="Ado odo ota"/>
    <s v="South West"/>
    <s v="Borehole"/>
    <s v="Within Premises"/>
    <s v="24 hours"/>
    <s v="Rarely"/>
    <s v="Excellent"/>
    <s v="No"/>
    <s v="None"/>
    <s v="Yes"/>
    <s v="Public tap"/>
    <s v="Self-managed"/>
    <n v="0"/>
    <n v="86"/>
    <s v="Satisfied"/>
    <s v="No"/>
    <m/>
    <s v="Urban"/>
    <s v="Other"/>
    <x v="4"/>
    <x v="1"/>
  </r>
  <r>
    <s v="Young Adult (21-30)"/>
    <n v="21"/>
    <s v="Male"/>
    <s v="Student "/>
    <s v="Kwara"/>
    <m/>
    <s v="Ilorin south "/>
    <s v="North Central"/>
    <s v="Borehole"/>
    <s v="Within Premises"/>
    <s v="24 hours"/>
    <s v="Sometimes"/>
    <s v="Very Poor"/>
    <s v="Yes"/>
    <s v="Filtering"/>
    <s v="Yes"/>
    <s v="Piped network"/>
    <s v="Government"/>
    <n v="500"/>
    <n v="87"/>
    <s v="Satisfied"/>
    <s v="Yes"/>
    <s v="No"/>
    <s v="Urban"/>
    <s v="Infrastructure failure"/>
    <x v="0"/>
    <x v="0"/>
  </r>
  <r>
    <s v="Young Adult (21-30)"/>
    <n v="21"/>
    <s v="Male"/>
    <s v="Student "/>
    <s v="Kwara"/>
    <m/>
    <s v="Ilorin south "/>
    <s v="North Central"/>
    <s v="Borehole"/>
    <s v="Within Premises"/>
    <s v="24 hours"/>
    <s v="Sometimes"/>
    <s v="Very Poor"/>
    <s v="Yes"/>
    <s v="Filtering"/>
    <s v="Yes"/>
    <s v="Piped network"/>
    <s v="Government"/>
    <n v="500"/>
    <n v="87"/>
    <s v="Satisfied"/>
    <s v="Yes"/>
    <s v="No"/>
    <s v="Urban"/>
    <s v="Infrastructure failure"/>
    <x v="1"/>
    <x v="0"/>
  </r>
  <r>
    <s v="Young Adult (21-30)"/>
    <n v="21"/>
    <s v="Male"/>
    <s v="Student "/>
    <s v="Kwara"/>
    <m/>
    <s v="Ilorin south "/>
    <s v="North Central"/>
    <s v="Borehole"/>
    <s v="Within Premises"/>
    <s v="24 hours"/>
    <s v="Sometimes"/>
    <s v="Very Poor"/>
    <s v="Yes"/>
    <s v="Filtering"/>
    <s v="Yes"/>
    <s v="Piped network"/>
    <s v="Government"/>
    <n v="500"/>
    <n v="87"/>
    <s v="Satisfied"/>
    <s v="Yes"/>
    <s v="No"/>
    <s v="Urban"/>
    <s v="Infrastructure failure"/>
    <x v="2"/>
    <x v="1"/>
  </r>
  <r>
    <s v="Young Adult (21-30)"/>
    <n v="21"/>
    <s v="Male"/>
    <s v="Student "/>
    <s v="Kwara"/>
    <m/>
    <s v="Ilorin south "/>
    <s v="North Central"/>
    <s v="Borehole"/>
    <s v="Within Premises"/>
    <s v="24 hours"/>
    <s v="Sometimes"/>
    <s v="Very Poor"/>
    <s v="Yes"/>
    <s v="Filtering"/>
    <s v="Yes"/>
    <s v="Piped network"/>
    <s v="Government"/>
    <n v="500"/>
    <n v="87"/>
    <s v="Satisfied"/>
    <s v="Yes"/>
    <s v="No"/>
    <s v="Urban"/>
    <s v="Infrastructure failure"/>
    <x v="3"/>
    <x v="0"/>
  </r>
  <r>
    <s v="Young Adult (21-30)"/>
    <n v="21"/>
    <s v="Male"/>
    <s v="Student "/>
    <s v="Kwara"/>
    <m/>
    <s v="Ilorin south "/>
    <s v="North Central"/>
    <s v="Borehole"/>
    <s v="Within Premises"/>
    <s v="24 hours"/>
    <s v="Sometimes"/>
    <s v="Very Poor"/>
    <s v="Yes"/>
    <s v="Filtering"/>
    <s v="Yes"/>
    <s v="Piped network"/>
    <s v="Government"/>
    <n v="500"/>
    <n v="87"/>
    <s v="Satisfied"/>
    <s v="Yes"/>
    <s v="No"/>
    <s v="Urban"/>
    <s v="Infrastructure failure"/>
    <x v="4"/>
    <x v="0"/>
  </r>
  <r>
    <s v="Young Adult (21-30)"/>
    <n v="22"/>
    <s v="Male"/>
    <s v="Student "/>
    <s v="Osun"/>
    <m/>
    <s v="Iwo"/>
    <s v="South West"/>
    <s v="Borehole"/>
    <s v="Within Premises"/>
    <s v="24 hours"/>
    <s v="Sometimes"/>
    <s v="Excellent"/>
    <s v="No"/>
    <s v="None"/>
    <s v="No"/>
    <s v="Borehole"/>
    <s v="Self-managed"/>
    <n v="2000"/>
    <n v="88"/>
    <s v="Very satisfied"/>
    <s v="No"/>
    <m/>
    <s v="Urban"/>
    <s v="Cost;Quality"/>
    <x v="0"/>
    <x v="1"/>
  </r>
  <r>
    <s v="Young Adult (21-30)"/>
    <n v="22"/>
    <s v="Male"/>
    <s v="Student "/>
    <s v="Osun"/>
    <m/>
    <s v="Iwo"/>
    <s v="South West"/>
    <s v="Borehole"/>
    <s v="Within Premises"/>
    <s v="24 hours"/>
    <s v="Sometimes"/>
    <s v="Excellent"/>
    <s v="No"/>
    <s v="None"/>
    <s v="No"/>
    <s v="Borehole"/>
    <s v="Self-managed"/>
    <n v="2000"/>
    <n v="88"/>
    <s v="Very satisfied"/>
    <s v="No"/>
    <m/>
    <s v="Urban"/>
    <s v="Cost;Quality"/>
    <x v="1"/>
    <x v="1"/>
  </r>
  <r>
    <s v="Young Adult (21-30)"/>
    <n v="22"/>
    <s v="Male"/>
    <s v="Student "/>
    <s v="Osun"/>
    <m/>
    <s v="Iwo"/>
    <s v="South West"/>
    <s v="Borehole"/>
    <s v="Within Premises"/>
    <s v="24 hours"/>
    <s v="Sometimes"/>
    <s v="Excellent"/>
    <s v="No"/>
    <s v="None"/>
    <s v="No"/>
    <s v="Borehole"/>
    <s v="Self-managed"/>
    <n v="2000"/>
    <n v="88"/>
    <s v="Very satisfied"/>
    <s v="No"/>
    <m/>
    <s v="Urban"/>
    <s v="Cost;Quality"/>
    <x v="2"/>
    <x v="0"/>
  </r>
  <r>
    <s v="Young Adult (21-30)"/>
    <n v="22"/>
    <s v="Male"/>
    <s v="Student "/>
    <s v="Osun"/>
    <m/>
    <s v="Iwo"/>
    <s v="South West"/>
    <s v="Borehole"/>
    <s v="Within Premises"/>
    <s v="24 hours"/>
    <s v="Sometimes"/>
    <s v="Excellent"/>
    <s v="No"/>
    <s v="None"/>
    <s v="No"/>
    <s v="Borehole"/>
    <s v="Self-managed"/>
    <n v="2000"/>
    <n v="88"/>
    <s v="Very satisfied"/>
    <s v="No"/>
    <m/>
    <s v="Urban"/>
    <s v="Cost;Quality"/>
    <x v="3"/>
    <x v="0"/>
  </r>
  <r>
    <s v="Young Adult (21-30)"/>
    <n v="22"/>
    <s v="Male"/>
    <s v="Student "/>
    <s v="Osun"/>
    <m/>
    <s v="Iwo"/>
    <s v="South West"/>
    <s v="Borehole"/>
    <s v="Within Premises"/>
    <s v="24 hours"/>
    <s v="Sometimes"/>
    <s v="Excellent"/>
    <s v="No"/>
    <s v="None"/>
    <s v="No"/>
    <s v="Borehole"/>
    <s v="Self-managed"/>
    <n v="2000"/>
    <n v="88"/>
    <s v="Very satisfied"/>
    <s v="No"/>
    <m/>
    <s v="Urban"/>
    <s v="Cost;Quality"/>
    <x v="4"/>
    <x v="0"/>
  </r>
  <r>
    <s v="Young Adult (21-30)"/>
    <n v="25"/>
    <s v="Female"/>
    <s v="Pharmacist"/>
    <s v="Abuja"/>
    <m/>
    <s v="I donâ€™t know"/>
    <s v="North Central"/>
    <s v="Packaged Water"/>
    <s v="Within Premises"/>
    <s v="24 hours"/>
    <s v="Rarely"/>
    <s v="Very Good"/>
    <s v="No"/>
    <s v="None"/>
    <s v="Yes"/>
    <s v="Borehole"/>
    <s v="Self-managed"/>
    <n v="1000"/>
    <n v="89"/>
    <s v="Satisfied"/>
    <s v="No"/>
    <m/>
    <s v="Urban"/>
    <s v="Other"/>
    <x v="0"/>
    <x v="0"/>
  </r>
  <r>
    <s v="Young Adult (21-30)"/>
    <n v="25"/>
    <s v="Female"/>
    <s v="Pharmacist"/>
    <s v="Abuja"/>
    <m/>
    <s v="I donâ€™t know"/>
    <s v="North Central"/>
    <s v="Packaged Water"/>
    <s v="Within Premises"/>
    <s v="24 hours"/>
    <s v="Rarely"/>
    <s v="Very Good"/>
    <s v="No"/>
    <s v="None"/>
    <s v="Yes"/>
    <s v="Borehole"/>
    <s v="Self-managed"/>
    <n v="1000"/>
    <n v="89"/>
    <s v="Satisfied"/>
    <s v="No"/>
    <m/>
    <s v="Urban"/>
    <s v="Other"/>
    <x v="1"/>
    <x v="0"/>
  </r>
  <r>
    <s v="Young Adult (21-30)"/>
    <n v="25"/>
    <s v="Female"/>
    <s v="Pharmacist"/>
    <s v="Abuja"/>
    <m/>
    <s v="I donâ€™t know"/>
    <s v="North Central"/>
    <s v="Packaged Water"/>
    <s v="Within Premises"/>
    <s v="24 hours"/>
    <s v="Rarely"/>
    <s v="Very Good"/>
    <s v="No"/>
    <s v="None"/>
    <s v="Yes"/>
    <s v="Borehole"/>
    <s v="Self-managed"/>
    <n v="1000"/>
    <n v="89"/>
    <s v="Satisfied"/>
    <s v="No"/>
    <m/>
    <s v="Urban"/>
    <s v="Other"/>
    <x v="2"/>
    <x v="0"/>
  </r>
  <r>
    <s v="Young Adult (21-30)"/>
    <n v="25"/>
    <s v="Female"/>
    <s v="Pharmacist"/>
    <s v="Abuja"/>
    <m/>
    <s v="I donâ€™t know"/>
    <s v="North Central"/>
    <s v="Packaged Water"/>
    <s v="Within Premises"/>
    <s v="24 hours"/>
    <s v="Rarely"/>
    <s v="Very Good"/>
    <s v="No"/>
    <s v="None"/>
    <s v="Yes"/>
    <s v="Borehole"/>
    <s v="Self-managed"/>
    <n v="1000"/>
    <n v="89"/>
    <s v="Satisfied"/>
    <s v="No"/>
    <m/>
    <s v="Urban"/>
    <s v="Other"/>
    <x v="3"/>
    <x v="0"/>
  </r>
  <r>
    <s v="Young Adult (21-30)"/>
    <n v="25"/>
    <s v="Female"/>
    <s v="Pharmacist"/>
    <s v="Abuja"/>
    <m/>
    <s v="I donâ€™t know"/>
    <s v="North Central"/>
    <s v="Packaged Water"/>
    <s v="Within Premises"/>
    <s v="24 hours"/>
    <s v="Rarely"/>
    <s v="Very Good"/>
    <s v="No"/>
    <s v="None"/>
    <s v="Yes"/>
    <s v="Borehole"/>
    <s v="Self-managed"/>
    <n v="1000"/>
    <n v="89"/>
    <s v="Satisfied"/>
    <s v="No"/>
    <m/>
    <s v="Urban"/>
    <s v="Other"/>
    <x v="4"/>
    <x v="1"/>
  </r>
  <r>
    <s v="Young Adult (21-30)"/>
    <n v="26"/>
    <s v="Female"/>
    <s v="Serving corp member"/>
    <s v="Oyo"/>
    <m/>
    <s v="Itesiwaju "/>
    <s v="South West"/>
    <s v="Well"/>
    <s v="Within Premises"/>
    <s v="24 hours"/>
    <s v="Sometimes"/>
    <s v="Fair"/>
    <s v="Yes"/>
    <s v="Others"/>
    <s v="No"/>
    <s v="Public tap"/>
    <s v="Self-managed"/>
    <n v="1000"/>
    <n v="90"/>
    <s v="Neutral"/>
    <s v="No"/>
    <m/>
    <s v="Rural"/>
    <s v="Cost;Quality"/>
    <x v="0"/>
    <x v="1"/>
  </r>
  <r>
    <s v="Young Adult (21-30)"/>
    <n v="26"/>
    <s v="Female"/>
    <s v="Serving corp member"/>
    <s v="Oyo"/>
    <m/>
    <s v="Itesiwaju "/>
    <s v="South West"/>
    <s v="Well"/>
    <s v="Within Premises"/>
    <s v="24 hours"/>
    <s v="Sometimes"/>
    <s v="Fair"/>
    <s v="Yes"/>
    <s v="Others"/>
    <s v="No"/>
    <s v="Public tap"/>
    <s v="Self-managed"/>
    <n v="1000"/>
    <n v="90"/>
    <s v="Neutral"/>
    <s v="No"/>
    <m/>
    <s v="Rural"/>
    <s v="Cost;Quality"/>
    <x v="1"/>
    <x v="1"/>
  </r>
  <r>
    <s v="Young Adult (21-30)"/>
    <n v="26"/>
    <s v="Female"/>
    <s v="Serving corp member"/>
    <s v="Oyo"/>
    <m/>
    <s v="Itesiwaju "/>
    <s v="South West"/>
    <s v="Well"/>
    <s v="Within Premises"/>
    <s v="24 hours"/>
    <s v="Sometimes"/>
    <s v="Fair"/>
    <s v="Yes"/>
    <s v="Others"/>
    <s v="No"/>
    <s v="Public tap"/>
    <s v="Self-managed"/>
    <n v="1000"/>
    <n v="90"/>
    <s v="Neutral"/>
    <s v="No"/>
    <m/>
    <s v="Rural"/>
    <s v="Cost;Quality"/>
    <x v="2"/>
    <x v="0"/>
  </r>
  <r>
    <s v="Young Adult (21-30)"/>
    <n v="26"/>
    <s v="Female"/>
    <s v="Serving corp member"/>
    <s v="Oyo"/>
    <m/>
    <s v="Itesiwaju "/>
    <s v="South West"/>
    <s v="Well"/>
    <s v="Within Premises"/>
    <s v="24 hours"/>
    <s v="Sometimes"/>
    <s v="Fair"/>
    <s v="Yes"/>
    <s v="Others"/>
    <s v="No"/>
    <s v="Public tap"/>
    <s v="Self-managed"/>
    <n v="1000"/>
    <n v="90"/>
    <s v="Neutral"/>
    <s v="No"/>
    <m/>
    <s v="Rural"/>
    <s v="Cost;Quality"/>
    <x v="3"/>
    <x v="0"/>
  </r>
  <r>
    <s v="Young Adult (21-30)"/>
    <n v="26"/>
    <s v="Female"/>
    <s v="Serving corp member"/>
    <s v="Oyo"/>
    <m/>
    <s v="Itesiwaju "/>
    <s v="South West"/>
    <s v="Well"/>
    <s v="Within Premises"/>
    <s v="24 hours"/>
    <s v="Sometimes"/>
    <s v="Fair"/>
    <s v="Yes"/>
    <s v="Others"/>
    <s v="No"/>
    <s v="Public tap"/>
    <s v="Self-managed"/>
    <n v="1000"/>
    <n v="90"/>
    <s v="Neutral"/>
    <s v="No"/>
    <m/>
    <s v="Rural"/>
    <s v="Cost;Quality"/>
    <x v="4"/>
    <x v="0"/>
  </r>
  <r>
    <s v="Young Adult (21-30)"/>
    <n v="25"/>
    <s v="Female"/>
    <s v="Developer "/>
    <s v="Lagos "/>
    <m/>
    <s v="Ojo"/>
    <s v="South West"/>
    <s v="Borehole"/>
    <s v="Within Premises"/>
    <s v="24 hours"/>
    <s v="Rarely"/>
    <s v="Very Good"/>
    <s v="Yes"/>
    <s v="Filtering"/>
    <s v="No"/>
    <s v="None"/>
    <s v="Self-managed"/>
    <n v="0"/>
    <n v="91"/>
    <s v="Very satisfied"/>
    <s v="No"/>
    <m/>
    <s v="Urban"/>
    <s v="Other"/>
    <x v="0"/>
    <x v="0"/>
  </r>
  <r>
    <s v="Young Adult (21-30)"/>
    <n v="25"/>
    <s v="Female"/>
    <s v="Developer "/>
    <s v="Lagos "/>
    <m/>
    <s v="Ojo"/>
    <s v="South West"/>
    <s v="Borehole"/>
    <s v="Within Premises"/>
    <s v="24 hours"/>
    <s v="Rarely"/>
    <s v="Very Good"/>
    <s v="Yes"/>
    <s v="Filtering"/>
    <s v="No"/>
    <s v="None"/>
    <s v="Self-managed"/>
    <n v="0"/>
    <n v="91"/>
    <s v="Very satisfied"/>
    <s v="No"/>
    <m/>
    <s v="Urban"/>
    <s v="Other"/>
    <x v="1"/>
    <x v="0"/>
  </r>
  <r>
    <s v="Young Adult (21-30)"/>
    <n v="25"/>
    <s v="Female"/>
    <s v="Developer "/>
    <s v="Lagos "/>
    <m/>
    <s v="Ojo"/>
    <s v="South West"/>
    <s v="Borehole"/>
    <s v="Within Premises"/>
    <s v="24 hours"/>
    <s v="Rarely"/>
    <s v="Very Good"/>
    <s v="Yes"/>
    <s v="Filtering"/>
    <s v="No"/>
    <s v="None"/>
    <s v="Self-managed"/>
    <n v="0"/>
    <n v="91"/>
    <s v="Very satisfied"/>
    <s v="No"/>
    <m/>
    <s v="Urban"/>
    <s v="Other"/>
    <x v="2"/>
    <x v="0"/>
  </r>
  <r>
    <s v="Young Adult (21-30)"/>
    <n v="25"/>
    <s v="Female"/>
    <s v="Developer "/>
    <s v="Lagos "/>
    <m/>
    <s v="Ojo"/>
    <s v="South West"/>
    <s v="Borehole"/>
    <s v="Within Premises"/>
    <s v="24 hours"/>
    <s v="Rarely"/>
    <s v="Very Good"/>
    <s v="Yes"/>
    <s v="Filtering"/>
    <s v="No"/>
    <s v="None"/>
    <s v="Self-managed"/>
    <n v="0"/>
    <n v="91"/>
    <s v="Very satisfied"/>
    <s v="No"/>
    <m/>
    <s v="Urban"/>
    <s v="Other"/>
    <x v="3"/>
    <x v="0"/>
  </r>
  <r>
    <s v="Young Adult (21-30)"/>
    <n v="25"/>
    <s v="Female"/>
    <s v="Developer "/>
    <s v="Lagos "/>
    <m/>
    <s v="Ojo"/>
    <s v="South West"/>
    <s v="Borehole"/>
    <s v="Within Premises"/>
    <s v="24 hours"/>
    <s v="Rarely"/>
    <s v="Very Good"/>
    <s v="Yes"/>
    <s v="Filtering"/>
    <s v="No"/>
    <s v="None"/>
    <s v="Self-managed"/>
    <n v="0"/>
    <n v="91"/>
    <s v="Very satisfied"/>
    <s v="No"/>
    <m/>
    <s v="Urban"/>
    <s v="Other"/>
    <x v="4"/>
    <x v="1"/>
  </r>
  <r>
    <s v="Young Adult (21-30)"/>
    <n v="26"/>
    <s v="Male"/>
    <s v="Student "/>
    <s v="Kwara "/>
    <m/>
    <s v="Ilorin West "/>
    <s v="North Central"/>
    <s v="Borehole"/>
    <s v="Within Premises"/>
    <s v="24 hours"/>
    <s v="Sometimes"/>
    <s v="Very Good"/>
    <s v="No"/>
    <s v="None"/>
    <s v="No"/>
    <s v="Borehole"/>
    <s v="Community"/>
    <n v="500"/>
    <n v="92"/>
    <s v="Very satisfied"/>
    <s v="Yes"/>
    <s v="No"/>
    <s v="Urban"/>
    <s v="Distance"/>
    <x v="0"/>
    <x v="0"/>
  </r>
  <r>
    <s v="Young Adult (21-30)"/>
    <n v="26"/>
    <s v="Male"/>
    <s v="Student "/>
    <s v="Kwara "/>
    <m/>
    <s v="Ilorin West "/>
    <s v="North Central"/>
    <s v="Borehole"/>
    <s v="Within Premises"/>
    <s v="24 hours"/>
    <s v="Sometimes"/>
    <s v="Very Good"/>
    <s v="No"/>
    <s v="None"/>
    <s v="No"/>
    <s v="Borehole"/>
    <s v="Community"/>
    <n v="500"/>
    <n v="92"/>
    <s v="Very satisfied"/>
    <s v="Yes"/>
    <s v="No"/>
    <s v="Urban"/>
    <s v="Distance"/>
    <x v="1"/>
    <x v="0"/>
  </r>
  <r>
    <s v="Young Adult (21-30)"/>
    <n v="26"/>
    <s v="Male"/>
    <s v="Student "/>
    <s v="Kwara "/>
    <m/>
    <s v="Ilorin West "/>
    <s v="North Central"/>
    <s v="Borehole"/>
    <s v="Within Premises"/>
    <s v="24 hours"/>
    <s v="Sometimes"/>
    <s v="Very Good"/>
    <s v="No"/>
    <s v="None"/>
    <s v="No"/>
    <s v="Borehole"/>
    <s v="Community"/>
    <n v="500"/>
    <n v="92"/>
    <s v="Very satisfied"/>
    <s v="Yes"/>
    <s v="No"/>
    <s v="Urban"/>
    <s v="Distance"/>
    <x v="2"/>
    <x v="0"/>
  </r>
  <r>
    <s v="Young Adult (21-30)"/>
    <n v="26"/>
    <s v="Male"/>
    <s v="Student "/>
    <s v="Kwara "/>
    <m/>
    <s v="Ilorin West "/>
    <s v="North Central"/>
    <s v="Borehole"/>
    <s v="Within Premises"/>
    <s v="24 hours"/>
    <s v="Sometimes"/>
    <s v="Very Good"/>
    <s v="No"/>
    <s v="None"/>
    <s v="No"/>
    <s v="Borehole"/>
    <s v="Community"/>
    <n v="500"/>
    <n v="92"/>
    <s v="Very satisfied"/>
    <s v="Yes"/>
    <s v="No"/>
    <s v="Urban"/>
    <s v="Distance"/>
    <x v="3"/>
    <x v="1"/>
  </r>
  <r>
    <s v="Young Adult (21-30)"/>
    <n v="26"/>
    <s v="Male"/>
    <s v="Student "/>
    <s v="Kwara "/>
    <m/>
    <s v="Ilorin West "/>
    <s v="North Central"/>
    <s v="Borehole"/>
    <s v="Within Premises"/>
    <s v="24 hours"/>
    <s v="Sometimes"/>
    <s v="Very Good"/>
    <s v="No"/>
    <s v="None"/>
    <s v="No"/>
    <s v="Borehole"/>
    <s v="Community"/>
    <n v="500"/>
    <n v="92"/>
    <s v="Very satisfied"/>
    <s v="Yes"/>
    <s v="No"/>
    <s v="Urban"/>
    <s v="Distance"/>
    <x v="4"/>
    <x v="0"/>
  </r>
  <r>
    <s v="Young Adult (21-30)"/>
    <n v="29"/>
    <s v="Female"/>
    <s v="Self employed "/>
    <s v="Edo"/>
    <m/>
    <s v="Egor"/>
    <s v="South South "/>
    <s v="Borehole"/>
    <s v="Within Premises"/>
    <s v="&lt;6"/>
    <s v="Sometimes"/>
    <s v="Fair"/>
    <s v="No"/>
    <s v="None"/>
    <s v="Yes"/>
    <s v="Borehole"/>
    <s v="Self-managed"/>
    <n v="2000"/>
    <n v="93"/>
    <s v="Dissatisfied"/>
    <s v="No"/>
    <m/>
    <s v="Urban"/>
    <s v="Cost;Quality;Reliability;Other"/>
    <x v="0"/>
    <x v="1"/>
  </r>
  <r>
    <s v="Young Adult (21-30)"/>
    <n v="29"/>
    <s v="Female"/>
    <s v="Self employed "/>
    <s v="Edo"/>
    <m/>
    <s v="Egor"/>
    <s v="South South "/>
    <s v="Borehole"/>
    <s v="Within Premises"/>
    <s v="&lt;6"/>
    <s v="Sometimes"/>
    <s v="Fair"/>
    <s v="No"/>
    <s v="None"/>
    <s v="Yes"/>
    <s v="Borehole"/>
    <s v="Self-managed"/>
    <n v="2000"/>
    <n v="93"/>
    <s v="Dissatisfied"/>
    <s v="No"/>
    <m/>
    <s v="Urban"/>
    <s v="Cost;Quality;Reliability;Other"/>
    <x v="1"/>
    <x v="1"/>
  </r>
  <r>
    <s v="Young Adult (21-30)"/>
    <n v="29"/>
    <s v="Female"/>
    <s v="Self employed "/>
    <s v="Edo"/>
    <m/>
    <s v="Egor"/>
    <s v="South South "/>
    <s v="Borehole"/>
    <s v="Within Premises"/>
    <s v="&lt;6"/>
    <s v="Sometimes"/>
    <s v="Fair"/>
    <s v="No"/>
    <s v="None"/>
    <s v="Yes"/>
    <s v="Borehole"/>
    <s v="Self-managed"/>
    <n v="2000"/>
    <n v="93"/>
    <s v="Dissatisfied"/>
    <s v="No"/>
    <m/>
    <s v="Urban"/>
    <s v="Cost;Quality;Reliability;Other"/>
    <x v="2"/>
    <x v="0"/>
  </r>
  <r>
    <s v="Young Adult (21-30)"/>
    <n v="29"/>
    <s v="Female"/>
    <s v="Self employed "/>
    <s v="Edo"/>
    <m/>
    <s v="Egor"/>
    <s v="South South "/>
    <s v="Borehole"/>
    <s v="Within Premises"/>
    <s v="&lt;6"/>
    <s v="Sometimes"/>
    <s v="Fair"/>
    <s v="No"/>
    <s v="None"/>
    <s v="Yes"/>
    <s v="Borehole"/>
    <s v="Self-managed"/>
    <n v="2000"/>
    <n v="93"/>
    <s v="Dissatisfied"/>
    <s v="No"/>
    <m/>
    <s v="Urban"/>
    <s v="Cost;Quality;Reliability;Other"/>
    <x v="3"/>
    <x v="0"/>
  </r>
  <r>
    <s v="Young Adult (21-30)"/>
    <n v="29"/>
    <s v="Female"/>
    <s v="Self employed "/>
    <s v="Edo"/>
    <m/>
    <s v="Egor"/>
    <s v="South South "/>
    <s v="Borehole"/>
    <s v="Within Premises"/>
    <s v="&lt;6"/>
    <s v="Sometimes"/>
    <s v="Fair"/>
    <s v="No"/>
    <s v="None"/>
    <s v="Yes"/>
    <s v="Borehole"/>
    <s v="Self-managed"/>
    <n v="2000"/>
    <n v="93"/>
    <s v="Dissatisfied"/>
    <s v="No"/>
    <m/>
    <s v="Urban"/>
    <s v="Cost;Quality;Reliability;Other"/>
    <x v="4"/>
    <x v="1"/>
  </r>
  <r>
    <s v="Young Adult (21-30)"/>
    <n v="29"/>
    <s v="Male"/>
    <s v="Civil servant "/>
    <s v="Kano"/>
    <m/>
    <s v="Fagge"/>
    <s v="North West"/>
    <s v="Borehole"/>
    <s v="500m-1km"/>
    <s v="12-24 hours"/>
    <s v="Sometimes"/>
    <s v="Poor"/>
    <s v="Yes"/>
    <s v="Chlorine"/>
    <s v="Yes"/>
    <s v="Borehole"/>
    <s v="Self-managed"/>
    <n v="1500"/>
    <n v="94"/>
    <s v="Dissatisfied"/>
    <s v="No"/>
    <m/>
    <s v="Urban"/>
    <s v="Distance"/>
    <x v="0"/>
    <x v="0"/>
  </r>
  <r>
    <s v="Young Adult (21-30)"/>
    <n v="29"/>
    <s v="Male"/>
    <s v="Civil servant "/>
    <s v="Kano"/>
    <m/>
    <s v="Fagge"/>
    <s v="North West"/>
    <s v="Borehole"/>
    <s v="500m-1km"/>
    <s v="12-24 hours"/>
    <s v="Sometimes"/>
    <s v="Poor"/>
    <s v="Yes"/>
    <s v="Chlorine"/>
    <s v="Yes"/>
    <s v="Borehole"/>
    <s v="Self-managed"/>
    <n v="1500"/>
    <n v="94"/>
    <s v="Dissatisfied"/>
    <s v="No"/>
    <m/>
    <s v="Urban"/>
    <s v="Distance"/>
    <x v="1"/>
    <x v="0"/>
  </r>
  <r>
    <s v="Young Adult (21-30)"/>
    <n v="29"/>
    <s v="Male"/>
    <s v="Civil servant "/>
    <s v="Kano"/>
    <m/>
    <s v="Fagge"/>
    <s v="North West"/>
    <s v="Borehole"/>
    <s v="500m-1km"/>
    <s v="12-24 hours"/>
    <s v="Sometimes"/>
    <s v="Poor"/>
    <s v="Yes"/>
    <s v="Chlorine"/>
    <s v="Yes"/>
    <s v="Borehole"/>
    <s v="Self-managed"/>
    <n v="1500"/>
    <n v="94"/>
    <s v="Dissatisfied"/>
    <s v="No"/>
    <m/>
    <s v="Urban"/>
    <s v="Distance"/>
    <x v="2"/>
    <x v="0"/>
  </r>
  <r>
    <s v="Young Adult (21-30)"/>
    <n v="29"/>
    <s v="Male"/>
    <s v="Civil servant "/>
    <s v="Kano"/>
    <m/>
    <s v="Fagge"/>
    <s v="North West"/>
    <s v="Borehole"/>
    <s v="500m-1km"/>
    <s v="12-24 hours"/>
    <s v="Sometimes"/>
    <s v="Poor"/>
    <s v="Yes"/>
    <s v="Chlorine"/>
    <s v="Yes"/>
    <s v="Borehole"/>
    <s v="Self-managed"/>
    <n v="1500"/>
    <n v="94"/>
    <s v="Dissatisfied"/>
    <s v="No"/>
    <m/>
    <s v="Urban"/>
    <s v="Distance"/>
    <x v="3"/>
    <x v="1"/>
  </r>
  <r>
    <s v="Young Adult (21-30)"/>
    <n v="29"/>
    <s v="Male"/>
    <s v="Civil servant "/>
    <s v="Kano"/>
    <m/>
    <s v="Fagge"/>
    <s v="North West"/>
    <s v="Borehole"/>
    <s v="500m-1km"/>
    <s v="12-24 hours"/>
    <s v="Sometimes"/>
    <s v="Poor"/>
    <s v="Yes"/>
    <s v="Chlorine"/>
    <s v="Yes"/>
    <s v="Borehole"/>
    <s v="Self-managed"/>
    <n v="1500"/>
    <n v="94"/>
    <s v="Dissatisfied"/>
    <s v="No"/>
    <m/>
    <s v="Urban"/>
    <s v="Distance"/>
    <x v="4"/>
    <x v="0"/>
  </r>
  <r>
    <s v="Middle-Aged (31-41)"/>
    <n v="31"/>
    <s v="Male"/>
    <s v="Business man"/>
    <s v="Abuja"/>
    <m/>
    <s v="Amac"/>
    <s v="North Central"/>
    <s v="Borehole"/>
    <s v="Within Premises"/>
    <s v="24 hours"/>
    <s v="Rarely"/>
    <s v="Very Good"/>
    <s v="No"/>
    <s v="None"/>
    <s v="Yes"/>
    <s v="Borehole"/>
    <s v="Self-managed"/>
    <n v="0"/>
    <n v="95"/>
    <s v="Satisfied"/>
    <s v="Yes"/>
    <s v="Partially"/>
    <s v="Urban"/>
    <s v="Distance;Cost;Quality;Infrastructure failure"/>
    <x v="0"/>
    <x v="1"/>
  </r>
  <r>
    <s v="Middle-Aged (31-41)"/>
    <n v="31"/>
    <s v="Male"/>
    <s v="Business man"/>
    <s v="Abuja"/>
    <m/>
    <s v="Amac"/>
    <s v="North Central"/>
    <s v="Borehole"/>
    <s v="Within Premises"/>
    <s v="24 hours"/>
    <s v="Rarely"/>
    <s v="Very Good"/>
    <s v="No"/>
    <s v="None"/>
    <s v="Yes"/>
    <s v="Borehole"/>
    <s v="Self-managed"/>
    <n v="0"/>
    <n v="95"/>
    <s v="Satisfied"/>
    <s v="Yes"/>
    <s v="Partially"/>
    <s v="Urban"/>
    <s v="Distance;Cost;Quality;Infrastructure failure"/>
    <x v="1"/>
    <x v="1"/>
  </r>
  <r>
    <s v="Middle-Aged (31-41)"/>
    <n v="31"/>
    <s v="Male"/>
    <s v="Business man"/>
    <s v="Abuja"/>
    <m/>
    <s v="Amac"/>
    <s v="North Central"/>
    <s v="Borehole"/>
    <s v="Within Premises"/>
    <s v="24 hours"/>
    <s v="Rarely"/>
    <s v="Very Good"/>
    <s v="No"/>
    <s v="None"/>
    <s v="Yes"/>
    <s v="Borehole"/>
    <s v="Self-managed"/>
    <n v="0"/>
    <n v="95"/>
    <s v="Satisfied"/>
    <s v="Yes"/>
    <s v="Partially"/>
    <s v="Urban"/>
    <s v="Distance;Cost;Quality;Infrastructure failure"/>
    <x v="2"/>
    <x v="1"/>
  </r>
  <r>
    <s v="Middle-Aged (31-41)"/>
    <n v="31"/>
    <s v="Male"/>
    <s v="Business man"/>
    <s v="Abuja"/>
    <m/>
    <s v="Amac"/>
    <s v="North Central"/>
    <s v="Borehole"/>
    <s v="Within Premises"/>
    <s v="24 hours"/>
    <s v="Rarely"/>
    <s v="Very Good"/>
    <s v="No"/>
    <s v="None"/>
    <s v="Yes"/>
    <s v="Borehole"/>
    <s v="Self-managed"/>
    <n v="0"/>
    <n v="95"/>
    <s v="Satisfied"/>
    <s v="Yes"/>
    <s v="Partially"/>
    <s v="Urban"/>
    <s v="Distance;Cost;Quality;Infrastructure failure"/>
    <x v="3"/>
    <x v="1"/>
  </r>
  <r>
    <s v="Middle-Aged (31-41)"/>
    <n v="31"/>
    <s v="Male"/>
    <s v="Business man"/>
    <s v="Abuja"/>
    <m/>
    <s v="Amac"/>
    <s v="North Central"/>
    <s v="Borehole"/>
    <s v="Within Premises"/>
    <s v="24 hours"/>
    <s v="Rarely"/>
    <s v="Very Good"/>
    <s v="No"/>
    <s v="None"/>
    <s v="Yes"/>
    <s v="Borehole"/>
    <s v="Self-managed"/>
    <n v="0"/>
    <n v="95"/>
    <s v="Satisfied"/>
    <s v="Yes"/>
    <s v="Partially"/>
    <s v="Urban"/>
    <s v="Distance;Cost;Quality;Infrastructure failure"/>
    <x v="4"/>
    <x v="0"/>
  </r>
  <r>
    <s v="Young Adult (21-30)"/>
    <n v="27"/>
    <s v="Male"/>
    <s v="operations manager"/>
    <s v="Lagos"/>
    <m/>
    <s v="ojo"/>
    <s v="South West"/>
    <s v="Packaged Water"/>
    <s v="Within Premises"/>
    <s v="24 hours"/>
    <s v="Rarely"/>
    <s v="Fair"/>
    <s v="Yes"/>
    <s v="Boiling"/>
    <s v="Yes"/>
    <s v="Borehole"/>
    <s v="Self-managed"/>
    <n v="1500"/>
    <n v="96"/>
    <s v="Dissatisfied"/>
    <s v="No"/>
    <s v="No"/>
    <s v="Rural"/>
    <s v="Cost;Quality;Infrastructure failure"/>
    <x v="0"/>
    <x v="1"/>
  </r>
  <r>
    <s v="Young Adult (21-30)"/>
    <n v="27"/>
    <s v="Male"/>
    <s v="operations manager"/>
    <s v="Lagos"/>
    <m/>
    <s v="ojo"/>
    <s v="South West"/>
    <s v="Packaged Water"/>
    <s v="Within Premises"/>
    <s v="24 hours"/>
    <s v="Rarely"/>
    <s v="Fair"/>
    <s v="Yes"/>
    <s v="Boiling"/>
    <s v="Yes"/>
    <s v="Borehole"/>
    <s v="Self-managed"/>
    <n v="1500"/>
    <n v="96"/>
    <s v="Dissatisfied"/>
    <s v="No"/>
    <s v="No"/>
    <s v="Rural"/>
    <s v="Cost;Quality;Infrastructure failure"/>
    <x v="1"/>
    <x v="1"/>
  </r>
  <r>
    <s v="Young Adult (21-30)"/>
    <n v="27"/>
    <s v="Male"/>
    <s v="operations manager"/>
    <s v="Lagos"/>
    <m/>
    <s v="ojo"/>
    <s v="South West"/>
    <s v="Packaged Water"/>
    <s v="Within Premises"/>
    <s v="24 hours"/>
    <s v="Rarely"/>
    <s v="Fair"/>
    <s v="Yes"/>
    <s v="Boiling"/>
    <s v="Yes"/>
    <s v="Borehole"/>
    <s v="Self-managed"/>
    <n v="1500"/>
    <n v="96"/>
    <s v="Dissatisfied"/>
    <s v="No"/>
    <s v="No"/>
    <s v="Rural"/>
    <s v="Cost;Quality;Infrastructure failure"/>
    <x v="2"/>
    <x v="1"/>
  </r>
  <r>
    <s v="Young Adult (21-30)"/>
    <n v="27"/>
    <s v="Male"/>
    <s v="operations manager"/>
    <s v="Lagos"/>
    <m/>
    <s v="ojo"/>
    <s v="South West"/>
    <s v="Packaged Water"/>
    <s v="Within Premises"/>
    <s v="24 hours"/>
    <s v="Rarely"/>
    <s v="Fair"/>
    <s v="Yes"/>
    <s v="Boiling"/>
    <s v="Yes"/>
    <s v="Borehole"/>
    <s v="Self-managed"/>
    <n v="1500"/>
    <n v="96"/>
    <s v="Dissatisfied"/>
    <s v="No"/>
    <s v="No"/>
    <s v="Rural"/>
    <s v="Cost;Quality;Infrastructure failure"/>
    <x v="3"/>
    <x v="0"/>
  </r>
  <r>
    <s v="Young Adult (21-30)"/>
    <n v="27"/>
    <s v="Male"/>
    <s v="operations manager"/>
    <s v="Lagos"/>
    <m/>
    <s v="ojo"/>
    <s v="South West"/>
    <s v="Packaged Water"/>
    <s v="Within Premises"/>
    <s v="24 hours"/>
    <s v="Rarely"/>
    <s v="Fair"/>
    <s v="Yes"/>
    <s v="Boiling"/>
    <s v="Yes"/>
    <s v="Borehole"/>
    <s v="Self-managed"/>
    <n v="1500"/>
    <n v="96"/>
    <s v="Dissatisfied"/>
    <s v="No"/>
    <s v="No"/>
    <s v="Rural"/>
    <s v="Cost;Quality;Infrastructure failure"/>
    <x v="4"/>
    <x v="0"/>
  </r>
  <r>
    <s v="Young Adult (21-30)"/>
    <n v="27"/>
    <s v="Female"/>
    <s v="Head Teacher "/>
    <s v="Lagos"/>
    <m/>
    <s v="Amuwo odofin "/>
    <s v="South West"/>
    <s v="Packaged Water"/>
    <s v="100-500m"/>
    <s v="24 hours"/>
    <s v="Rarely"/>
    <s v="Very Good"/>
    <s v="No"/>
    <s v="None"/>
    <s v="Yes"/>
    <s v="None"/>
    <s v="Private company"/>
    <n v="1500"/>
    <n v="97"/>
    <s v="Neutral"/>
    <s v="No"/>
    <m/>
    <s v="Urban"/>
    <s v="Distance"/>
    <x v="0"/>
    <x v="0"/>
  </r>
  <r>
    <s v="Young Adult (21-30)"/>
    <n v="27"/>
    <s v="Female"/>
    <s v="Head Teacher "/>
    <s v="Lagos"/>
    <m/>
    <s v="Amuwo odofin "/>
    <s v="South West"/>
    <s v="Packaged Water"/>
    <s v="100-500m"/>
    <s v="24 hours"/>
    <s v="Rarely"/>
    <s v="Very Good"/>
    <s v="No"/>
    <s v="None"/>
    <s v="Yes"/>
    <s v="None"/>
    <s v="Private company"/>
    <n v="1500"/>
    <n v="97"/>
    <s v="Neutral"/>
    <s v="No"/>
    <m/>
    <s v="Urban"/>
    <s v="Distance"/>
    <x v="1"/>
    <x v="0"/>
  </r>
  <r>
    <s v="Young Adult (21-30)"/>
    <n v="27"/>
    <s v="Female"/>
    <s v="Head Teacher "/>
    <s v="Lagos"/>
    <m/>
    <s v="Amuwo odofin "/>
    <s v="South West"/>
    <s v="Packaged Water"/>
    <s v="100-500m"/>
    <s v="24 hours"/>
    <s v="Rarely"/>
    <s v="Very Good"/>
    <s v="No"/>
    <s v="None"/>
    <s v="Yes"/>
    <s v="None"/>
    <s v="Private company"/>
    <n v="1500"/>
    <n v="97"/>
    <s v="Neutral"/>
    <s v="No"/>
    <m/>
    <s v="Urban"/>
    <s v="Distance"/>
    <x v="2"/>
    <x v="0"/>
  </r>
  <r>
    <s v="Young Adult (21-30)"/>
    <n v="27"/>
    <s v="Female"/>
    <s v="Head Teacher "/>
    <s v="Lagos"/>
    <m/>
    <s v="Amuwo odofin "/>
    <s v="South West"/>
    <s v="Packaged Water"/>
    <s v="100-500m"/>
    <s v="24 hours"/>
    <s v="Rarely"/>
    <s v="Very Good"/>
    <s v="No"/>
    <s v="None"/>
    <s v="Yes"/>
    <s v="None"/>
    <s v="Private company"/>
    <n v="1500"/>
    <n v="97"/>
    <s v="Neutral"/>
    <s v="No"/>
    <m/>
    <s v="Urban"/>
    <s v="Distance"/>
    <x v="3"/>
    <x v="1"/>
  </r>
  <r>
    <s v="Young Adult (21-30)"/>
    <n v="27"/>
    <s v="Female"/>
    <s v="Head Teacher "/>
    <s v="Lagos"/>
    <m/>
    <s v="Amuwo odofin "/>
    <s v="South West"/>
    <s v="Packaged Water"/>
    <s v="100-500m"/>
    <s v="24 hours"/>
    <s v="Rarely"/>
    <s v="Very Good"/>
    <s v="No"/>
    <s v="None"/>
    <s v="Yes"/>
    <s v="None"/>
    <s v="Private company"/>
    <n v="1500"/>
    <n v="97"/>
    <s v="Neutral"/>
    <s v="No"/>
    <m/>
    <s v="Urban"/>
    <s v="Distance"/>
    <x v="4"/>
    <x v="0"/>
  </r>
  <r>
    <s v="Young Adult (21-30)"/>
    <n v="23"/>
    <s v="Female"/>
    <s v="Student "/>
    <s v="Lagos"/>
    <m/>
    <s v="Alimosho "/>
    <s v="South West"/>
    <s v="Borehole"/>
    <s v="Within Premises"/>
    <s v="24 hours"/>
    <s v="Never"/>
    <s v="Excellent"/>
    <s v="No"/>
    <s v="None"/>
    <s v="Yes"/>
    <s v="Borehole"/>
    <s v="Self-managed"/>
    <n v="0"/>
    <n v="98"/>
    <s v="Satisfied"/>
    <s v="No"/>
    <s v="No"/>
    <s v="Urban"/>
    <s v="Quality"/>
    <x v="0"/>
    <x v="1"/>
  </r>
  <r>
    <s v="Young Adult (21-30)"/>
    <n v="23"/>
    <s v="Female"/>
    <s v="Student "/>
    <s v="Lagos"/>
    <m/>
    <s v="Alimosho "/>
    <s v="South West"/>
    <s v="Borehole"/>
    <s v="Within Premises"/>
    <s v="24 hours"/>
    <s v="Never"/>
    <s v="Excellent"/>
    <s v="No"/>
    <s v="None"/>
    <s v="Yes"/>
    <s v="Borehole"/>
    <s v="Self-managed"/>
    <n v="0"/>
    <n v="98"/>
    <s v="Satisfied"/>
    <s v="No"/>
    <s v="No"/>
    <s v="Urban"/>
    <s v="Quality"/>
    <x v="1"/>
    <x v="0"/>
  </r>
  <r>
    <s v="Young Adult (21-30)"/>
    <n v="23"/>
    <s v="Female"/>
    <s v="Student "/>
    <s v="Lagos"/>
    <m/>
    <s v="Alimosho "/>
    <s v="South West"/>
    <s v="Borehole"/>
    <s v="Within Premises"/>
    <s v="24 hours"/>
    <s v="Never"/>
    <s v="Excellent"/>
    <s v="No"/>
    <s v="None"/>
    <s v="Yes"/>
    <s v="Borehole"/>
    <s v="Self-managed"/>
    <n v="0"/>
    <n v="98"/>
    <s v="Satisfied"/>
    <s v="No"/>
    <s v="No"/>
    <s v="Urban"/>
    <s v="Quality"/>
    <x v="2"/>
    <x v="0"/>
  </r>
  <r>
    <s v="Young Adult (21-30)"/>
    <n v="23"/>
    <s v="Female"/>
    <s v="Student "/>
    <s v="Lagos"/>
    <m/>
    <s v="Alimosho "/>
    <s v="South West"/>
    <s v="Borehole"/>
    <s v="Within Premises"/>
    <s v="24 hours"/>
    <s v="Never"/>
    <s v="Excellent"/>
    <s v="No"/>
    <s v="None"/>
    <s v="Yes"/>
    <s v="Borehole"/>
    <s v="Self-managed"/>
    <n v="0"/>
    <n v="98"/>
    <s v="Satisfied"/>
    <s v="No"/>
    <s v="No"/>
    <s v="Urban"/>
    <s v="Quality"/>
    <x v="3"/>
    <x v="0"/>
  </r>
  <r>
    <s v="Young Adult (21-30)"/>
    <n v="23"/>
    <s v="Female"/>
    <s v="Student "/>
    <s v="Lagos"/>
    <m/>
    <s v="Alimosho "/>
    <s v="South West"/>
    <s v="Borehole"/>
    <s v="Within Premises"/>
    <s v="24 hours"/>
    <s v="Never"/>
    <s v="Excellent"/>
    <s v="No"/>
    <s v="None"/>
    <s v="Yes"/>
    <s v="Borehole"/>
    <s v="Self-managed"/>
    <n v="0"/>
    <n v="98"/>
    <s v="Satisfied"/>
    <s v="No"/>
    <s v="No"/>
    <s v="Urban"/>
    <s v="Quality"/>
    <x v="4"/>
    <x v="0"/>
  </r>
  <r>
    <s v="Young Adult (21-30)"/>
    <n v="22"/>
    <s v="Male"/>
    <s v="Student "/>
    <s v="Kwara "/>
    <m/>
    <s v="Ilorin "/>
    <s v="North Central"/>
    <s v="Borehole"/>
    <s v="Within Premises"/>
    <s v="24 hours"/>
    <s v="Rarely"/>
    <s v="Very Good"/>
    <s v="No"/>
    <s v="None"/>
    <s v="Yes"/>
    <s v="Borehole"/>
    <s v="Self-managed"/>
    <n v="1000"/>
    <n v="99"/>
    <s v="Satisfied"/>
    <s v="No"/>
    <m/>
    <s v="Urban"/>
    <m/>
    <x v="0"/>
    <x v="0"/>
  </r>
  <r>
    <s v="Young Adult (21-30)"/>
    <n v="22"/>
    <s v="Male"/>
    <s v="Student "/>
    <s v="Kwara "/>
    <m/>
    <s v="Ilorin "/>
    <s v="North Central"/>
    <s v="Borehole"/>
    <s v="Within Premises"/>
    <s v="24 hours"/>
    <s v="Rarely"/>
    <s v="Very Good"/>
    <s v="No"/>
    <s v="None"/>
    <s v="Yes"/>
    <s v="Borehole"/>
    <s v="Self-managed"/>
    <n v="1000"/>
    <n v="99"/>
    <s v="Satisfied"/>
    <s v="No"/>
    <m/>
    <s v="Urban"/>
    <m/>
    <x v="1"/>
    <x v="0"/>
  </r>
  <r>
    <s v="Young Adult (21-30)"/>
    <n v="22"/>
    <s v="Male"/>
    <s v="Student "/>
    <s v="Kwara "/>
    <m/>
    <s v="Ilorin "/>
    <s v="North Central"/>
    <s v="Borehole"/>
    <s v="Within Premises"/>
    <s v="24 hours"/>
    <s v="Rarely"/>
    <s v="Very Good"/>
    <s v="No"/>
    <s v="None"/>
    <s v="Yes"/>
    <s v="Borehole"/>
    <s v="Self-managed"/>
    <n v="1000"/>
    <n v="99"/>
    <s v="Satisfied"/>
    <s v="No"/>
    <m/>
    <s v="Urban"/>
    <m/>
    <x v="2"/>
    <x v="0"/>
  </r>
  <r>
    <s v="Young Adult (21-30)"/>
    <n v="22"/>
    <s v="Male"/>
    <s v="Student "/>
    <s v="Kwara "/>
    <m/>
    <s v="Ilorin "/>
    <s v="North Central"/>
    <s v="Borehole"/>
    <s v="Within Premises"/>
    <s v="24 hours"/>
    <s v="Rarely"/>
    <s v="Very Good"/>
    <s v="No"/>
    <s v="None"/>
    <s v="Yes"/>
    <s v="Borehole"/>
    <s v="Self-managed"/>
    <n v="1000"/>
    <n v="99"/>
    <s v="Satisfied"/>
    <s v="No"/>
    <m/>
    <s v="Urban"/>
    <m/>
    <x v="3"/>
    <x v="0"/>
  </r>
  <r>
    <s v="Young Adult (21-30)"/>
    <n v="22"/>
    <s v="Male"/>
    <s v="Student "/>
    <s v="Kwara "/>
    <m/>
    <s v="Ilorin "/>
    <s v="North Central"/>
    <s v="Borehole"/>
    <s v="Within Premises"/>
    <s v="24 hours"/>
    <s v="Rarely"/>
    <s v="Very Good"/>
    <s v="No"/>
    <s v="None"/>
    <s v="Yes"/>
    <s v="Borehole"/>
    <s v="Self-managed"/>
    <n v="1000"/>
    <n v="99"/>
    <s v="Satisfied"/>
    <s v="No"/>
    <m/>
    <s v="Urban"/>
    <m/>
    <x v="4"/>
    <x v="0"/>
  </r>
  <r>
    <s v="Teenager (17-20)"/>
    <n v="19"/>
    <s v="Male"/>
    <s v="Teacher"/>
    <s v="Oyo"/>
    <m/>
    <s v="Ibadan south"/>
    <s v="South West"/>
    <s v="River/Stream"/>
    <s v="Less than 100m"/>
    <s v="24 hours"/>
    <s v="Never"/>
    <s v="Excellent"/>
    <s v="Yes"/>
    <s v="Chlorine"/>
    <s v="Yes"/>
    <s v="Borehole"/>
    <s v="NGO"/>
    <n v="0"/>
    <n v="100"/>
    <s v="Neutral"/>
    <s v="No"/>
    <s v="Partially"/>
    <s v="Urban"/>
    <s v="Quality"/>
    <x v="0"/>
    <x v="1"/>
  </r>
  <r>
    <s v="Teenager (17-20)"/>
    <n v="19"/>
    <s v="Male"/>
    <s v="Teacher"/>
    <s v="Oyo"/>
    <m/>
    <s v="Ibadan south"/>
    <s v="South West"/>
    <s v="River/Stream"/>
    <s v="Less than 100m"/>
    <s v="24 hours"/>
    <s v="Never"/>
    <s v="Excellent"/>
    <s v="Yes"/>
    <s v="Chlorine"/>
    <s v="Yes"/>
    <s v="Borehole"/>
    <s v="NGO"/>
    <n v="0"/>
    <n v="100"/>
    <s v="Neutral"/>
    <s v="No"/>
    <s v="Partially"/>
    <s v="Urban"/>
    <s v="Quality"/>
    <x v="1"/>
    <x v="0"/>
  </r>
  <r>
    <s v="Teenager (17-20)"/>
    <n v="19"/>
    <s v="Male"/>
    <s v="Teacher"/>
    <s v="Oyo"/>
    <m/>
    <s v="Ibadan south"/>
    <s v="South West"/>
    <s v="River/Stream"/>
    <s v="Less than 100m"/>
    <s v="24 hours"/>
    <s v="Never"/>
    <s v="Excellent"/>
    <s v="Yes"/>
    <s v="Chlorine"/>
    <s v="Yes"/>
    <s v="Borehole"/>
    <s v="NGO"/>
    <n v="0"/>
    <n v="100"/>
    <s v="Neutral"/>
    <s v="No"/>
    <s v="Partially"/>
    <s v="Urban"/>
    <s v="Quality"/>
    <x v="2"/>
    <x v="0"/>
  </r>
  <r>
    <s v="Teenager (17-20)"/>
    <n v="19"/>
    <s v="Male"/>
    <s v="Teacher"/>
    <s v="Oyo"/>
    <m/>
    <s v="Ibadan south"/>
    <s v="South West"/>
    <s v="River/Stream"/>
    <s v="Less than 100m"/>
    <s v="24 hours"/>
    <s v="Never"/>
    <s v="Excellent"/>
    <s v="Yes"/>
    <s v="Chlorine"/>
    <s v="Yes"/>
    <s v="Borehole"/>
    <s v="NGO"/>
    <n v="0"/>
    <n v="100"/>
    <s v="Neutral"/>
    <s v="No"/>
    <s v="Partially"/>
    <s v="Urban"/>
    <s v="Quality"/>
    <x v="3"/>
    <x v="0"/>
  </r>
  <r>
    <s v="Teenager (17-20)"/>
    <n v="19"/>
    <s v="Male"/>
    <s v="Teacher"/>
    <s v="Oyo"/>
    <m/>
    <s v="Ibadan south"/>
    <s v="South West"/>
    <s v="River/Stream"/>
    <s v="Less than 100m"/>
    <s v="24 hours"/>
    <s v="Never"/>
    <s v="Excellent"/>
    <s v="Yes"/>
    <s v="Chlorine"/>
    <s v="Yes"/>
    <s v="Borehole"/>
    <s v="NGO"/>
    <n v="0"/>
    <n v="100"/>
    <s v="Neutral"/>
    <s v="No"/>
    <s v="Partially"/>
    <s v="Urban"/>
    <s v="Quality"/>
    <x v="4"/>
    <x v="0"/>
  </r>
  <r>
    <s v="Young Adult (21-30)"/>
    <n v="21"/>
    <s v="Female"/>
    <s v="NYSC"/>
    <s v="Ogun"/>
    <m/>
    <s v="Ado Odo Ota "/>
    <s v="South West"/>
    <s v="Borehole"/>
    <s v="Within Premises"/>
    <s v="24 hours"/>
    <s v="Rarely"/>
    <s v="Very Good"/>
    <s v="No"/>
    <s v="None"/>
    <s v="No"/>
    <s v="Borehole"/>
    <s v="Self-managed"/>
    <n v="0"/>
    <n v="101"/>
    <s v="Satisfied"/>
    <s v="No"/>
    <s v="No"/>
    <s v="Urban"/>
    <s v="Other"/>
    <x v="0"/>
    <x v="0"/>
  </r>
  <r>
    <s v="Young Adult (21-30)"/>
    <n v="21"/>
    <s v="Female"/>
    <s v="NYSC"/>
    <s v="Ogun"/>
    <m/>
    <s v="Ado Odo Ota "/>
    <s v="South West"/>
    <s v="Borehole"/>
    <s v="Within Premises"/>
    <s v="24 hours"/>
    <s v="Rarely"/>
    <s v="Very Good"/>
    <s v="No"/>
    <s v="None"/>
    <s v="No"/>
    <s v="Borehole"/>
    <s v="Self-managed"/>
    <n v="0"/>
    <n v="101"/>
    <s v="Satisfied"/>
    <s v="No"/>
    <s v="No"/>
    <s v="Urban"/>
    <s v="Other"/>
    <x v="1"/>
    <x v="0"/>
  </r>
  <r>
    <s v="Young Adult (21-30)"/>
    <n v="21"/>
    <s v="Female"/>
    <s v="NYSC"/>
    <s v="Ogun"/>
    <m/>
    <s v="Ado Odo Ota "/>
    <s v="South West"/>
    <s v="Borehole"/>
    <s v="Within Premises"/>
    <s v="24 hours"/>
    <s v="Rarely"/>
    <s v="Very Good"/>
    <s v="No"/>
    <s v="None"/>
    <s v="No"/>
    <s v="Borehole"/>
    <s v="Self-managed"/>
    <n v="0"/>
    <n v="101"/>
    <s v="Satisfied"/>
    <s v="No"/>
    <s v="No"/>
    <s v="Urban"/>
    <s v="Other"/>
    <x v="2"/>
    <x v="0"/>
  </r>
  <r>
    <s v="Young Adult (21-30)"/>
    <n v="21"/>
    <s v="Female"/>
    <s v="NYSC"/>
    <s v="Ogun"/>
    <m/>
    <s v="Ado Odo Ota "/>
    <s v="South West"/>
    <s v="Borehole"/>
    <s v="Within Premises"/>
    <s v="24 hours"/>
    <s v="Rarely"/>
    <s v="Very Good"/>
    <s v="No"/>
    <s v="None"/>
    <s v="No"/>
    <s v="Borehole"/>
    <s v="Self-managed"/>
    <n v="0"/>
    <n v="101"/>
    <s v="Satisfied"/>
    <s v="No"/>
    <s v="No"/>
    <s v="Urban"/>
    <s v="Other"/>
    <x v="3"/>
    <x v="0"/>
  </r>
  <r>
    <s v="Young Adult (21-30)"/>
    <n v="21"/>
    <s v="Female"/>
    <s v="NYSC"/>
    <s v="Ogun"/>
    <m/>
    <s v="Ado Odo Ota "/>
    <s v="South West"/>
    <s v="Borehole"/>
    <s v="Within Premises"/>
    <s v="24 hours"/>
    <s v="Rarely"/>
    <s v="Very Good"/>
    <s v="No"/>
    <s v="None"/>
    <s v="No"/>
    <s v="Borehole"/>
    <s v="Self-managed"/>
    <n v="0"/>
    <n v="101"/>
    <s v="Satisfied"/>
    <s v="No"/>
    <s v="No"/>
    <s v="Urban"/>
    <s v="Other"/>
    <x v="4"/>
    <x v="1"/>
  </r>
  <r>
    <s v="Teenager (17-20)"/>
    <n v="18"/>
    <s v="Male"/>
    <s v="Forex trader "/>
    <s v="Anambra"/>
    <m/>
    <s v="awka south"/>
    <s v="South East"/>
    <s v="Borehole"/>
    <s v="Less than 100m"/>
    <s v="24 hours"/>
    <s v="Often"/>
    <s v="Poor"/>
    <s v="Yes"/>
    <s v="Others"/>
    <s v="No"/>
    <s v="Borehole"/>
    <s v="Other"/>
    <n v="1500"/>
    <n v="102"/>
    <s v="Dissatisfied"/>
    <s v="Yes"/>
    <s v="Partially"/>
    <s v="Urban"/>
    <s v="Quality"/>
    <x v="0"/>
    <x v="1"/>
  </r>
  <r>
    <s v="Teenager (17-20)"/>
    <n v="18"/>
    <s v="Male"/>
    <s v="Forex trader "/>
    <s v="Anambra"/>
    <m/>
    <s v="awka south"/>
    <s v="South East"/>
    <s v="Borehole"/>
    <s v="Less than 100m"/>
    <s v="24 hours"/>
    <s v="Often"/>
    <s v="Poor"/>
    <s v="Yes"/>
    <s v="Others"/>
    <s v="No"/>
    <s v="Borehole"/>
    <s v="Other"/>
    <n v="1500"/>
    <n v="102"/>
    <s v="Dissatisfied"/>
    <s v="Yes"/>
    <s v="Partially"/>
    <s v="Urban"/>
    <s v="Quality"/>
    <x v="1"/>
    <x v="0"/>
  </r>
  <r>
    <s v="Teenager (17-20)"/>
    <n v="18"/>
    <s v="Male"/>
    <s v="Forex trader "/>
    <s v="Anambra"/>
    <m/>
    <s v="awka south"/>
    <s v="South East"/>
    <s v="Borehole"/>
    <s v="Less than 100m"/>
    <s v="24 hours"/>
    <s v="Often"/>
    <s v="Poor"/>
    <s v="Yes"/>
    <s v="Others"/>
    <s v="No"/>
    <s v="Borehole"/>
    <s v="Other"/>
    <n v="1500"/>
    <n v="102"/>
    <s v="Dissatisfied"/>
    <s v="Yes"/>
    <s v="Partially"/>
    <s v="Urban"/>
    <s v="Quality"/>
    <x v="2"/>
    <x v="0"/>
  </r>
  <r>
    <s v="Teenager (17-20)"/>
    <n v="18"/>
    <s v="Male"/>
    <s v="Forex trader "/>
    <s v="Anambra"/>
    <m/>
    <s v="awka south"/>
    <s v="South East"/>
    <s v="Borehole"/>
    <s v="Less than 100m"/>
    <s v="24 hours"/>
    <s v="Often"/>
    <s v="Poor"/>
    <s v="Yes"/>
    <s v="Others"/>
    <s v="No"/>
    <s v="Borehole"/>
    <s v="Other"/>
    <n v="1500"/>
    <n v="102"/>
    <s v="Dissatisfied"/>
    <s v="Yes"/>
    <s v="Partially"/>
    <s v="Urban"/>
    <s v="Quality"/>
    <x v="3"/>
    <x v="0"/>
  </r>
  <r>
    <s v="Teenager (17-20)"/>
    <n v="18"/>
    <s v="Male"/>
    <s v="Forex trader "/>
    <s v="Anambra"/>
    <m/>
    <s v="awka south"/>
    <s v="South East"/>
    <s v="Borehole"/>
    <s v="Less than 100m"/>
    <s v="24 hours"/>
    <s v="Often"/>
    <s v="Poor"/>
    <s v="Yes"/>
    <s v="Others"/>
    <s v="No"/>
    <s v="Borehole"/>
    <s v="Other"/>
    <n v="1500"/>
    <n v="102"/>
    <s v="Dissatisfied"/>
    <s v="Yes"/>
    <s v="Partially"/>
    <s v="Urban"/>
    <s v="Quality"/>
    <x v="4"/>
    <x v="0"/>
  </r>
  <r>
    <s v="Young Adult (21-30)"/>
    <n v="21"/>
    <s v="Male"/>
    <s v="Student "/>
    <s v="Kwara "/>
    <m/>
    <s v="Ilorin "/>
    <s v="North Central"/>
    <s v="Well"/>
    <s v="100-500m"/>
    <s v="&lt;6"/>
    <s v="Sometimes"/>
    <s v="Very Good"/>
    <s v="Yes"/>
    <s v="Chlorine"/>
    <s v="No"/>
    <s v="None"/>
    <s v="Self-managed"/>
    <n v="0"/>
    <n v="103"/>
    <s v="Dissatisfied"/>
    <s v="No"/>
    <m/>
    <s v="Rural"/>
    <s v="Distance;Quality;Infrastructure failure"/>
    <x v="0"/>
    <x v="1"/>
  </r>
  <r>
    <s v="Young Adult (21-30)"/>
    <n v="21"/>
    <s v="Male"/>
    <s v="Student "/>
    <s v="Kwara "/>
    <m/>
    <s v="Ilorin "/>
    <s v="North Central"/>
    <s v="Well"/>
    <s v="100-500m"/>
    <s v="&lt;6"/>
    <s v="Sometimes"/>
    <s v="Very Good"/>
    <s v="Yes"/>
    <s v="Chlorine"/>
    <s v="No"/>
    <s v="None"/>
    <s v="Self-managed"/>
    <n v="0"/>
    <n v="103"/>
    <s v="Dissatisfied"/>
    <s v="No"/>
    <m/>
    <s v="Rural"/>
    <s v="Distance;Quality;Infrastructure failure"/>
    <x v="1"/>
    <x v="0"/>
  </r>
  <r>
    <s v="Young Adult (21-30)"/>
    <n v="21"/>
    <s v="Male"/>
    <s v="Student "/>
    <s v="Kwara "/>
    <m/>
    <s v="Ilorin "/>
    <s v="North Central"/>
    <s v="Well"/>
    <s v="100-500m"/>
    <s v="&lt;6"/>
    <s v="Sometimes"/>
    <s v="Very Good"/>
    <s v="Yes"/>
    <s v="Chlorine"/>
    <s v="No"/>
    <s v="None"/>
    <s v="Self-managed"/>
    <n v="0"/>
    <n v="103"/>
    <s v="Dissatisfied"/>
    <s v="No"/>
    <m/>
    <s v="Rural"/>
    <s v="Distance;Quality;Infrastructure failure"/>
    <x v="2"/>
    <x v="1"/>
  </r>
  <r>
    <s v="Young Adult (21-30)"/>
    <n v="21"/>
    <s v="Male"/>
    <s v="Student "/>
    <s v="Kwara "/>
    <m/>
    <s v="Ilorin "/>
    <s v="North Central"/>
    <s v="Well"/>
    <s v="100-500m"/>
    <s v="&lt;6"/>
    <s v="Sometimes"/>
    <s v="Very Good"/>
    <s v="Yes"/>
    <s v="Chlorine"/>
    <s v="No"/>
    <s v="None"/>
    <s v="Self-managed"/>
    <n v="0"/>
    <n v="103"/>
    <s v="Dissatisfied"/>
    <s v="No"/>
    <m/>
    <s v="Rural"/>
    <s v="Distance;Quality;Infrastructure failure"/>
    <x v="3"/>
    <x v="1"/>
  </r>
  <r>
    <s v="Young Adult (21-30)"/>
    <n v="21"/>
    <s v="Male"/>
    <s v="Student "/>
    <s v="Kwara "/>
    <m/>
    <s v="Ilorin "/>
    <s v="North Central"/>
    <s v="Well"/>
    <s v="100-500m"/>
    <s v="&lt;6"/>
    <s v="Sometimes"/>
    <s v="Very Good"/>
    <s v="Yes"/>
    <s v="Chlorine"/>
    <s v="No"/>
    <s v="None"/>
    <s v="Self-managed"/>
    <n v="0"/>
    <n v="103"/>
    <s v="Dissatisfied"/>
    <s v="No"/>
    <m/>
    <s v="Rural"/>
    <s v="Distance;Quality;Infrastructure failure"/>
    <x v="4"/>
    <x v="0"/>
  </r>
  <r>
    <s v="Middle-Aged (31-41)"/>
    <n v="31"/>
    <s v="Male"/>
    <s v="Trader"/>
    <s v="Ogun"/>
    <m/>
    <s v="Odogbolu"/>
    <s v="South West"/>
    <s v="Borehole"/>
    <s v="Within Premises"/>
    <s v="&lt;6"/>
    <s v="Sometimes"/>
    <s v="Very Good"/>
    <s v="No"/>
    <s v="None"/>
    <s v="Yes"/>
    <s v="Borehole"/>
    <s v="Self-managed"/>
    <n v="1500"/>
    <n v="104"/>
    <s v="Satisfied"/>
    <s v="No"/>
    <m/>
    <s v="Rural"/>
    <s v="Reliability"/>
    <x v="0"/>
    <x v="0"/>
  </r>
  <r>
    <s v="Middle-Aged (31-41)"/>
    <n v="31"/>
    <s v="Male"/>
    <s v="Trader"/>
    <s v="Ogun"/>
    <m/>
    <s v="Odogbolu"/>
    <s v="South West"/>
    <s v="Borehole"/>
    <s v="Within Premises"/>
    <s v="&lt;6"/>
    <s v="Sometimes"/>
    <s v="Very Good"/>
    <s v="No"/>
    <s v="None"/>
    <s v="Yes"/>
    <s v="Borehole"/>
    <s v="Self-managed"/>
    <n v="1500"/>
    <n v="104"/>
    <s v="Satisfied"/>
    <s v="No"/>
    <m/>
    <s v="Rural"/>
    <s v="Reliability"/>
    <x v="1"/>
    <x v="0"/>
  </r>
  <r>
    <s v="Middle-Aged (31-41)"/>
    <n v="31"/>
    <s v="Male"/>
    <s v="Trader"/>
    <s v="Ogun"/>
    <m/>
    <s v="Odogbolu"/>
    <s v="South West"/>
    <s v="Borehole"/>
    <s v="Within Premises"/>
    <s v="&lt;6"/>
    <s v="Sometimes"/>
    <s v="Very Good"/>
    <s v="No"/>
    <s v="None"/>
    <s v="Yes"/>
    <s v="Borehole"/>
    <s v="Self-managed"/>
    <n v="1500"/>
    <n v="104"/>
    <s v="Satisfied"/>
    <s v="No"/>
    <m/>
    <s v="Rural"/>
    <s v="Reliability"/>
    <x v="2"/>
    <x v="0"/>
  </r>
  <r>
    <s v="Middle-Aged (31-41)"/>
    <n v="31"/>
    <s v="Male"/>
    <s v="Trader"/>
    <s v="Ogun"/>
    <m/>
    <s v="Odogbolu"/>
    <s v="South West"/>
    <s v="Borehole"/>
    <s v="Within Premises"/>
    <s v="&lt;6"/>
    <s v="Sometimes"/>
    <s v="Very Good"/>
    <s v="No"/>
    <s v="None"/>
    <s v="Yes"/>
    <s v="Borehole"/>
    <s v="Self-managed"/>
    <n v="1500"/>
    <n v="104"/>
    <s v="Satisfied"/>
    <s v="No"/>
    <m/>
    <s v="Rural"/>
    <s v="Reliability"/>
    <x v="3"/>
    <x v="0"/>
  </r>
  <r>
    <s v="Middle-Aged (31-41)"/>
    <n v="31"/>
    <s v="Male"/>
    <s v="Trader"/>
    <s v="Ogun"/>
    <m/>
    <s v="Odogbolu"/>
    <s v="South West"/>
    <s v="Borehole"/>
    <s v="Within Premises"/>
    <s v="&lt;6"/>
    <s v="Sometimes"/>
    <s v="Very Good"/>
    <s v="No"/>
    <s v="None"/>
    <s v="Yes"/>
    <s v="Borehole"/>
    <s v="Self-managed"/>
    <n v="1500"/>
    <n v="104"/>
    <s v="Satisfied"/>
    <s v="No"/>
    <m/>
    <s v="Rural"/>
    <s v="Reliability"/>
    <x v="4"/>
    <x v="0"/>
  </r>
  <r>
    <s v="Middle-Aged (31-41)"/>
    <n v="41"/>
    <s v="Male"/>
    <s v="Public servant"/>
    <s v="Kebbi"/>
    <m/>
    <s v="Birnin kebbi"/>
    <s v="North West"/>
    <s v="Borehole"/>
    <s v="100-500m"/>
    <s v="&lt;6"/>
    <s v="Sometimes"/>
    <s v="Very Poor"/>
    <s v="Yes"/>
    <s v="Boiling"/>
    <s v="No"/>
    <s v="Borehole"/>
    <s v="Self-managed"/>
    <n v="0"/>
    <n v="105"/>
    <s v="Dissatisfied"/>
    <s v="No"/>
    <m/>
    <s v="Urban"/>
    <s v="Quality"/>
    <x v="0"/>
    <x v="1"/>
  </r>
  <r>
    <s v="Middle-Aged (31-41)"/>
    <n v="41"/>
    <s v="Male"/>
    <s v="Public servant"/>
    <s v="Kebbi"/>
    <m/>
    <s v="Birnin kebbi"/>
    <s v="North West"/>
    <s v="Borehole"/>
    <s v="100-500m"/>
    <s v="&lt;6"/>
    <s v="Sometimes"/>
    <s v="Very Poor"/>
    <s v="Yes"/>
    <s v="Boiling"/>
    <s v="No"/>
    <s v="Borehole"/>
    <s v="Self-managed"/>
    <n v="0"/>
    <n v="105"/>
    <s v="Dissatisfied"/>
    <s v="No"/>
    <m/>
    <s v="Urban"/>
    <s v="Quality"/>
    <x v="1"/>
    <x v="0"/>
  </r>
  <r>
    <s v="Middle-Aged (31-41)"/>
    <n v="41"/>
    <s v="Male"/>
    <s v="Public servant"/>
    <s v="Kebbi"/>
    <m/>
    <s v="Birnin kebbi"/>
    <s v="North West"/>
    <s v="Borehole"/>
    <s v="100-500m"/>
    <s v="&lt;6"/>
    <s v="Sometimes"/>
    <s v="Very Poor"/>
    <s v="Yes"/>
    <s v="Boiling"/>
    <s v="No"/>
    <s v="Borehole"/>
    <s v="Self-managed"/>
    <n v="0"/>
    <n v="105"/>
    <s v="Dissatisfied"/>
    <s v="No"/>
    <m/>
    <s v="Urban"/>
    <s v="Quality"/>
    <x v="2"/>
    <x v="0"/>
  </r>
  <r>
    <s v="Middle-Aged (31-41)"/>
    <n v="41"/>
    <s v="Male"/>
    <s v="Public servant"/>
    <s v="Kebbi"/>
    <m/>
    <s v="Birnin kebbi"/>
    <s v="North West"/>
    <s v="Borehole"/>
    <s v="100-500m"/>
    <s v="&lt;6"/>
    <s v="Sometimes"/>
    <s v="Very Poor"/>
    <s v="Yes"/>
    <s v="Boiling"/>
    <s v="No"/>
    <s v="Borehole"/>
    <s v="Self-managed"/>
    <n v="0"/>
    <n v="105"/>
    <s v="Dissatisfied"/>
    <s v="No"/>
    <m/>
    <s v="Urban"/>
    <s v="Quality"/>
    <x v="3"/>
    <x v="0"/>
  </r>
  <r>
    <s v="Middle-Aged (31-41)"/>
    <n v="41"/>
    <s v="Male"/>
    <s v="Public servant"/>
    <s v="Kebbi"/>
    <m/>
    <s v="Birnin kebbi"/>
    <s v="North West"/>
    <s v="Borehole"/>
    <s v="100-500m"/>
    <s v="&lt;6"/>
    <s v="Sometimes"/>
    <s v="Very Poor"/>
    <s v="Yes"/>
    <s v="Boiling"/>
    <s v="No"/>
    <s v="Borehole"/>
    <s v="Self-managed"/>
    <n v="0"/>
    <n v="105"/>
    <s v="Dissatisfied"/>
    <s v="No"/>
    <m/>
    <s v="Urban"/>
    <s v="Quality"/>
    <x v="4"/>
    <x v="0"/>
  </r>
  <r>
    <s v="Young Adult (21-30)"/>
    <n v="24"/>
    <s v="Female"/>
    <s v="Graphic Designer/digital MARKETER "/>
    <s v="Lagos "/>
    <m/>
    <s v="Amuwo odofin"/>
    <s v="South West"/>
    <s v="Packaged Water"/>
    <s v="Within Premises"/>
    <s v="24 hours"/>
    <s v="Rarely"/>
    <s v="Very Good"/>
    <s v="No"/>
    <s v="None"/>
    <s v="Yes"/>
    <s v="Borehole"/>
    <s v="Self-managed"/>
    <n v="1000"/>
    <n v="106"/>
    <s v="Satisfied"/>
    <s v="No"/>
    <m/>
    <s v="Urban"/>
    <s v="Cost"/>
    <x v="0"/>
    <x v="0"/>
  </r>
  <r>
    <s v="Young Adult (21-30)"/>
    <n v="24"/>
    <s v="Female"/>
    <s v="Graphic Designer/digital MARKETER "/>
    <s v="Lagos "/>
    <m/>
    <s v="Amuwo odofin"/>
    <s v="South West"/>
    <s v="Packaged Water"/>
    <s v="Within Premises"/>
    <s v="24 hours"/>
    <s v="Rarely"/>
    <s v="Very Good"/>
    <s v="No"/>
    <s v="None"/>
    <s v="Yes"/>
    <s v="Borehole"/>
    <s v="Self-managed"/>
    <n v="1000"/>
    <n v="106"/>
    <s v="Satisfied"/>
    <s v="No"/>
    <m/>
    <s v="Urban"/>
    <s v="Cost"/>
    <x v="1"/>
    <x v="1"/>
  </r>
  <r>
    <s v="Young Adult (21-30)"/>
    <n v="24"/>
    <s v="Female"/>
    <s v="Graphic Designer/digital MARKETER "/>
    <s v="Lagos "/>
    <m/>
    <s v="Amuwo odofin"/>
    <s v="South West"/>
    <s v="Packaged Water"/>
    <s v="Within Premises"/>
    <s v="24 hours"/>
    <s v="Rarely"/>
    <s v="Very Good"/>
    <s v="No"/>
    <s v="None"/>
    <s v="Yes"/>
    <s v="Borehole"/>
    <s v="Self-managed"/>
    <n v="1000"/>
    <n v="106"/>
    <s v="Satisfied"/>
    <s v="No"/>
    <m/>
    <s v="Urban"/>
    <s v="Cost"/>
    <x v="2"/>
    <x v="0"/>
  </r>
  <r>
    <s v="Young Adult (21-30)"/>
    <n v="24"/>
    <s v="Female"/>
    <s v="Graphic Designer/digital MARKETER "/>
    <s v="Lagos "/>
    <m/>
    <s v="Amuwo odofin"/>
    <s v="South West"/>
    <s v="Packaged Water"/>
    <s v="Within Premises"/>
    <s v="24 hours"/>
    <s v="Rarely"/>
    <s v="Very Good"/>
    <s v="No"/>
    <s v="None"/>
    <s v="Yes"/>
    <s v="Borehole"/>
    <s v="Self-managed"/>
    <n v="1000"/>
    <n v="106"/>
    <s v="Satisfied"/>
    <s v="No"/>
    <m/>
    <s v="Urban"/>
    <s v="Cost"/>
    <x v="3"/>
    <x v="0"/>
  </r>
  <r>
    <s v="Young Adult (21-30)"/>
    <n v="24"/>
    <s v="Female"/>
    <s v="Graphic Designer/digital MARKETER "/>
    <s v="Lagos "/>
    <m/>
    <s v="Amuwo odofin"/>
    <s v="South West"/>
    <s v="Packaged Water"/>
    <s v="Within Premises"/>
    <s v="24 hours"/>
    <s v="Rarely"/>
    <s v="Very Good"/>
    <s v="No"/>
    <s v="None"/>
    <s v="Yes"/>
    <s v="Borehole"/>
    <s v="Self-managed"/>
    <n v="1000"/>
    <n v="106"/>
    <s v="Satisfied"/>
    <s v="No"/>
    <m/>
    <s v="Urban"/>
    <s v="Cost"/>
    <x v="4"/>
    <x v="0"/>
  </r>
  <r>
    <s v="Young Adult (21-30)"/>
    <n v="24"/>
    <s v="Male"/>
    <s v="Developer "/>
    <s v="Kwara"/>
    <m/>
    <s v="Ilorin South"/>
    <s v="North Central"/>
    <s v="Well"/>
    <s v="Within Premises"/>
    <s v="24 hours"/>
    <s v="Sometimes"/>
    <s v="Fair"/>
    <s v="Yes"/>
    <s v="Boiling"/>
    <s v="No"/>
    <s v="None"/>
    <s v="Self-managed"/>
    <n v="0"/>
    <n v="107"/>
    <s v="Neutral"/>
    <s v="No"/>
    <s v="No"/>
    <s v="Urban"/>
    <s v="Distance;Cost;Quality;Infrastructure failure"/>
    <x v="0"/>
    <x v="1"/>
  </r>
  <r>
    <s v="Young Adult (21-30)"/>
    <n v="24"/>
    <s v="Male"/>
    <s v="Developer "/>
    <s v="Kwara"/>
    <m/>
    <s v="Ilorin South"/>
    <s v="North Central"/>
    <s v="Well"/>
    <s v="Within Premises"/>
    <s v="24 hours"/>
    <s v="Sometimes"/>
    <s v="Fair"/>
    <s v="Yes"/>
    <s v="Boiling"/>
    <s v="No"/>
    <s v="None"/>
    <s v="Self-managed"/>
    <n v="0"/>
    <n v="107"/>
    <s v="Neutral"/>
    <s v="No"/>
    <s v="No"/>
    <s v="Urban"/>
    <s v="Distance;Cost;Quality;Infrastructure failure"/>
    <x v="1"/>
    <x v="1"/>
  </r>
  <r>
    <s v="Young Adult (21-30)"/>
    <n v="24"/>
    <s v="Male"/>
    <s v="Developer "/>
    <s v="Kwara"/>
    <m/>
    <s v="Ilorin South"/>
    <s v="North Central"/>
    <s v="Well"/>
    <s v="Within Premises"/>
    <s v="24 hours"/>
    <s v="Sometimes"/>
    <s v="Fair"/>
    <s v="Yes"/>
    <s v="Boiling"/>
    <s v="No"/>
    <s v="None"/>
    <s v="Self-managed"/>
    <n v="0"/>
    <n v="107"/>
    <s v="Neutral"/>
    <s v="No"/>
    <s v="No"/>
    <s v="Urban"/>
    <s v="Distance;Cost;Quality;Infrastructure failure"/>
    <x v="2"/>
    <x v="1"/>
  </r>
  <r>
    <s v="Young Adult (21-30)"/>
    <n v="24"/>
    <s v="Male"/>
    <s v="Developer "/>
    <s v="Kwara"/>
    <m/>
    <s v="Ilorin South"/>
    <s v="North Central"/>
    <s v="Well"/>
    <s v="Within Premises"/>
    <s v="24 hours"/>
    <s v="Sometimes"/>
    <s v="Fair"/>
    <s v="Yes"/>
    <s v="Boiling"/>
    <s v="No"/>
    <s v="None"/>
    <s v="Self-managed"/>
    <n v="0"/>
    <n v="107"/>
    <s v="Neutral"/>
    <s v="No"/>
    <s v="No"/>
    <s v="Urban"/>
    <s v="Distance;Cost;Quality;Infrastructure failure"/>
    <x v="3"/>
    <x v="1"/>
  </r>
  <r>
    <s v="Young Adult (21-30)"/>
    <n v="24"/>
    <s v="Male"/>
    <s v="Developer "/>
    <s v="Kwara"/>
    <m/>
    <s v="Ilorin South"/>
    <s v="North Central"/>
    <s v="Well"/>
    <s v="Within Premises"/>
    <s v="24 hours"/>
    <s v="Sometimes"/>
    <s v="Fair"/>
    <s v="Yes"/>
    <s v="Boiling"/>
    <s v="No"/>
    <s v="None"/>
    <s v="Self-managed"/>
    <n v="0"/>
    <n v="107"/>
    <s v="Neutral"/>
    <s v="No"/>
    <s v="No"/>
    <s v="Urban"/>
    <s v="Distance;Cost;Quality;Infrastructure failure"/>
    <x v="4"/>
    <x v="0"/>
  </r>
  <r>
    <s v="Young Adult (21-30)"/>
    <n v="23"/>
    <s v="Female"/>
    <s v="Virtual Assistant/Author"/>
    <s v="Ogun"/>
    <m/>
    <s v="Obafemi Owode"/>
    <s v="South West"/>
    <s v="Borehole"/>
    <s v="Within Premises"/>
    <s v="24 hours"/>
    <s v="Never"/>
    <s v="Very Good"/>
    <s v="Yes"/>
    <s v="Boiling"/>
    <s v="No"/>
    <s v="Borehole"/>
    <s v="Self-managed"/>
    <n v="0"/>
    <n v="108"/>
    <s v="Neutral"/>
    <s v="No"/>
    <m/>
    <s v="Urban"/>
    <s v="Other"/>
    <x v="0"/>
    <x v="0"/>
  </r>
  <r>
    <s v="Young Adult (21-30)"/>
    <n v="23"/>
    <s v="Female"/>
    <s v="Virtual Assistant/Author"/>
    <s v="Ogun"/>
    <m/>
    <s v="Obafemi Owode"/>
    <s v="South West"/>
    <s v="Borehole"/>
    <s v="Within Premises"/>
    <s v="24 hours"/>
    <s v="Never"/>
    <s v="Very Good"/>
    <s v="Yes"/>
    <s v="Boiling"/>
    <s v="No"/>
    <s v="Borehole"/>
    <s v="Self-managed"/>
    <n v="0"/>
    <n v="108"/>
    <s v="Neutral"/>
    <s v="No"/>
    <m/>
    <s v="Urban"/>
    <s v="Other"/>
    <x v="1"/>
    <x v="0"/>
  </r>
  <r>
    <s v="Young Adult (21-30)"/>
    <n v="23"/>
    <s v="Female"/>
    <s v="Virtual Assistant/Author"/>
    <s v="Ogun"/>
    <m/>
    <s v="Obafemi Owode"/>
    <s v="South West"/>
    <s v="Borehole"/>
    <s v="Within Premises"/>
    <s v="24 hours"/>
    <s v="Never"/>
    <s v="Very Good"/>
    <s v="Yes"/>
    <s v="Boiling"/>
    <s v="No"/>
    <s v="Borehole"/>
    <s v="Self-managed"/>
    <n v="0"/>
    <n v="108"/>
    <s v="Neutral"/>
    <s v="No"/>
    <m/>
    <s v="Urban"/>
    <s v="Other"/>
    <x v="2"/>
    <x v="0"/>
  </r>
  <r>
    <s v="Young Adult (21-30)"/>
    <n v="23"/>
    <s v="Female"/>
    <s v="Virtual Assistant/Author"/>
    <s v="Ogun"/>
    <m/>
    <s v="Obafemi Owode"/>
    <s v="South West"/>
    <s v="Borehole"/>
    <s v="Within Premises"/>
    <s v="24 hours"/>
    <s v="Never"/>
    <s v="Very Good"/>
    <s v="Yes"/>
    <s v="Boiling"/>
    <s v="No"/>
    <s v="Borehole"/>
    <s v="Self-managed"/>
    <n v="0"/>
    <n v="108"/>
    <s v="Neutral"/>
    <s v="No"/>
    <m/>
    <s v="Urban"/>
    <s v="Other"/>
    <x v="3"/>
    <x v="0"/>
  </r>
  <r>
    <s v="Young Adult (21-30)"/>
    <n v="23"/>
    <s v="Female"/>
    <s v="Virtual Assistant/Author"/>
    <s v="Ogun"/>
    <m/>
    <s v="Obafemi Owode"/>
    <s v="South West"/>
    <s v="Borehole"/>
    <s v="Within Premises"/>
    <s v="24 hours"/>
    <s v="Never"/>
    <s v="Very Good"/>
    <s v="Yes"/>
    <s v="Boiling"/>
    <s v="No"/>
    <s v="Borehole"/>
    <s v="Self-managed"/>
    <n v="0"/>
    <n v="108"/>
    <s v="Neutral"/>
    <s v="No"/>
    <m/>
    <s v="Urban"/>
    <s v="Other"/>
    <x v="4"/>
    <x v="1"/>
  </r>
  <r>
    <s v="Young Adult (21-30)"/>
    <n v="26"/>
    <s v="Male"/>
    <s v="Farmer"/>
    <s v="Kwara"/>
    <m/>
    <s v="Kwara south "/>
    <s v="North Central"/>
    <s v="Borehole"/>
    <s v="Within Premises"/>
    <s v="24 hours"/>
    <s v="Rarely"/>
    <s v="Very Good"/>
    <s v="No"/>
    <s v="None"/>
    <s v="No"/>
    <s v="Borehole"/>
    <s v="Community"/>
    <n v="0"/>
    <n v="109"/>
    <s v="Satisfied"/>
    <s v="No"/>
    <m/>
    <s v="Urban"/>
    <s v="Distance;Cost;Infrastructure failure"/>
    <x v="0"/>
    <x v="0"/>
  </r>
  <r>
    <s v="Young Adult (21-30)"/>
    <n v="26"/>
    <s v="Male"/>
    <s v="Farmer"/>
    <s v="Kwara"/>
    <m/>
    <s v="Kwara south "/>
    <s v="North Central"/>
    <s v="Borehole"/>
    <s v="Within Premises"/>
    <s v="24 hours"/>
    <s v="Rarely"/>
    <s v="Very Good"/>
    <s v="No"/>
    <s v="None"/>
    <s v="No"/>
    <s v="Borehole"/>
    <s v="Community"/>
    <n v="0"/>
    <n v="109"/>
    <s v="Satisfied"/>
    <s v="No"/>
    <m/>
    <s v="Urban"/>
    <s v="Distance;Cost;Infrastructure failure"/>
    <x v="1"/>
    <x v="1"/>
  </r>
  <r>
    <s v="Young Adult (21-30)"/>
    <n v="26"/>
    <s v="Male"/>
    <s v="Farmer"/>
    <s v="Kwara"/>
    <m/>
    <s v="Kwara south "/>
    <s v="North Central"/>
    <s v="Borehole"/>
    <s v="Within Premises"/>
    <s v="24 hours"/>
    <s v="Rarely"/>
    <s v="Very Good"/>
    <s v="No"/>
    <s v="None"/>
    <s v="No"/>
    <s v="Borehole"/>
    <s v="Community"/>
    <n v="0"/>
    <n v="109"/>
    <s v="Satisfied"/>
    <s v="No"/>
    <m/>
    <s v="Urban"/>
    <s v="Distance;Cost;Infrastructure failure"/>
    <x v="2"/>
    <x v="1"/>
  </r>
  <r>
    <s v="Young Adult (21-30)"/>
    <n v="26"/>
    <s v="Male"/>
    <s v="Farmer"/>
    <s v="Kwara"/>
    <m/>
    <s v="Kwara south "/>
    <s v="North Central"/>
    <s v="Borehole"/>
    <s v="Within Premises"/>
    <s v="24 hours"/>
    <s v="Rarely"/>
    <s v="Very Good"/>
    <s v="No"/>
    <s v="None"/>
    <s v="No"/>
    <s v="Borehole"/>
    <s v="Community"/>
    <n v="0"/>
    <n v="109"/>
    <s v="Satisfied"/>
    <s v="No"/>
    <m/>
    <s v="Urban"/>
    <s v="Distance;Cost;Infrastructure failure"/>
    <x v="3"/>
    <x v="1"/>
  </r>
  <r>
    <s v="Young Adult (21-30)"/>
    <n v="26"/>
    <s v="Male"/>
    <s v="Farmer"/>
    <s v="Kwara"/>
    <m/>
    <s v="Kwara south "/>
    <s v="North Central"/>
    <s v="Borehole"/>
    <s v="Within Premises"/>
    <s v="24 hours"/>
    <s v="Rarely"/>
    <s v="Very Good"/>
    <s v="No"/>
    <s v="None"/>
    <s v="No"/>
    <s v="Borehole"/>
    <s v="Community"/>
    <n v="0"/>
    <n v="109"/>
    <s v="Satisfied"/>
    <s v="No"/>
    <m/>
    <s v="Urban"/>
    <s v="Distance;Cost;Infrastructure failure"/>
    <x v="4"/>
    <x v="0"/>
  </r>
  <r>
    <s v="Young Adult (21-30)"/>
    <n v="25"/>
    <s v="Male"/>
    <s v="Student "/>
    <s v="Ekiti"/>
    <m/>
    <s v="Ire/Ifelodun"/>
    <s v="South West"/>
    <s v="Pipe borne Water"/>
    <s v="Within Premises"/>
    <s v="24 hours"/>
    <s v="Rarely"/>
    <s v="Excellent"/>
    <s v="Yes"/>
    <s v="Boiling"/>
    <s v="No"/>
    <s v="Public tap"/>
    <s v="Self-managed"/>
    <n v="0"/>
    <n v="110"/>
    <s v="Very satisfied"/>
    <s v="No"/>
    <m/>
    <s v="Urban"/>
    <s v="Infrastructure failure"/>
    <x v="0"/>
    <x v="0"/>
  </r>
  <r>
    <s v="Young Adult (21-30)"/>
    <n v="25"/>
    <s v="Male"/>
    <s v="Student "/>
    <s v="Ekiti"/>
    <m/>
    <s v="Ire/Ifelodun"/>
    <s v="South West"/>
    <s v="Pipe borne Water"/>
    <s v="Within Premises"/>
    <s v="24 hours"/>
    <s v="Rarely"/>
    <s v="Excellent"/>
    <s v="Yes"/>
    <s v="Boiling"/>
    <s v="No"/>
    <s v="Public tap"/>
    <s v="Self-managed"/>
    <n v="0"/>
    <n v="110"/>
    <s v="Very satisfied"/>
    <s v="No"/>
    <m/>
    <s v="Urban"/>
    <s v="Infrastructure failure"/>
    <x v="1"/>
    <x v="0"/>
  </r>
  <r>
    <s v="Young Adult (21-30)"/>
    <n v="25"/>
    <s v="Male"/>
    <s v="Student "/>
    <s v="Ekiti"/>
    <m/>
    <s v="Ire/Ifelodun"/>
    <s v="South West"/>
    <s v="Pipe borne Water"/>
    <s v="Within Premises"/>
    <s v="24 hours"/>
    <s v="Rarely"/>
    <s v="Excellent"/>
    <s v="Yes"/>
    <s v="Boiling"/>
    <s v="No"/>
    <s v="Public tap"/>
    <s v="Self-managed"/>
    <n v="0"/>
    <n v="110"/>
    <s v="Very satisfied"/>
    <s v="No"/>
    <m/>
    <s v="Urban"/>
    <s v="Infrastructure failure"/>
    <x v="2"/>
    <x v="1"/>
  </r>
  <r>
    <s v="Young Adult (21-30)"/>
    <n v="25"/>
    <s v="Male"/>
    <s v="Student "/>
    <s v="Ekiti"/>
    <m/>
    <s v="Ire/Ifelodun"/>
    <s v="South West"/>
    <s v="Pipe borne Water"/>
    <s v="Within Premises"/>
    <s v="24 hours"/>
    <s v="Rarely"/>
    <s v="Excellent"/>
    <s v="Yes"/>
    <s v="Boiling"/>
    <s v="No"/>
    <s v="Public tap"/>
    <s v="Self-managed"/>
    <n v="0"/>
    <n v="110"/>
    <s v="Very satisfied"/>
    <s v="No"/>
    <m/>
    <s v="Urban"/>
    <s v="Infrastructure failure"/>
    <x v="3"/>
    <x v="0"/>
  </r>
  <r>
    <s v="Young Adult (21-30)"/>
    <n v="25"/>
    <s v="Male"/>
    <s v="Student "/>
    <s v="Ekiti"/>
    <m/>
    <s v="Ire/Ifelodun"/>
    <s v="South West"/>
    <s v="Pipe borne Water"/>
    <s v="Within Premises"/>
    <s v="24 hours"/>
    <s v="Rarely"/>
    <s v="Excellent"/>
    <s v="Yes"/>
    <s v="Boiling"/>
    <s v="No"/>
    <s v="Public tap"/>
    <s v="Self-managed"/>
    <n v="0"/>
    <n v="110"/>
    <s v="Very satisfied"/>
    <s v="No"/>
    <m/>
    <s v="Urban"/>
    <s v="Infrastructure failure"/>
    <x v="4"/>
    <x v="0"/>
  </r>
  <r>
    <s v="Young Adult (21-30)"/>
    <n v="27"/>
    <s v="Male"/>
    <s v="Medical Doctor"/>
    <s v="Yobe"/>
    <m/>
    <s v="Damaturu "/>
    <s v="North East"/>
    <s v="Borehole"/>
    <s v="Less than 100m"/>
    <s v="6-12hours"/>
    <s v="Rarely"/>
    <s v="Fair"/>
    <s v="No"/>
    <s v="None"/>
    <s v="Yes"/>
    <s v="Borehole"/>
    <s v="Private company"/>
    <n v="1000"/>
    <n v="111"/>
    <s v="Satisfied"/>
    <s v="No"/>
    <m/>
    <s v="Urban"/>
    <s v="Cost;Quality;Infrastructure failure"/>
    <x v="0"/>
    <x v="1"/>
  </r>
  <r>
    <s v="Young Adult (21-30)"/>
    <n v="27"/>
    <s v="Male"/>
    <s v="Medical Doctor"/>
    <s v="Yobe"/>
    <m/>
    <s v="Damaturu "/>
    <s v="North East"/>
    <s v="Borehole"/>
    <s v="Less than 100m"/>
    <s v="6-12hours"/>
    <s v="Rarely"/>
    <s v="Fair"/>
    <s v="No"/>
    <s v="None"/>
    <s v="Yes"/>
    <s v="Borehole"/>
    <s v="Private company"/>
    <n v="1000"/>
    <n v="111"/>
    <s v="Satisfied"/>
    <s v="No"/>
    <m/>
    <s v="Urban"/>
    <s v="Cost;Quality;Infrastructure failure"/>
    <x v="1"/>
    <x v="1"/>
  </r>
  <r>
    <s v="Young Adult (21-30)"/>
    <n v="27"/>
    <s v="Male"/>
    <s v="Medical Doctor"/>
    <s v="Yobe"/>
    <m/>
    <s v="Damaturu "/>
    <s v="North East"/>
    <s v="Borehole"/>
    <s v="Less than 100m"/>
    <s v="6-12hours"/>
    <s v="Rarely"/>
    <s v="Fair"/>
    <s v="No"/>
    <s v="None"/>
    <s v="Yes"/>
    <s v="Borehole"/>
    <s v="Private company"/>
    <n v="1000"/>
    <n v="111"/>
    <s v="Satisfied"/>
    <s v="No"/>
    <m/>
    <s v="Urban"/>
    <s v="Cost;Quality;Infrastructure failure"/>
    <x v="2"/>
    <x v="1"/>
  </r>
  <r>
    <s v="Young Adult (21-30)"/>
    <n v="27"/>
    <s v="Male"/>
    <s v="Medical Doctor"/>
    <s v="Yobe"/>
    <m/>
    <s v="Damaturu "/>
    <s v="North East"/>
    <s v="Borehole"/>
    <s v="Less than 100m"/>
    <s v="6-12hours"/>
    <s v="Rarely"/>
    <s v="Fair"/>
    <s v="No"/>
    <s v="None"/>
    <s v="Yes"/>
    <s v="Borehole"/>
    <s v="Private company"/>
    <n v="1000"/>
    <n v="111"/>
    <s v="Satisfied"/>
    <s v="No"/>
    <m/>
    <s v="Urban"/>
    <s v="Cost;Quality;Infrastructure failure"/>
    <x v="3"/>
    <x v="0"/>
  </r>
  <r>
    <s v="Young Adult (21-30)"/>
    <n v="27"/>
    <s v="Male"/>
    <s v="Medical Doctor"/>
    <s v="Yobe"/>
    <m/>
    <s v="Damaturu "/>
    <s v="North East"/>
    <s v="Borehole"/>
    <s v="Less than 100m"/>
    <s v="6-12hours"/>
    <s v="Rarely"/>
    <s v="Fair"/>
    <s v="No"/>
    <s v="None"/>
    <s v="Yes"/>
    <s v="Borehole"/>
    <s v="Private company"/>
    <n v="1000"/>
    <n v="111"/>
    <s v="Satisfied"/>
    <s v="No"/>
    <m/>
    <s v="Urban"/>
    <s v="Cost;Quality;Infrastructure failure"/>
    <x v="4"/>
    <x v="0"/>
  </r>
  <r>
    <s v="Young Adult (21-30)"/>
    <n v="24"/>
    <s v="Female"/>
    <s v="Lawyer "/>
    <s v="Abuja"/>
    <m/>
    <s v="AMAC"/>
    <s v="North Central"/>
    <s v="Borehole"/>
    <s v="Within Premises"/>
    <s v="24 hours"/>
    <s v="Rarely"/>
    <s v="Poor"/>
    <s v="Yes"/>
    <s v="Boiling"/>
    <s v="No"/>
    <s v="Borehole"/>
    <s v="Government"/>
    <n v="1500"/>
    <n v="112"/>
    <s v="Satisfied"/>
    <s v="No"/>
    <m/>
    <s v="Urban"/>
    <m/>
    <x v="0"/>
    <x v="0"/>
  </r>
  <r>
    <s v="Young Adult (21-30)"/>
    <n v="24"/>
    <s v="Female"/>
    <s v="Lawyer "/>
    <s v="Abuja"/>
    <m/>
    <s v="AMAC"/>
    <s v="North Central"/>
    <s v="Borehole"/>
    <s v="Within Premises"/>
    <s v="24 hours"/>
    <s v="Rarely"/>
    <s v="Poor"/>
    <s v="Yes"/>
    <s v="Boiling"/>
    <s v="No"/>
    <s v="Borehole"/>
    <s v="Government"/>
    <n v="1500"/>
    <n v="112"/>
    <s v="Satisfied"/>
    <s v="No"/>
    <m/>
    <s v="Urban"/>
    <m/>
    <x v="1"/>
    <x v="0"/>
  </r>
  <r>
    <s v="Young Adult (21-30)"/>
    <n v="24"/>
    <s v="Female"/>
    <s v="Lawyer "/>
    <s v="Abuja"/>
    <m/>
    <s v="AMAC"/>
    <s v="North Central"/>
    <s v="Borehole"/>
    <s v="Within Premises"/>
    <s v="24 hours"/>
    <s v="Rarely"/>
    <s v="Poor"/>
    <s v="Yes"/>
    <s v="Boiling"/>
    <s v="No"/>
    <s v="Borehole"/>
    <s v="Government"/>
    <n v="1500"/>
    <n v="112"/>
    <s v="Satisfied"/>
    <s v="No"/>
    <m/>
    <s v="Urban"/>
    <m/>
    <x v="2"/>
    <x v="0"/>
  </r>
  <r>
    <s v="Young Adult (21-30)"/>
    <n v="24"/>
    <s v="Female"/>
    <s v="Lawyer "/>
    <s v="Abuja"/>
    <m/>
    <s v="AMAC"/>
    <s v="North Central"/>
    <s v="Borehole"/>
    <s v="Within Premises"/>
    <s v="24 hours"/>
    <s v="Rarely"/>
    <s v="Poor"/>
    <s v="Yes"/>
    <s v="Boiling"/>
    <s v="No"/>
    <s v="Borehole"/>
    <s v="Government"/>
    <n v="1500"/>
    <n v="112"/>
    <s v="Satisfied"/>
    <s v="No"/>
    <m/>
    <s v="Urban"/>
    <m/>
    <x v="3"/>
    <x v="0"/>
  </r>
  <r>
    <s v="Young Adult (21-30)"/>
    <n v="24"/>
    <s v="Female"/>
    <s v="Lawyer "/>
    <s v="Abuja"/>
    <m/>
    <s v="AMAC"/>
    <s v="North Central"/>
    <s v="Borehole"/>
    <s v="Within Premises"/>
    <s v="24 hours"/>
    <s v="Rarely"/>
    <s v="Poor"/>
    <s v="Yes"/>
    <s v="Boiling"/>
    <s v="No"/>
    <s v="Borehole"/>
    <s v="Government"/>
    <n v="1500"/>
    <n v="112"/>
    <s v="Satisfied"/>
    <s v="No"/>
    <m/>
    <s v="Urban"/>
    <m/>
    <x v="4"/>
    <x v="0"/>
  </r>
  <r>
    <s v="Young Adult (21-30)"/>
    <n v="23"/>
    <s v="Female"/>
    <s v="Content Creator"/>
    <s v="Ogun"/>
    <m/>
    <s v="Odeda"/>
    <s v="South West"/>
    <s v="Well"/>
    <s v="Within Premises"/>
    <s v="24 hours"/>
    <s v="Never"/>
    <s v="Excellent"/>
    <s v="No"/>
    <s v="None"/>
    <s v="No"/>
    <s v="Borehole"/>
    <s v="Self-managed"/>
    <n v="0"/>
    <n v="113"/>
    <s v="Very satisfied"/>
    <s v="No"/>
    <m/>
    <s v="Urban"/>
    <s v="Other"/>
    <x v="0"/>
    <x v="0"/>
  </r>
  <r>
    <s v="Young Adult (21-30)"/>
    <n v="23"/>
    <s v="Female"/>
    <s v="Content Creator"/>
    <s v="Ogun"/>
    <m/>
    <s v="Odeda"/>
    <s v="South West"/>
    <s v="Well"/>
    <s v="Within Premises"/>
    <s v="24 hours"/>
    <s v="Never"/>
    <s v="Excellent"/>
    <s v="No"/>
    <s v="None"/>
    <s v="No"/>
    <s v="Borehole"/>
    <s v="Self-managed"/>
    <n v="0"/>
    <n v="113"/>
    <s v="Very satisfied"/>
    <s v="No"/>
    <m/>
    <s v="Urban"/>
    <s v="Other"/>
    <x v="1"/>
    <x v="0"/>
  </r>
  <r>
    <s v="Young Adult (21-30)"/>
    <n v="23"/>
    <s v="Female"/>
    <s v="Content Creator"/>
    <s v="Ogun"/>
    <m/>
    <s v="Odeda"/>
    <s v="South West"/>
    <s v="Well"/>
    <s v="Within Premises"/>
    <s v="24 hours"/>
    <s v="Never"/>
    <s v="Excellent"/>
    <s v="No"/>
    <s v="None"/>
    <s v="No"/>
    <s v="Borehole"/>
    <s v="Self-managed"/>
    <n v="0"/>
    <n v="113"/>
    <s v="Very satisfied"/>
    <s v="No"/>
    <m/>
    <s v="Urban"/>
    <s v="Other"/>
    <x v="2"/>
    <x v="0"/>
  </r>
  <r>
    <s v="Young Adult (21-30)"/>
    <n v="23"/>
    <s v="Female"/>
    <s v="Content Creator"/>
    <s v="Ogun"/>
    <m/>
    <s v="Odeda"/>
    <s v="South West"/>
    <s v="Well"/>
    <s v="Within Premises"/>
    <s v="24 hours"/>
    <s v="Never"/>
    <s v="Excellent"/>
    <s v="No"/>
    <s v="None"/>
    <s v="No"/>
    <s v="Borehole"/>
    <s v="Self-managed"/>
    <n v="0"/>
    <n v="113"/>
    <s v="Very satisfied"/>
    <s v="No"/>
    <m/>
    <s v="Urban"/>
    <s v="Other"/>
    <x v="3"/>
    <x v="0"/>
  </r>
  <r>
    <s v="Young Adult (21-30)"/>
    <n v="23"/>
    <s v="Female"/>
    <s v="Content Creator"/>
    <s v="Ogun"/>
    <m/>
    <s v="Odeda"/>
    <s v="South West"/>
    <s v="Well"/>
    <s v="Within Premises"/>
    <s v="24 hours"/>
    <s v="Never"/>
    <s v="Excellent"/>
    <s v="No"/>
    <s v="None"/>
    <s v="No"/>
    <s v="Borehole"/>
    <s v="Self-managed"/>
    <n v="0"/>
    <n v="113"/>
    <s v="Very satisfied"/>
    <s v="No"/>
    <m/>
    <s v="Urban"/>
    <s v="Other"/>
    <x v="4"/>
    <x v="1"/>
  </r>
  <r>
    <s v="Young Adult (21-30)"/>
    <n v="22"/>
    <s v="Male"/>
    <s v="Freelancer"/>
    <s v="Osun"/>
    <m/>
    <s v="Iwo"/>
    <s v="South West"/>
    <s v="Borehole"/>
    <s v="Within Premises"/>
    <s v="24 hours"/>
    <s v="Rarely"/>
    <s v="Very Good"/>
    <s v="Yes"/>
    <s v="Chlorine"/>
    <s v="No"/>
    <s v="Borehole"/>
    <s v="Self-managed"/>
    <n v="1500"/>
    <n v="114"/>
    <s v="Very satisfied"/>
    <s v="No"/>
    <m/>
    <s v="Urban"/>
    <s v="Cost"/>
    <x v="0"/>
    <x v="0"/>
  </r>
  <r>
    <s v="Young Adult (21-30)"/>
    <n v="22"/>
    <s v="Male"/>
    <s v="Freelancer"/>
    <s v="Osun"/>
    <m/>
    <s v="Iwo"/>
    <s v="South West"/>
    <s v="Borehole"/>
    <s v="Within Premises"/>
    <s v="24 hours"/>
    <s v="Rarely"/>
    <s v="Very Good"/>
    <s v="Yes"/>
    <s v="Chlorine"/>
    <s v="No"/>
    <s v="Borehole"/>
    <s v="Self-managed"/>
    <n v="1500"/>
    <n v="114"/>
    <s v="Very satisfied"/>
    <s v="No"/>
    <m/>
    <s v="Urban"/>
    <s v="Cost"/>
    <x v="1"/>
    <x v="1"/>
  </r>
  <r>
    <s v="Young Adult (21-30)"/>
    <n v="22"/>
    <s v="Male"/>
    <s v="Freelancer"/>
    <s v="Osun"/>
    <m/>
    <s v="Iwo"/>
    <s v="South West"/>
    <s v="Borehole"/>
    <s v="Within Premises"/>
    <s v="24 hours"/>
    <s v="Rarely"/>
    <s v="Very Good"/>
    <s v="Yes"/>
    <s v="Chlorine"/>
    <s v="No"/>
    <s v="Borehole"/>
    <s v="Self-managed"/>
    <n v="1500"/>
    <n v="114"/>
    <s v="Very satisfied"/>
    <s v="No"/>
    <m/>
    <s v="Urban"/>
    <s v="Cost"/>
    <x v="2"/>
    <x v="0"/>
  </r>
  <r>
    <s v="Young Adult (21-30)"/>
    <n v="22"/>
    <s v="Male"/>
    <s v="Freelancer"/>
    <s v="Osun"/>
    <m/>
    <s v="Iwo"/>
    <s v="South West"/>
    <s v="Borehole"/>
    <s v="Within Premises"/>
    <s v="24 hours"/>
    <s v="Rarely"/>
    <s v="Very Good"/>
    <s v="Yes"/>
    <s v="Chlorine"/>
    <s v="No"/>
    <s v="Borehole"/>
    <s v="Self-managed"/>
    <n v="1500"/>
    <n v="114"/>
    <s v="Very satisfied"/>
    <s v="No"/>
    <m/>
    <s v="Urban"/>
    <s v="Cost"/>
    <x v="3"/>
    <x v="0"/>
  </r>
  <r>
    <s v="Young Adult (21-30)"/>
    <n v="22"/>
    <s v="Male"/>
    <s v="Freelancer"/>
    <s v="Osun"/>
    <m/>
    <s v="Iwo"/>
    <s v="South West"/>
    <s v="Borehole"/>
    <s v="Within Premises"/>
    <s v="24 hours"/>
    <s v="Rarely"/>
    <s v="Very Good"/>
    <s v="Yes"/>
    <s v="Chlorine"/>
    <s v="No"/>
    <s v="Borehole"/>
    <s v="Self-managed"/>
    <n v="1500"/>
    <n v="114"/>
    <s v="Very satisfied"/>
    <s v="No"/>
    <m/>
    <s v="Urban"/>
    <s v="Cost"/>
    <x v="4"/>
    <x v="0"/>
  </r>
  <r>
    <s v="Young Adult (21-30)"/>
    <n v="24"/>
    <s v="Female"/>
    <s v="Student"/>
    <s v="Abuja"/>
    <m/>
    <s v="Amac "/>
    <s v="North Central"/>
    <s v="Borehole"/>
    <s v="Within Premises"/>
    <s v="24 hours"/>
    <s v="Rarely"/>
    <s v="Excellent"/>
    <s v="Yes"/>
    <s v="Boiling"/>
    <s v="No"/>
    <s v="Borehole"/>
    <s v="Self-managed"/>
    <n v="0"/>
    <n v="115"/>
    <s v="Very satisfied"/>
    <s v="No"/>
    <m/>
    <s v="Urban"/>
    <s v="Other"/>
    <x v="0"/>
    <x v="0"/>
  </r>
  <r>
    <s v="Young Adult (21-30)"/>
    <n v="24"/>
    <s v="Female"/>
    <s v="Student"/>
    <s v="Abuja"/>
    <m/>
    <s v="Amac "/>
    <s v="North Central"/>
    <s v="Borehole"/>
    <s v="Within Premises"/>
    <s v="24 hours"/>
    <s v="Rarely"/>
    <s v="Excellent"/>
    <s v="Yes"/>
    <s v="Boiling"/>
    <s v="No"/>
    <s v="Borehole"/>
    <s v="Self-managed"/>
    <n v="0"/>
    <n v="115"/>
    <s v="Very satisfied"/>
    <s v="No"/>
    <m/>
    <s v="Urban"/>
    <s v="Other"/>
    <x v="1"/>
    <x v="0"/>
  </r>
  <r>
    <s v="Young Adult (21-30)"/>
    <n v="24"/>
    <s v="Female"/>
    <s v="Student"/>
    <s v="Abuja"/>
    <m/>
    <s v="Amac "/>
    <s v="North Central"/>
    <s v="Borehole"/>
    <s v="Within Premises"/>
    <s v="24 hours"/>
    <s v="Rarely"/>
    <s v="Excellent"/>
    <s v="Yes"/>
    <s v="Boiling"/>
    <s v="No"/>
    <s v="Borehole"/>
    <s v="Self-managed"/>
    <n v="0"/>
    <n v="115"/>
    <s v="Very satisfied"/>
    <s v="No"/>
    <m/>
    <s v="Urban"/>
    <s v="Other"/>
    <x v="2"/>
    <x v="0"/>
  </r>
  <r>
    <s v="Young Adult (21-30)"/>
    <n v="24"/>
    <s v="Female"/>
    <s v="Student"/>
    <s v="Abuja"/>
    <m/>
    <s v="Amac "/>
    <s v="North Central"/>
    <s v="Borehole"/>
    <s v="Within Premises"/>
    <s v="24 hours"/>
    <s v="Rarely"/>
    <s v="Excellent"/>
    <s v="Yes"/>
    <s v="Boiling"/>
    <s v="No"/>
    <s v="Borehole"/>
    <s v="Self-managed"/>
    <n v="0"/>
    <n v="115"/>
    <s v="Very satisfied"/>
    <s v="No"/>
    <m/>
    <s v="Urban"/>
    <s v="Other"/>
    <x v="3"/>
    <x v="0"/>
  </r>
  <r>
    <s v="Young Adult (21-30)"/>
    <n v="24"/>
    <s v="Female"/>
    <s v="Student"/>
    <s v="Abuja"/>
    <m/>
    <s v="Amac "/>
    <s v="North Central"/>
    <s v="Borehole"/>
    <s v="Within Premises"/>
    <s v="24 hours"/>
    <s v="Rarely"/>
    <s v="Excellent"/>
    <s v="Yes"/>
    <s v="Boiling"/>
    <s v="No"/>
    <s v="Borehole"/>
    <s v="Self-managed"/>
    <n v="0"/>
    <n v="115"/>
    <s v="Very satisfied"/>
    <s v="No"/>
    <m/>
    <s v="Urban"/>
    <s v="Other"/>
    <x v="4"/>
    <x v="1"/>
  </r>
  <r>
    <s v="Young Adult (21-30)"/>
    <n v="23"/>
    <s v="Male"/>
    <s v="Student"/>
    <s v="Kwara "/>
    <m/>
    <s v="Ilorin"/>
    <s v="North Central"/>
    <s v="Borehole"/>
    <s v="Within Premises"/>
    <s v="&lt;6"/>
    <s v="Often"/>
    <s v="Fair"/>
    <s v="No"/>
    <s v="None"/>
    <s v="No"/>
    <s v="None"/>
    <s v="Self-managed"/>
    <n v="1000"/>
    <n v="116"/>
    <s v="Neutral"/>
    <s v="No"/>
    <m/>
    <s v="Urban"/>
    <m/>
    <x v="0"/>
    <x v="0"/>
  </r>
  <r>
    <s v="Young Adult (21-30)"/>
    <n v="23"/>
    <s v="Male"/>
    <s v="Student"/>
    <s v="Kwara "/>
    <m/>
    <s v="Ilorin"/>
    <s v="North Central"/>
    <s v="Borehole"/>
    <s v="Within Premises"/>
    <s v="&lt;6"/>
    <s v="Often"/>
    <s v="Fair"/>
    <s v="No"/>
    <s v="None"/>
    <s v="No"/>
    <s v="None"/>
    <s v="Self-managed"/>
    <n v="1000"/>
    <n v="116"/>
    <s v="Neutral"/>
    <s v="No"/>
    <m/>
    <s v="Urban"/>
    <m/>
    <x v="1"/>
    <x v="0"/>
  </r>
  <r>
    <s v="Young Adult (21-30)"/>
    <n v="23"/>
    <s v="Male"/>
    <s v="Student"/>
    <s v="Kwara "/>
    <m/>
    <s v="Ilorin"/>
    <s v="North Central"/>
    <s v="Borehole"/>
    <s v="Within Premises"/>
    <s v="&lt;6"/>
    <s v="Often"/>
    <s v="Fair"/>
    <s v="No"/>
    <s v="None"/>
    <s v="No"/>
    <s v="None"/>
    <s v="Self-managed"/>
    <n v="1000"/>
    <n v="116"/>
    <s v="Neutral"/>
    <s v="No"/>
    <m/>
    <s v="Urban"/>
    <m/>
    <x v="2"/>
    <x v="0"/>
  </r>
  <r>
    <s v="Young Adult (21-30)"/>
    <n v="23"/>
    <s v="Male"/>
    <s v="Student"/>
    <s v="Kwara "/>
    <m/>
    <s v="Ilorin"/>
    <s v="North Central"/>
    <s v="Borehole"/>
    <s v="Within Premises"/>
    <s v="&lt;6"/>
    <s v="Often"/>
    <s v="Fair"/>
    <s v="No"/>
    <s v="None"/>
    <s v="No"/>
    <s v="None"/>
    <s v="Self-managed"/>
    <n v="1000"/>
    <n v="116"/>
    <s v="Neutral"/>
    <s v="No"/>
    <m/>
    <s v="Urban"/>
    <m/>
    <x v="3"/>
    <x v="0"/>
  </r>
  <r>
    <s v="Young Adult (21-30)"/>
    <n v="23"/>
    <s v="Male"/>
    <s v="Student"/>
    <s v="Kwara "/>
    <m/>
    <s v="Ilorin"/>
    <s v="North Central"/>
    <s v="Borehole"/>
    <s v="Within Premises"/>
    <s v="&lt;6"/>
    <s v="Often"/>
    <s v="Fair"/>
    <s v="No"/>
    <s v="None"/>
    <s v="No"/>
    <s v="None"/>
    <s v="Self-managed"/>
    <n v="1000"/>
    <n v="116"/>
    <s v="Neutral"/>
    <s v="No"/>
    <m/>
    <s v="Urban"/>
    <m/>
    <x v="4"/>
    <x v="0"/>
  </r>
  <r>
    <s v="Young Adult (21-30)"/>
    <n v="25"/>
    <s v="Female"/>
    <s v="HR"/>
    <s v="Abuja"/>
    <m/>
    <s v="AMAC"/>
    <s v="North Central"/>
    <s v="Packaged Water"/>
    <s v="100-500m"/>
    <s v="24 hours"/>
    <s v="Never"/>
    <s v="Excellent"/>
    <s v="No"/>
    <s v="None"/>
    <s v="No"/>
    <s v="Borehole"/>
    <s v="Self-managed"/>
    <n v="2000"/>
    <n v="117"/>
    <s v="Very satisfied"/>
    <s v="No"/>
    <m/>
    <s v="Urban"/>
    <s v="Other"/>
    <x v="0"/>
    <x v="0"/>
  </r>
  <r>
    <s v="Young Adult (21-30)"/>
    <n v="25"/>
    <s v="Female"/>
    <s v="HR"/>
    <s v="Abuja"/>
    <m/>
    <s v="AMAC"/>
    <s v="North Central"/>
    <s v="Packaged Water"/>
    <s v="100-500m"/>
    <s v="24 hours"/>
    <s v="Never"/>
    <s v="Excellent"/>
    <s v="No"/>
    <s v="None"/>
    <s v="No"/>
    <s v="Borehole"/>
    <s v="Self-managed"/>
    <n v="2000"/>
    <n v="117"/>
    <s v="Very satisfied"/>
    <s v="No"/>
    <m/>
    <s v="Urban"/>
    <s v="Other"/>
    <x v="1"/>
    <x v="0"/>
  </r>
  <r>
    <s v="Young Adult (21-30)"/>
    <n v="25"/>
    <s v="Female"/>
    <s v="HR"/>
    <s v="Abuja"/>
    <m/>
    <s v="AMAC"/>
    <s v="North Central"/>
    <s v="Packaged Water"/>
    <s v="100-500m"/>
    <s v="24 hours"/>
    <s v="Never"/>
    <s v="Excellent"/>
    <s v="No"/>
    <s v="None"/>
    <s v="No"/>
    <s v="Borehole"/>
    <s v="Self-managed"/>
    <n v="2000"/>
    <n v="117"/>
    <s v="Very satisfied"/>
    <s v="No"/>
    <m/>
    <s v="Urban"/>
    <s v="Other"/>
    <x v="2"/>
    <x v="0"/>
  </r>
  <r>
    <s v="Young Adult (21-30)"/>
    <n v="25"/>
    <s v="Female"/>
    <s v="HR"/>
    <s v="Abuja"/>
    <m/>
    <s v="AMAC"/>
    <s v="North Central"/>
    <s v="Packaged Water"/>
    <s v="100-500m"/>
    <s v="24 hours"/>
    <s v="Never"/>
    <s v="Excellent"/>
    <s v="No"/>
    <s v="None"/>
    <s v="No"/>
    <s v="Borehole"/>
    <s v="Self-managed"/>
    <n v="2000"/>
    <n v="117"/>
    <s v="Very satisfied"/>
    <s v="No"/>
    <m/>
    <s v="Urban"/>
    <s v="Other"/>
    <x v="3"/>
    <x v="0"/>
  </r>
  <r>
    <s v="Young Adult (21-30)"/>
    <n v="25"/>
    <s v="Female"/>
    <s v="HR"/>
    <s v="Abuja"/>
    <m/>
    <s v="AMAC"/>
    <s v="North Central"/>
    <s v="Packaged Water"/>
    <s v="100-500m"/>
    <s v="24 hours"/>
    <s v="Never"/>
    <s v="Excellent"/>
    <s v="No"/>
    <s v="None"/>
    <s v="No"/>
    <s v="Borehole"/>
    <s v="Self-managed"/>
    <n v="2000"/>
    <n v="117"/>
    <s v="Very satisfied"/>
    <s v="No"/>
    <m/>
    <s v="Urban"/>
    <s v="Other"/>
    <x v="4"/>
    <x v="1"/>
  </r>
  <r>
    <s v="Young Adult (21-30)"/>
    <n v="25"/>
    <s v="Male"/>
    <s v="Data analyst "/>
    <s v="Oyo"/>
    <m/>
    <s v="Akinyele "/>
    <s v="South West"/>
    <s v="Well"/>
    <s v="Within Premises"/>
    <s v="24 hours"/>
    <s v="Never"/>
    <s v="Very Good"/>
    <s v="Yes"/>
    <s v="Filtering"/>
    <s v="No"/>
    <s v="Borehole"/>
    <s v="Self-managed"/>
    <n v="0"/>
    <n v="118"/>
    <s v="Satisfied"/>
    <s v="No"/>
    <m/>
    <s v="Urban"/>
    <s v="Cost"/>
    <x v="0"/>
    <x v="0"/>
  </r>
  <r>
    <s v="Young Adult (21-30)"/>
    <n v="25"/>
    <s v="Male"/>
    <s v="Data analyst "/>
    <s v="Oyo"/>
    <m/>
    <s v="Akinyele "/>
    <s v="South West"/>
    <s v="Well"/>
    <s v="Within Premises"/>
    <s v="24 hours"/>
    <s v="Never"/>
    <s v="Very Good"/>
    <s v="Yes"/>
    <s v="Filtering"/>
    <s v="No"/>
    <s v="Borehole"/>
    <s v="Self-managed"/>
    <n v="0"/>
    <n v="118"/>
    <s v="Satisfied"/>
    <s v="No"/>
    <m/>
    <s v="Urban"/>
    <s v="Cost"/>
    <x v="1"/>
    <x v="1"/>
  </r>
  <r>
    <s v="Young Adult (21-30)"/>
    <n v="25"/>
    <s v="Male"/>
    <s v="Data analyst "/>
    <s v="Oyo"/>
    <m/>
    <s v="Akinyele "/>
    <s v="South West"/>
    <s v="Well"/>
    <s v="Within Premises"/>
    <s v="24 hours"/>
    <s v="Never"/>
    <s v="Very Good"/>
    <s v="Yes"/>
    <s v="Filtering"/>
    <s v="No"/>
    <s v="Borehole"/>
    <s v="Self-managed"/>
    <n v="0"/>
    <n v="118"/>
    <s v="Satisfied"/>
    <s v="No"/>
    <m/>
    <s v="Urban"/>
    <s v="Cost"/>
    <x v="2"/>
    <x v="0"/>
  </r>
  <r>
    <s v="Young Adult (21-30)"/>
    <n v="25"/>
    <s v="Male"/>
    <s v="Data analyst "/>
    <s v="Oyo"/>
    <m/>
    <s v="Akinyele "/>
    <s v="South West"/>
    <s v="Well"/>
    <s v="Within Premises"/>
    <s v="24 hours"/>
    <s v="Never"/>
    <s v="Very Good"/>
    <s v="Yes"/>
    <s v="Filtering"/>
    <s v="No"/>
    <s v="Borehole"/>
    <s v="Self-managed"/>
    <n v="0"/>
    <n v="118"/>
    <s v="Satisfied"/>
    <s v="No"/>
    <m/>
    <s v="Urban"/>
    <s v="Cost"/>
    <x v="3"/>
    <x v="0"/>
  </r>
  <r>
    <s v="Young Adult (21-30)"/>
    <n v="25"/>
    <s v="Male"/>
    <s v="Data analyst "/>
    <s v="Oyo"/>
    <m/>
    <s v="Akinyele "/>
    <s v="South West"/>
    <s v="Well"/>
    <s v="Within Premises"/>
    <s v="24 hours"/>
    <s v="Never"/>
    <s v="Very Good"/>
    <s v="Yes"/>
    <s v="Filtering"/>
    <s v="No"/>
    <s v="Borehole"/>
    <s v="Self-managed"/>
    <n v="0"/>
    <n v="118"/>
    <s v="Satisfied"/>
    <s v="No"/>
    <m/>
    <s v="Urban"/>
    <s v="Cost"/>
    <x v="4"/>
    <x v="0"/>
  </r>
  <r>
    <s v="Teenager (17-20)"/>
    <n v="19"/>
    <s v="Male"/>
    <s v="Students "/>
    <s v="Kwara"/>
    <m/>
    <s v="Ilorin South "/>
    <s v="North Central"/>
    <s v="Well"/>
    <s v="Within Premises"/>
    <s v="24 hours"/>
    <s v="Rarely"/>
    <s v="Very Good"/>
    <s v="Yes"/>
    <s v="Others"/>
    <s v="Yes"/>
    <s v="Borehole"/>
    <s v="Self-managed"/>
    <n v="500"/>
    <n v="119"/>
    <s v="Very satisfied"/>
    <s v="No"/>
    <s v="No"/>
    <s v="Urban"/>
    <s v="Other"/>
    <x v="0"/>
    <x v="0"/>
  </r>
  <r>
    <s v="Teenager (17-20)"/>
    <n v="19"/>
    <s v="Male"/>
    <s v="Students "/>
    <s v="Kwara"/>
    <m/>
    <s v="Ilorin South "/>
    <s v="North Central"/>
    <s v="Well"/>
    <s v="Within Premises"/>
    <s v="24 hours"/>
    <s v="Rarely"/>
    <s v="Very Good"/>
    <s v="Yes"/>
    <s v="Others"/>
    <s v="Yes"/>
    <s v="Borehole"/>
    <s v="Self-managed"/>
    <n v="500"/>
    <n v="119"/>
    <s v="Very satisfied"/>
    <s v="No"/>
    <s v="No"/>
    <s v="Urban"/>
    <s v="Other"/>
    <x v="1"/>
    <x v="0"/>
  </r>
  <r>
    <s v="Teenager (17-20)"/>
    <n v="19"/>
    <s v="Male"/>
    <s v="Students "/>
    <s v="Kwara"/>
    <m/>
    <s v="Ilorin South "/>
    <s v="North Central"/>
    <s v="Well"/>
    <s v="Within Premises"/>
    <s v="24 hours"/>
    <s v="Rarely"/>
    <s v="Very Good"/>
    <s v="Yes"/>
    <s v="Others"/>
    <s v="Yes"/>
    <s v="Borehole"/>
    <s v="Self-managed"/>
    <n v="500"/>
    <n v="119"/>
    <s v="Very satisfied"/>
    <s v="No"/>
    <s v="No"/>
    <s v="Urban"/>
    <s v="Other"/>
    <x v="2"/>
    <x v="0"/>
  </r>
  <r>
    <s v="Teenager (17-20)"/>
    <n v="19"/>
    <s v="Male"/>
    <s v="Students "/>
    <s v="Kwara"/>
    <m/>
    <s v="Ilorin South "/>
    <s v="North Central"/>
    <s v="Well"/>
    <s v="Within Premises"/>
    <s v="24 hours"/>
    <s v="Rarely"/>
    <s v="Very Good"/>
    <s v="Yes"/>
    <s v="Others"/>
    <s v="Yes"/>
    <s v="Borehole"/>
    <s v="Self-managed"/>
    <n v="500"/>
    <n v="119"/>
    <s v="Very satisfied"/>
    <s v="No"/>
    <s v="No"/>
    <s v="Urban"/>
    <s v="Other"/>
    <x v="3"/>
    <x v="0"/>
  </r>
  <r>
    <s v="Teenager (17-20)"/>
    <n v="19"/>
    <s v="Male"/>
    <s v="Students "/>
    <s v="Kwara"/>
    <m/>
    <s v="Ilorin South "/>
    <s v="North Central"/>
    <s v="Well"/>
    <s v="Within Premises"/>
    <s v="24 hours"/>
    <s v="Rarely"/>
    <s v="Very Good"/>
    <s v="Yes"/>
    <s v="Others"/>
    <s v="Yes"/>
    <s v="Borehole"/>
    <s v="Self-managed"/>
    <n v="500"/>
    <n v="119"/>
    <s v="Very satisfied"/>
    <s v="No"/>
    <s v="No"/>
    <s v="Urban"/>
    <s v="Other"/>
    <x v="4"/>
    <x v="1"/>
  </r>
  <r>
    <s v="Young Adult (21-30)"/>
    <n v="29"/>
    <s v="Male"/>
    <s v="Public servant"/>
    <s v="Enugu"/>
    <m/>
    <s v="Enugu north"/>
    <s v="South East"/>
    <s v="Tank water"/>
    <s v="Within Premises"/>
    <s v="24 hours"/>
    <s v="Always"/>
    <s v="Very Good"/>
    <s v="No"/>
    <s v="None"/>
    <s v="No"/>
    <s v="None"/>
    <s v="Self-managed"/>
    <n v="500"/>
    <n v="120"/>
    <s v="Neutral"/>
    <s v="No"/>
    <m/>
    <s v="Rural"/>
    <s v="Distance;Cost"/>
    <x v="0"/>
    <x v="0"/>
  </r>
  <r>
    <s v="Young Adult (21-30)"/>
    <n v="29"/>
    <s v="Male"/>
    <s v="Public servant"/>
    <s v="Enugu"/>
    <m/>
    <s v="Enugu north"/>
    <s v="South East"/>
    <s v="Tank water"/>
    <s v="Within Premises"/>
    <s v="24 hours"/>
    <s v="Always"/>
    <s v="Very Good"/>
    <s v="No"/>
    <s v="None"/>
    <s v="No"/>
    <s v="None"/>
    <s v="Self-managed"/>
    <n v="500"/>
    <n v="120"/>
    <s v="Neutral"/>
    <s v="No"/>
    <m/>
    <s v="Rural"/>
    <s v="Distance;Cost"/>
    <x v="1"/>
    <x v="1"/>
  </r>
  <r>
    <s v="Young Adult (21-30)"/>
    <n v="29"/>
    <s v="Male"/>
    <s v="Public servant"/>
    <s v="Enugu"/>
    <m/>
    <s v="Enugu north"/>
    <s v="South East"/>
    <s v="Tank water"/>
    <s v="Within Premises"/>
    <s v="24 hours"/>
    <s v="Always"/>
    <s v="Very Good"/>
    <s v="No"/>
    <s v="None"/>
    <s v="No"/>
    <s v="None"/>
    <s v="Self-managed"/>
    <n v="500"/>
    <n v="120"/>
    <s v="Neutral"/>
    <s v="No"/>
    <m/>
    <s v="Rural"/>
    <s v="Distance;Cost"/>
    <x v="2"/>
    <x v="0"/>
  </r>
  <r>
    <s v="Young Adult (21-30)"/>
    <n v="29"/>
    <s v="Male"/>
    <s v="Public servant"/>
    <s v="Enugu"/>
    <m/>
    <s v="Enugu north"/>
    <s v="South East"/>
    <s v="Tank water"/>
    <s v="Within Premises"/>
    <s v="24 hours"/>
    <s v="Always"/>
    <s v="Very Good"/>
    <s v="No"/>
    <s v="None"/>
    <s v="No"/>
    <s v="None"/>
    <s v="Self-managed"/>
    <n v="500"/>
    <n v="120"/>
    <s v="Neutral"/>
    <s v="No"/>
    <m/>
    <s v="Rural"/>
    <s v="Distance;Cost"/>
    <x v="3"/>
    <x v="1"/>
  </r>
  <r>
    <s v="Young Adult (21-30)"/>
    <n v="29"/>
    <s v="Male"/>
    <s v="Public servant"/>
    <s v="Enugu"/>
    <m/>
    <s v="Enugu north"/>
    <s v="South East"/>
    <s v="Tank water"/>
    <s v="Within Premises"/>
    <s v="24 hours"/>
    <s v="Always"/>
    <s v="Very Good"/>
    <s v="No"/>
    <s v="None"/>
    <s v="No"/>
    <s v="None"/>
    <s v="Self-managed"/>
    <n v="500"/>
    <n v="120"/>
    <s v="Neutral"/>
    <s v="No"/>
    <m/>
    <s v="Rural"/>
    <s v="Distance;Cost"/>
    <x v="4"/>
    <x v="0"/>
  </r>
  <r>
    <s v="Young Adult (21-30)"/>
    <n v="24"/>
    <s v="Female"/>
    <s v="Teaching "/>
    <s v="Lagos "/>
    <m/>
    <s v="Mushin "/>
    <s v="South West"/>
    <s v="Borehole"/>
    <s v="Less than 100m"/>
    <s v="24 hours"/>
    <s v="Sometimes"/>
    <s v="Very Good"/>
    <s v="Yes"/>
    <s v="Boiling"/>
    <s v="No"/>
    <s v="Borehole"/>
    <s v="Community"/>
    <n v="0"/>
    <n v="121"/>
    <s v="Neutral"/>
    <s v="No"/>
    <m/>
    <s v="Rural"/>
    <s v="Infrastructure failure"/>
    <x v="0"/>
    <x v="0"/>
  </r>
  <r>
    <s v="Young Adult (21-30)"/>
    <n v="24"/>
    <s v="Female"/>
    <s v="Teaching "/>
    <s v="Lagos "/>
    <m/>
    <s v="Mushin "/>
    <s v="South West"/>
    <s v="Borehole"/>
    <s v="Less than 100m"/>
    <s v="24 hours"/>
    <s v="Sometimes"/>
    <s v="Very Good"/>
    <s v="Yes"/>
    <s v="Boiling"/>
    <s v="No"/>
    <s v="Borehole"/>
    <s v="Community"/>
    <n v="0"/>
    <n v="121"/>
    <s v="Neutral"/>
    <s v="No"/>
    <m/>
    <s v="Rural"/>
    <s v="Infrastructure failure"/>
    <x v="1"/>
    <x v="0"/>
  </r>
  <r>
    <s v="Young Adult (21-30)"/>
    <n v="24"/>
    <s v="Female"/>
    <s v="Teaching "/>
    <s v="Lagos "/>
    <m/>
    <s v="Mushin "/>
    <s v="South West"/>
    <s v="Borehole"/>
    <s v="Less than 100m"/>
    <s v="24 hours"/>
    <s v="Sometimes"/>
    <s v="Very Good"/>
    <s v="Yes"/>
    <s v="Boiling"/>
    <s v="No"/>
    <s v="Borehole"/>
    <s v="Community"/>
    <n v="0"/>
    <n v="121"/>
    <s v="Neutral"/>
    <s v="No"/>
    <m/>
    <s v="Rural"/>
    <s v="Infrastructure failure"/>
    <x v="2"/>
    <x v="1"/>
  </r>
  <r>
    <s v="Young Adult (21-30)"/>
    <n v="24"/>
    <s v="Female"/>
    <s v="Teaching "/>
    <s v="Lagos "/>
    <m/>
    <s v="Mushin "/>
    <s v="South West"/>
    <s v="Borehole"/>
    <s v="Less than 100m"/>
    <s v="24 hours"/>
    <s v="Sometimes"/>
    <s v="Very Good"/>
    <s v="Yes"/>
    <s v="Boiling"/>
    <s v="No"/>
    <s v="Borehole"/>
    <s v="Community"/>
    <n v="0"/>
    <n v="121"/>
    <s v="Neutral"/>
    <s v="No"/>
    <m/>
    <s v="Rural"/>
    <s v="Infrastructure failure"/>
    <x v="3"/>
    <x v="0"/>
  </r>
  <r>
    <s v="Young Adult (21-30)"/>
    <n v="24"/>
    <s v="Female"/>
    <s v="Teaching "/>
    <s v="Lagos "/>
    <m/>
    <s v="Mushin "/>
    <s v="South West"/>
    <s v="Borehole"/>
    <s v="Less than 100m"/>
    <s v="24 hours"/>
    <s v="Sometimes"/>
    <s v="Very Good"/>
    <s v="Yes"/>
    <s v="Boiling"/>
    <s v="No"/>
    <s v="Borehole"/>
    <s v="Community"/>
    <n v="0"/>
    <n v="121"/>
    <s v="Neutral"/>
    <s v="No"/>
    <m/>
    <s v="Rural"/>
    <s v="Infrastructure failure"/>
    <x v="4"/>
    <x v="0"/>
  </r>
  <r>
    <s v="Young Adult (21-30)"/>
    <n v="21"/>
    <s v="Male"/>
    <s v="Software Engineer"/>
    <s v="Ogun"/>
    <m/>
    <s v="Ifo"/>
    <s v="South West"/>
    <s v="Well"/>
    <s v="Within Premises"/>
    <s v="12-24 hours"/>
    <s v="Rarely"/>
    <s v="Very Good"/>
    <s v="No"/>
    <s v="None"/>
    <s v="Yes"/>
    <s v="Borehole"/>
    <s v="Self-managed"/>
    <n v="0"/>
    <n v="122"/>
    <s v="Dissatisfied"/>
    <s v="No"/>
    <s v="No"/>
    <s v="Urban"/>
    <s v="Infrastructure failure"/>
    <x v="0"/>
    <x v="0"/>
  </r>
  <r>
    <s v="Young Adult (21-30)"/>
    <n v="21"/>
    <s v="Male"/>
    <s v="Software Engineer"/>
    <s v="Ogun"/>
    <m/>
    <s v="Ifo"/>
    <s v="South West"/>
    <s v="Well"/>
    <s v="Within Premises"/>
    <s v="12-24 hours"/>
    <s v="Rarely"/>
    <s v="Very Good"/>
    <s v="No"/>
    <s v="None"/>
    <s v="Yes"/>
    <s v="Borehole"/>
    <s v="Self-managed"/>
    <n v="0"/>
    <n v="122"/>
    <s v="Dissatisfied"/>
    <s v="No"/>
    <s v="No"/>
    <s v="Urban"/>
    <s v="Infrastructure failure"/>
    <x v="1"/>
    <x v="0"/>
  </r>
  <r>
    <s v="Young Adult (21-30)"/>
    <n v="21"/>
    <s v="Male"/>
    <s v="Software Engineer"/>
    <s v="Ogun"/>
    <m/>
    <s v="Ifo"/>
    <s v="South West"/>
    <s v="Well"/>
    <s v="Within Premises"/>
    <s v="12-24 hours"/>
    <s v="Rarely"/>
    <s v="Very Good"/>
    <s v="No"/>
    <s v="None"/>
    <s v="Yes"/>
    <s v="Borehole"/>
    <s v="Self-managed"/>
    <n v="0"/>
    <n v="122"/>
    <s v="Dissatisfied"/>
    <s v="No"/>
    <s v="No"/>
    <s v="Urban"/>
    <s v="Infrastructure failure"/>
    <x v="2"/>
    <x v="1"/>
  </r>
  <r>
    <s v="Young Adult (21-30)"/>
    <n v="21"/>
    <s v="Male"/>
    <s v="Software Engineer"/>
    <s v="Ogun"/>
    <m/>
    <s v="Ifo"/>
    <s v="South West"/>
    <s v="Well"/>
    <s v="Within Premises"/>
    <s v="12-24 hours"/>
    <s v="Rarely"/>
    <s v="Very Good"/>
    <s v="No"/>
    <s v="None"/>
    <s v="Yes"/>
    <s v="Borehole"/>
    <s v="Self-managed"/>
    <n v="0"/>
    <n v="122"/>
    <s v="Dissatisfied"/>
    <s v="No"/>
    <s v="No"/>
    <s v="Urban"/>
    <s v="Infrastructure failure"/>
    <x v="3"/>
    <x v="0"/>
  </r>
  <r>
    <s v="Young Adult (21-30)"/>
    <n v="21"/>
    <s v="Male"/>
    <s v="Software Engineer"/>
    <s v="Ogun"/>
    <m/>
    <s v="Ifo"/>
    <s v="South West"/>
    <s v="Well"/>
    <s v="Within Premises"/>
    <s v="12-24 hours"/>
    <s v="Rarely"/>
    <s v="Very Good"/>
    <s v="No"/>
    <s v="None"/>
    <s v="Yes"/>
    <s v="Borehole"/>
    <s v="Self-managed"/>
    <n v="0"/>
    <n v="122"/>
    <s v="Dissatisfied"/>
    <s v="No"/>
    <s v="No"/>
    <s v="Urban"/>
    <s v="Infrastructure failure"/>
    <x v="4"/>
    <x v="0"/>
  </r>
  <r>
    <s v="Young Adult (21-30)"/>
    <n v="27"/>
    <s v="Male"/>
    <s v="Self Employed "/>
    <s v="Akwa Ibom"/>
    <m/>
    <s v="Uyo"/>
    <s v="South South"/>
    <s v="Borehole"/>
    <s v="Within Premises"/>
    <s v="&lt;6"/>
    <s v="Often"/>
    <s v="Fair"/>
    <s v="No"/>
    <s v="None"/>
    <s v="No"/>
    <s v="Borehole"/>
    <s v="Self-managed"/>
    <n v="500"/>
    <n v="123"/>
    <s v="Very dissatisfied"/>
    <s v="No"/>
    <m/>
    <s v="Urban"/>
    <s v="Cost"/>
    <x v="0"/>
    <x v="0"/>
  </r>
  <r>
    <s v="Young Adult (21-30)"/>
    <n v="27"/>
    <s v="Male"/>
    <s v="Self Employed "/>
    <s v="Akwa Ibom"/>
    <m/>
    <s v="Uyo"/>
    <s v="South South"/>
    <s v="Borehole"/>
    <s v="Within Premises"/>
    <s v="&lt;6"/>
    <s v="Often"/>
    <s v="Fair"/>
    <s v="No"/>
    <s v="None"/>
    <s v="No"/>
    <s v="Borehole"/>
    <s v="Self-managed"/>
    <n v="500"/>
    <n v="123"/>
    <s v="Very dissatisfied"/>
    <s v="No"/>
    <m/>
    <s v="Urban"/>
    <s v="Cost"/>
    <x v="1"/>
    <x v="1"/>
  </r>
  <r>
    <s v="Young Adult (21-30)"/>
    <n v="27"/>
    <s v="Male"/>
    <s v="Self Employed "/>
    <s v="Akwa Ibom"/>
    <m/>
    <s v="Uyo"/>
    <s v="South South"/>
    <s v="Borehole"/>
    <s v="Within Premises"/>
    <s v="&lt;6"/>
    <s v="Often"/>
    <s v="Fair"/>
    <s v="No"/>
    <s v="None"/>
    <s v="No"/>
    <s v="Borehole"/>
    <s v="Self-managed"/>
    <n v="500"/>
    <n v="123"/>
    <s v="Very dissatisfied"/>
    <s v="No"/>
    <m/>
    <s v="Urban"/>
    <s v="Cost"/>
    <x v="2"/>
    <x v="0"/>
  </r>
  <r>
    <s v="Young Adult (21-30)"/>
    <n v="27"/>
    <s v="Male"/>
    <s v="Self Employed "/>
    <s v="Akwa Ibom"/>
    <m/>
    <s v="Uyo"/>
    <s v="South South"/>
    <s v="Borehole"/>
    <s v="Within Premises"/>
    <s v="&lt;6"/>
    <s v="Often"/>
    <s v="Fair"/>
    <s v="No"/>
    <s v="None"/>
    <s v="No"/>
    <s v="Borehole"/>
    <s v="Self-managed"/>
    <n v="500"/>
    <n v="123"/>
    <s v="Very dissatisfied"/>
    <s v="No"/>
    <m/>
    <s v="Urban"/>
    <s v="Cost"/>
    <x v="3"/>
    <x v="0"/>
  </r>
  <r>
    <s v="Young Adult (21-30)"/>
    <n v="27"/>
    <s v="Male"/>
    <s v="Self Employed "/>
    <s v="Akwa Ibom"/>
    <m/>
    <s v="Uyo"/>
    <s v="South South"/>
    <s v="Borehole"/>
    <s v="Within Premises"/>
    <s v="&lt;6"/>
    <s v="Often"/>
    <s v="Fair"/>
    <s v="No"/>
    <s v="None"/>
    <s v="No"/>
    <s v="Borehole"/>
    <s v="Self-managed"/>
    <n v="500"/>
    <n v="123"/>
    <s v="Very dissatisfied"/>
    <s v="No"/>
    <m/>
    <s v="Urban"/>
    <s v="Cost"/>
    <x v="4"/>
    <x v="0"/>
  </r>
  <r>
    <s v="Young Adult (21-30)"/>
    <n v="25"/>
    <s v="Male"/>
    <s v="Student and self employed "/>
    <s v="Oyo"/>
    <m/>
    <s v="Akinyele"/>
    <s v="South West"/>
    <s v="Well"/>
    <s v="Less than 100m"/>
    <s v="24 hours"/>
    <s v="Rarely"/>
    <s v="Very Good"/>
    <s v="No"/>
    <s v="None"/>
    <s v="No"/>
    <s v="Public tap"/>
    <s v="Self-managed"/>
    <n v="500"/>
    <n v="124"/>
    <s v="Satisfied"/>
    <s v="No"/>
    <m/>
    <s v="Urban"/>
    <s v="Other"/>
    <x v="0"/>
    <x v="0"/>
  </r>
  <r>
    <s v="Young Adult (21-30)"/>
    <n v="25"/>
    <s v="Male"/>
    <s v="Student and self employed "/>
    <s v="Oyo"/>
    <m/>
    <s v="Akinyele"/>
    <s v="South West"/>
    <s v="Well"/>
    <s v="Less than 100m"/>
    <s v="24 hours"/>
    <s v="Rarely"/>
    <s v="Very Good"/>
    <s v="No"/>
    <s v="None"/>
    <s v="No"/>
    <s v="Public tap"/>
    <s v="Self-managed"/>
    <n v="500"/>
    <n v="124"/>
    <s v="Satisfied"/>
    <s v="No"/>
    <m/>
    <s v="Urban"/>
    <s v="Other"/>
    <x v="1"/>
    <x v="0"/>
  </r>
  <r>
    <s v="Young Adult (21-30)"/>
    <n v="25"/>
    <s v="Male"/>
    <s v="Student and self employed "/>
    <s v="Oyo"/>
    <m/>
    <s v="Akinyele"/>
    <s v="South West"/>
    <s v="Well"/>
    <s v="Less than 100m"/>
    <s v="24 hours"/>
    <s v="Rarely"/>
    <s v="Very Good"/>
    <s v="No"/>
    <s v="None"/>
    <s v="No"/>
    <s v="Public tap"/>
    <s v="Self-managed"/>
    <n v="500"/>
    <n v="124"/>
    <s v="Satisfied"/>
    <s v="No"/>
    <m/>
    <s v="Urban"/>
    <s v="Other"/>
    <x v="2"/>
    <x v="0"/>
  </r>
  <r>
    <s v="Young Adult (21-30)"/>
    <n v="25"/>
    <s v="Male"/>
    <s v="Student and self employed "/>
    <s v="Oyo"/>
    <m/>
    <s v="Akinyele"/>
    <s v="South West"/>
    <s v="Well"/>
    <s v="Less than 100m"/>
    <s v="24 hours"/>
    <s v="Rarely"/>
    <s v="Very Good"/>
    <s v="No"/>
    <s v="None"/>
    <s v="No"/>
    <s v="Public tap"/>
    <s v="Self-managed"/>
    <n v="500"/>
    <n v="124"/>
    <s v="Satisfied"/>
    <s v="No"/>
    <m/>
    <s v="Urban"/>
    <s v="Other"/>
    <x v="3"/>
    <x v="0"/>
  </r>
  <r>
    <s v="Young Adult (21-30)"/>
    <n v="25"/>
    <s v="Male"/>
    <s v="Student and self employed "/>
    <s v="Oyo"/>
    <m/>
    <s v="Akinyele"/>
    <s v="South West"/>
    <s v="Well"/>
    <s v="Less than 100m"/>
    <s v="24 hours"/>
    <s v="Rarely"/>
    <s v="Very Good"/>
    <s v="No"/>
    <s v="None"/>
    <s v="No"/>
    <s v="Public tap"/>
    <s v="Self-managed"/>
    <n v="500"/>
    <n v="124"/>
    <s v="Satisfied"/>
    <s v="No"/>
    <m/>
    <s v="Urban"/>
    <s v="Other"/>
    <x v="4"/>
    <x v="1"/>
  </r>
  <r>
    <s v="Teenager (17-20)"/>
    <n v="20"/>
    <s v="Male"/>
    <s v="student"/>
    <s v="Osun"/>
    <m/>
    <s v="Orolu"/>
    <s v="South West"/>
    <s v="Pipe borne Water"/>
    <s v="Within Premises"/>
    <s v="24 hours"/>
    <s v="Rarely"/>
    <s v="Excellent"/>
    <s v="Yes"/>
    <s v="Chlorine"/>
    <s v="No"/>
    <s v="Public tap"/>
    <s v="Government"/>
    <n v="0"/>
    <n v="125"/>
    <s v="Very satisfied"/>
    <s v="No"/>
    <s v="No"/>
    <s v="Urban"/>
    <s v="Infrastructure failure"/>
    <x v="0"/>
    <x v="0"/>
  </r>
  <r>
    <s v="Teenager (17-20)"/>
    <n v="20"/>
    <s v="Male"/>
    <s v="student"/>
    <s v="Osun"/>
    <m/>
    <s v="Orolu"/>
    <s v="South West"/>
    <s v="Pipe borne Water"/>
    <s v="Within Premises"/>
    <s v="24 hours"/>
    <s v="Rarely"/>
    <s v="Excellent"/>
    <s v="Yes"/>
    <s v="Chlorine"/>
    <s v="No"/>
    <s v="Public tap"/>
    <s v="Government"/>
    <n v="0"/>
    <n v="125"/>
    <s v="Very satisfied"/>
    <s v="No"/>
    <s v="No"/>
    <s v="Urban"/>
    <s v="Infrastructure failure"/>
    <x v="1"/>
    <x v="0"/>
  </r>
  <r>
    <s v="Teenager (17-20)"/>
    <n v="20"/>
    <s v="Male"/>
    <s v="student"/>
    <s v="Osun"/>
    <m/>
    <s v="Orolu"/>
    <s v="South West"/>
    <s v="Pipe borne Water"/>
    <s v="Within Premises"/>
    <s v="24 hours"/>
    <s v="Rarely"/>
    <s v="Excellent"/>
    <s v="Yes"/>
    <s v="Chlorine"/>
    <s v="No"/>
    <s v="Public tap"/>
    <s v="Government"/>
    <n v="0"/>
    <n v="125"/>
    <s v="Very satisfied"/>
    <s v="No"/>
    <s v="No"/>
    <s v="Urban"/>
    <s v="Infrastructure failure"/>
    <x v="2"/>
    <x v="1"/>
  </r>
  <r>
    <s v="Teenager (17-20)"/>
    <n v="20"/>
    <s v="Male"/>
    <s v="student"/>
    <s v="Osun"/>
    <m/>
    <s v="Orolu"/>
    <s v="South West"/>
    <s v="Pipe borne Water"/>
    <s v="Within Premises"/>
    <s v="24 hours"/>
    <s v="Rarely"/>
    <s v="Excellent"/>
    <s v="Yes"/>
    <s v="Chlorine"/>
    <s v="No"/>
    <s v="Public tap"/>
    <s v="Government"/>
    <n v="0"/>
    <n v="125"/>
    <s v="Very satisfied"/>
    <s v="No"/>
    <s v="No"/>
    <s v="Urban"/>
    <s v="Infrastructure failure"/>
    <x v="3"/>
    <x v="0"/>
  </r>
  <r>
    <s v="Teenager (17-20)"/>
    <n v="20"/>
    <s v="Male"/>
    <s v="student"/>
    <s v="Osun"/>
    <m/>
    <s v="Orolu"/>
    <s v="South West"/>
    <s v="Pipe borne Water"/>
    <s v="Within Premises"/>
    <s v="24 hours"/>
    <s v="Rarely"/>
    <s v="Excellent"/>
    <s v="Yes"/>
    <s v="Chlorine"/>
    <s v="No"/>
    <s v="Public tap"/>
    <s v="Government"/>
    <n v="0"/>
    <n v="125"/>
    <s v="Very satisfied"/>
    <s v="No"/>
    <s v="No"/>
    <s v="Urban"/>
    <s v="Infrastructure failure"/>
    <x v="4"/>
    <x v="0"/>
  </r>
  <r>
    <s v="Young Adult (21-30)"/>
    <n v="22"/>
    <s v="Female"/>
    <s v="Student/Tutor "/>
    <s v="Lagos "/>
    <m/>
    <s v="Ikorodu "/>
    <s v="South West"/>
    <s v="Borehole"/>
    <s v="Within Premises"/>
    <s v="24 hours"/>
    <s v="Rarely"/>
    <s v="Very Good"/>
    <s v="Yes"/>
    <s v="Others"/>
    <s v="No"/>
    <s v="Borehole"/>
    <s v="Community"/>
    <n v="500"/>
    <n v="126"/>
    <s v="Neutral"/>
    <s v="No"/>
    <m/>
    <s v="Urban"/>
    <s v="Other"/>
    <x v="0"/>
    <x v="0"/>
  </r>
  <r>
    <s v="Young Adult (21-30)"/>
    <n v="22"/>
    <s v="Female"/>
    <s v="Student/Tutor "/>
    <s v="Lagos "/>
    <m/>
    <s v="Ikorodu "/>
    <s v="South West"/>
    <s v="Borehole"/>
    <s v="Within Premises"/>
    <s v="24 hours"/>
    <s v="Rarely"/>
    <s v="Very Good"/>
    <s v="Yes"/>
    <s v="Others"/>
    <s v="No"/>
    <s v="Borehole"/>
    <s v="Community"/>
    <n v="500"/>
    <n v="126"/>
    <s v="Neutral"/>
    <s v="No"/>
    <m/>
    <s v="Urban"/>
    <s v="Other"/>
    <x v="1"/>
    <x v="0"/>
  </r>
  <r>
    <s v="Young Adult (21-30)"/>
    <n v="22"/>
    <s v="Female"/>
    <s v="Student/Tutor "/>
    <s v="Lagos "/>
    <m/>
    <s v="Ikorodu "/>
    <s v="South West"/>
    <s v="Borehole"/>
    <s v="Within Premises"/>
    <s v="24 hours"/>
    <s v="Rarely"/>
    <s v="Very Good"/>
    <s v="Yes"/>
    <s v="Others"/>
    <s v="No"/>
    <s v="Borehole"/>
    <s v="Community"/>
    <n v="500"/>
    <n v="126"/>
    <s v="Neutral"/>
    <s v="No"/>
    <m/>
    <s v="Urban"/>
    <s v="Other"/>
    <x v="2"/>
    <x v="0"/>
  </r>
  <r>
    <s v="Young Adult (21-30)"/>
    <n v="22"/>
    <s v="Female"/>
    <s v="Student/Tutor "/>
    <s v="Lagos "/>
    <m/>
    <s v="Ikorodu "/>
    <s v="South West"/>
    <s v="Borehole"/>
    <s v="Within Premises"/>
    <s v="24 hours"/>
    <s v="Rarely"/>
    <s v="Very Good"/>
    <s v="Yes"/>
    <s v="Others"/>
    <s v="No"/>
    <s v="Borehole"/>
    <s v="Community"/>
    <n v="500"/>
    <n v="126"/>
    <s v="Neutral"/>
    <s v="No"/>
    <m/>
    <s v="Urban"/>
    <s v="Other"/>
    <x v="3"/>
    <x v="0"/>
  </r>
  <r>
    <s v="Young Adult (21-30)"/>
    <n v="22"/>
    <s v="Female"/>
    <s v="Student/Tutor "/>
    <s v="Lagos "/>
    <m/>
    <s v="Ikorodu "/>
    <s v="South West"/>
    <s v="Borehole"/>
    <s v="Within Premises"/>
    <s v="24 hours"/>
    <s v="Rarely"/>
    <s v="Very Good"/>
    <s v="Yes"/>
    <s v="Others"/>
    <s v="No"/>
    <s v="Borehole"/>
    <s v="Community"/>
    <n v="500"/>
    <n v="126"/>
    <s v="Neutral"/>
    <s v="No"/>
    <m/>
    <s v="Urban"/>
    <s v="Other"/>
    <x v="4"/>
    <x v="1"/>
  </r>
  <r>
    <s v="Young Adult (21-30)"/>
    <n v="28"/>
    <s v="Male"/>
    <s v="Teaching "/>
    <s v="Kwara "/>
    <m/>
    <s v="EDU "/>
    <s v="North Central"/>
    <s v="Well"/>
    <s v="100-500m"/>
    <s v="&lt;6"/>
    <s v="Always"/>
    <s v="Very Poor"/>
    <s v="No"/>
    <s v="None"/>
    <s v="Yes"/>
    <s v="None"/>
    <s v="Self-managed"/>
    <n v="1000"/>
    <n v="127"/>
    <s v="Very dissatisfied"/>
    <s v="Yes"/>
    <s v="Partially"/>
    <s v="Rural"/>
    <s v="Distance;Cost;Quality;Infrastructure failure"/>
    <x v="0"/>
    <x v="1"/>
  </r>
  <r>
    <s v="Young Adult (21-30)"/>
    <n v="28"/>
    <s v="Male"/>
    <s v="Teaching "/>
    <s v="Kwara "/>
    <m/>
    <s v="EDU "/>
    <s v="North Central"/>
    <s v="Well"/>
    <s v="100-500m"/>
    <s v="&lt;6"/>
    <s v="Always"/>
    <s v="Very Poor"/>
    <s v="No"/>
    <s v="None"/>
    <s v="Yes"/>
    <s v="None"/>
    <s v="Self-managed"/>
    <n v="1000"/>
    <n v="127"/>
    <s v="Very dissatisfied"/>
    <s v="Yes"/>
    <s v="Partially"/>
    <s v="Rural"/>
    <s v="Distance;Cost;Quality;Infrastructure failure"/>
    <x v="1"/>
    <x v="1"/>
  </r>
  <r>
    <s v="Young Adult (21-30)"/>
    <n v="28"/>
    <s v="Male"/>
    <s v="Teaching "/>
    <s v="Kwara "/>
    <m/>
    <s v="EDU "/>
    <s v="North Central"/>
    <s v="Well"/>
    <s v="100-500m"/>
    <s v="&lt;6"/>
    <s v="Always"/>
    <s v="Very Poor"/>
    <s v="No"/>
    <s v="None"/>
    <s v="Yes"/>
    <s v="None"/>
    <s v="Self-managed"/>
    <n v="1000"/>
    <n v="127"/>
    <s v="Very dissatisfied"/>
    <s v="Yes"/>
    <s v="Partially"/>
    <s v="Rural"/>
    <s v="Distance;Cost;Quality;Infrastructure failure"/>
    <x v="2"/>
    <x v="1"/>
  </r>
  <r>
    <s v="Young Adult (21-30)"/>
    <n v="28"/>
    <s v="Male"/>
    <s v="Teaching "/>
    <s v="Kwara "/>
    <m/>
    <s v="EDU "/>
    <s v="North Central"/>
    <s v="Well"/>
    <s v="100-500m"/>
    <s v="&lt;6"/>
    <s v="Always"/>
    <s v="Very Poor"/>
    <s v="No"/>
    <s v="None"/>
    <s v="Yes"/>
    <s v="None"/>
    <s v="Self-managed"/>
    <n v="1000"/>
    <n v="127"/>
    <s v="Very dissatisfied"/>
    <s v="Yes"/>
    <s v="Partially"/>
    <s v="Rural"/>
    <s v="Distance;Cost;Quality;Infrastructure failure"/>
    <x v="3"/>
    <x v="1"/>
  </r>
  <r>
    <s v="Young Adult (21-30)"/>
    <n v="28"/>
    <s v="Male"/>
    <s v="Teaching "/>
    <s v="Kwara "/>
    <m/>
    <s v="EDU "/>
    <s v="North Central"/>
    <s v="Well"/>
    <s v="100-500m"/>
    <s v="&lt;6"/>
    <s v="Always"/>
    <s v="Very Poor"/>
    <s v="No"/>
    <s v="None"/>
    <s v="Yes"/>
    <s v="None"/>
    <s v="Self-managed"/>
    <n v="1000"/>
    <n v="127"/>
    <s v="Very dissatisfied"/>
    <s v="Yes"/>
    <s v="Partially"/>
    <s v="Rural"/>
    <s v="Distance;Cost;Quality;Infrastructure failure"/>
    <x v="4"/>
    <x v="0"/>
  </r>
  <r>
    <s v="Middle-Aged (31-41)"/>
    <n v="37"/>
    <s v="Female"/>
    <s v="Teacher "/>
    <s v="Ogun"/>
    <m/>
    <s v="Abeokuta south "/>
    <s v="South West"/>
    <s v="Borehole"/>
    <s v="Within Premises"/>
    <s v="24 hours"/>
    <s v="Rarely"/>
    <s v="Excellent"/>
    <s v="No"/>
    <s v="None"/>
    <s v="No"/>
    <s v="Borehole"/>
    <s v="Self-managed"/>
    <n v="0"/>
    <n v="128"/>
    <s v="Very satisfied"/>
    <s v="No"/>
    <m/>
    <s v="Urban"/>
    <s v="Other"/>
    <x v="0"/>
    <x v="0"/>
  </r>
  <r>
    <s v="Middle-Aged (31-41)"/>
    <n v="37"/>
    <s v="Female"/>
    <s v="Teacher "/>
    <s v="Ogun"/>
    <m/>
    <s v="Abeokuta south "/>
    <s v="South West"/>
    <s v="Borehole"/>
    <s v="Within Premises"/>
    <s v="24 hours"/>
    <s v="Rarely"/>
    <s v="Excellent"/>
    <s v="No"/>
    <s v="None"/>
    <s v="No"/>
    <s v="Borehole"/>
    <s v="Self-managed"/>
    <n v="0"/>
    <n v="128"/>
    <s v="Very satisfied"/>
    <s v="No"/>
    <m/>
    <s v="Urban"/>
    <s v="Other"/>
    <x v="1"/>
    <x v="0"/>
  </r>
  <r>
    <s v="Middle-Aged (31-41)"/>
    <n v="37"/>
    <s v="Female"/>
    <s v="Teacher "/>
    <s v="Ogun"/>
    <m/>
    <s v="Abeokuta south "/>
    <s v="South West"/>
    <s v="Borehole"/>
    <s v="Within Premises"/>
    <s v="24 hours"/>
    <s v="Rarely"/>
    <s v="Excellent"/>
    <s v="No"/>
    <s v="None"/>
    <s v="No"/>
    <s v="Borehole"/>
    <s v="Self-managed"/>
    <n v="0"/>
    <n v="128"/>
    <s v="Very satisfied"/>
    <s v="No"/>
    <m/>
    <s v="Urban"/>
    <s v="Other"/>
    <x v="2"/>
    <x v="0"/>
  </r>
  <r>
    <s v="Middle-Aged (31-41)"/>
    <n v="37"/>
    <s v="Female"/>
    <s v="Teacher "/>
    <s v="Ogun"/>
    <m/>
    <s v="Abeokuta south "/>
    <s v="South West"/>
    <s v="Borehole"/>
    <s v="Within Premises"/>
    <s v="24 hours"/>
    <s v="Rarely"/>
    <s v="Excellent"/>
    <s v="No"/>
    <s v="None"/>
    <s v="No"/>
    <s v="Borehole"/>
    <s v="Self-managed"/>
    <n v="0"/>
    <n v="128"/>
    <s v="Very satisfied"/>
    <s v="No"/>
    <m/>
    <s v="Urban"/>
    <s v="Other"/>
    <x v="3"/>
    <x v="0"/>
  </r>
  <r>
    <s v="Middle-Aged (31-41)"/>
    <n v="37"/>
    <s v="Female"/>
    <s v="Teacher "/>
    <s v="Ogun"/>
    <m/>
    <s v="Abeokuta south "/>
    <s v="South West"/>
    <s v="Borehole"/>
    <s v="Within Premises"/>
    <s v="24 hours"/>
    <s v="Rarely"/>
    <s v="Excellent"/>
    <s v="No"/>
    <s v="None"/>
    <s v="No"/>
    <s v="Borehole"/>
    <s v="Self-managed"/>
    <n v="0"/>
    <n v="128"/>
    <s v="Very satisfied"/>
    <s v="No"/>
    <m/>
    <s v="Urban"/>
    <s v="Other"/>
    <x v="4"/>
    <x v="1"/>
  </r>
  <r>
    <s v="Young Adult (21-30)"/>
    <n v="21"/>
    <s v="Male"/>
    <s v="Student "/>
    <s v="Lagos "/>
    <m/>
    <s v="Surulere "/>
    <s v="South West"/>
    <s v="Borehole"/>
    <s v="Within Premises"/>
    <s v="&lt;6"/>
    <s v="Always"/>
    <s v="Excellent"/>
    <s v="Yes"/>
    <s v="Chlorine"/>
    <s v="No"/>
    <s v="Borehole"/>
    <s v="Self-managed"/>
    <n v="0"/>
    <n v="129"/>
    <s v="Neutral"/>
    <s v="No"/>
    <m/>
    <s v="Rural"/>
    <m/>
    <x v="0"/>
    <x v="0"/>
  </r>
  <r>
    <s v="Young Adult (21-30)"/>
    <n v="21"/>
    <s v="Male"/>
    <s v="Student "/>
    <s v="Lagos "/>
    <m/>
    <s v="Surulere "/>
    <s v="South West"/>
    <s v="Borehole"/>
    <s v="Within Premises"/>
    <s v="&lt;6"/>
    <s v="Always"/>
    <s v="Excellent"/>
    <s v="Yes"/>
    <s v="Chlorine"/>
    <s v="No"/>
    <s v="Borehole"/>
    <s v="Self-managed"/>
    <n v="0"/>
    <n v="129"/>
    <s v="Neutral"/>
    <s v="No"/>
    <m/>
    <s v="Rural"/>
    <m/>
    <x v="1"/>
    <x v="0"/>
  </r>
  <r>
    <s v="Young Adult (21-30)"/>
    <n v="21"/>
    <s v="Male"/>
    <s v="Student "/>
    <s v="Lagos "/>
    <m/>
    <s v="Surulere "/>
    <s v="South West"/>
    <s v="Borehole"/>
    <s v="Within Premises"/>
    <s v="&lt;6"/>
    <s v="Always"/>
    <s v="Excellent"/>
    <s v="Yes"/>
    <s v="Chlorine"/>
    <s v="No"/>
    <s v="Borehole"/>
    <s v="Self-managed"/>
    <n v="0"/>
    <n v="129"/>
    <s v="Neutral"/>
    <s v="No"/>
    <m/>
    <s v="Rural"/>
    <m/>
    <x v="2"/>
    <x v="0"/>
  </r>
  <r>
    <s v="Young Adult (21-30)"/>
    <n v="21"/>
    <s v="Male"/>
    <s v="Student "/>
    <s v="Lagos "/>
    <m/>
    <s v="Surulere "/>
    <s v="South West"/>
    <s v="Borehole"/>
    <s v="Within Premises"/>
    <s v="&lt;6"/>
    <s v="Always"/>
    <s v="Excellent"/>
    <s v="Yes"/>
    <s v="Chlorine"/>
    <s v="No"/>
    <s v="Borehole"/>
    <s v="Self-managed"/>
    <n v="0"/>
    <n v="129"/>
    <s v="Neutral"/>
    <s v="No"/>
    <m/>
    <s v="Rural"/>
    <m/>
    <x v="3"/>
    <x v="0"/>
  </r>
  <r>
    <s v="Young Adult (21-30)"/>
    <n v="21"/>
    <s v="Male"/>
    <s v="Student "/>
    <s v="Lagos "/>
    <m/>
    <s v="Surulere "/>
    <s v="South West"/>
    <s v="Borehole"/>
    <s v="Within Premises"/>
    <s v="&lt;6"/>
    <s v="Always"/>
    <s v="Excellent"/>
    <s v="Yes"/>
    <s v="Chlorine"/>
    <s v="No"/>
    <s v="Borehole"/>
    <s v="Self-managed"/>
    <n v="0"/>
    <n v="129"/>
    <s v="Neutral"/>
    <s v="No"/>
    <m/>
    <s v="Rural"/>
    <m/>
    <x v="4"/>
    <x v="0"/>
  </r>
  <r>
    <s v="Teenager (17-20)"/>
    <n v="17"/>
    <s v="Female"/>
    <s v="Student"/>
    <s v="Kwara"/>
    <m/>
    <s v="Ilorin south "/>
    <s v="North Central"/>
    <s v="Well"/>
    <s v="Within Premises"/>
    <s v="24 hours"/>
    <s v="Rarely"/>
    <s v="Fair"/>
    <s v="No"/>
    <s v="None"/>
    <s v="No"/>
    <s v="Borehole"/>
    <s v="Community"/>
    <n v="0"/>
    <n v="130"/>
    <s v="Neutral"/>
    <s v="No"/>
    <m/>
    <s v="Urban"/>
    <s v="Distance"/>
    <x v="0"/>
    <x v="0"/>
  </r>
  <r>
    <s v="Teenager (17-20)"/>
    <n v="17"/>
    <s v="Female"/>
    <s v="Student"/>
    <s v="Kwara"/>
    <m/>
    <s v="Ilorin south "/>
    <s v="North Central"/>
    <s v="Well"/>
    <s v="Within Premises"/>
    <s v="24 hours"/>
    <s v="Rarely"/>
    <s v="Fair"/>
    <s v="No"/>
    <s v="None"/>
    <s v="No"/>
    <s v="Borehole"/>
    <s v="Community"/>
    <n v="0"/>
    <n v="130"/>
    <s v="Neutral"/>
    <s v="No"/>
    <m/>
    <s v="Urban"/>
    <s v="Distance"/>
    <x v="1"/>
    <x v="0"/>
  </r>
  <r>
    <s v="Teenager (17-20)"/>
    <n v="17"/>
    <s v="Female"/>
    <s v="Student"/>
    <s v="Kwara"/>
    <m/>
    <s v="Ilorin south "/>
    <s v="North Central"/>
    <s v="Well"/>
    <s v="Within Premises"/>
    <s v="24 hours"/>
    <s v="Rarely"/>
    <s v="Fair"/>
    <s v="No"/>
    <s v="None"/>
    <s v="No"/>
    <s v="Borehole"/>
    <s v="Community"/>
    <n v="0"/>
    <n v="130"/>
    <s v="Neutral"/>
    <s v="No"/>
    <m/>
    <s v="Urban"/>
    <s v="Distance"/>
    <x v="2"/>
    <x v="0"/>
  </r>
  <r>
    <s v="Teenager (17-20)"/>
    <n v="17"/>
    <s v="Female"/>
    <s v="Student"/>
    <s v="Kwara"/>
    <m/>
    <s v="Ilorin south "/>
    <s v="North Central"/>
    <s v="Well"/>
    <s v="Within Premises"/>
    <s v="24 hours"/>
    <s v="Rarely"/>
    <s v="Fair"/>
    <s v="No"/>
    <s v="None"/>
    <s v="No"/>
    <s v="Borehole"/>
    <s v="Community"/>
    <n v="0"/>
    <n v="130"/>
    <s v="Neutral"/>
    <s v="No"/>
    <m/>
    <s v="Urban"/>
    <s v="Distance"/>
    <x v="3"/>
    <x v="1"/>
  </r>
  <r>
    <s v="Teenager (17-20)"/>
    <n v="17"/>
    <s v="Female"/>
    <s v="Student"/>
    <s v="Kwara"/>
    <m/>
    <s v="Ilorin south "/>
    <s v="North Central"/>
    <s v="Well"/>
    <s v="Within Premises"/>
    <s v="24 hours"/>
    <s v="Rarely"/>
    <s v="Fair"/>
    <s v="No"/>
    <s v="None"/>
    <s v="No"/>
    <s v="Borehole"/>
    <s v="Community"/>
    <n v="0"/>
    <n v="130"/>
    <s v="Neutral"/>
    <s v="No"/>
    <m/>
    <s v="Urban"/>
    <s v="Distance"/>
    <x v="4"/>
    <x v="0"/>
  </r>
  <r>
    <s v="Young Adult (21-30)"/>
    <n v="25"/>
    <s v="Male"/>
    <s v="Student"/>
    <s v="Oyo"/>
    <m/>
    <s v="Lagelu"/>
    <s v="South West"/>
    <s v="Borehole"/>
    <s v="100-500m"/>
    <s v="&lt;6"/>
    <s v="Never"/>
    <s v="Very Good"/>
    <s v="Yes"/>
    <s v="Chlorine"/>
    <s v="No"/>
    <s v="Borehole"/>
    <s v="Self-managed"/>
    <n v="0"/>
    <n v="131"/>
    <s v="Neutral"/>
    <s v="No"/>
    <m/>
    <s v="Urban"/>
    <s v="Other"/>
    <x v="1"/>
    <x v="0"/>
  </r>
  <r>
    <s v="Young Adult (21-30)"/>
    <n v="25"/>
    <s v="Male"/>
    <s v="Student"/>
    <s v="Oyo"/>
    <m/>
    <s v="Lagelu"/>
    <s v="South West"/>
    <s v="Borehole"/>
    <s v="100-500m"/>
    <s v="&lt;6"/>
    <s v="Never"/>
    <s v="Very Good"/>
    <s v="Yes"/>
    <s v="Chlorine"/>
    <s v="No"/>
    <s v="Borehole"/>
    <s v="Self-managed"/>
    <n v="0"/>
    <n v="131"/>
    <s v="Neutral"/>
    <s v="No"/>
    <m/>
    <s v="Urban"/>
    <s v="Other"/>
    <x v="2"/>
    <x v="0"/>
  </r>
  <r>
    <s v="Young Adult (21-30)"/>
    <n v="25"/>
    <s v="Male"/>
    <s v="Student"/>
    <s v="Oyo"/>
    <m/>
    <s v="Lagelu"/>
    <s v="South West"/>
    <s v="Borehole"/>
    <s v="100-500m"/>
    <s v="&lt;6"/>
    <s v="Never"/>
    <s v="Very Good"/>
    <s v="Yes"/>
    <s v="Chlorine"/>
    <s v="No"/>
    <s v="Borehole"/>
    <s v="Self-managed"/>
    <n v="0"/>
    <n v="131"/>
    <s v="Neutral"/>
    <s v="No"/>
    <m/>
    <s v="Urban"/>
    <s v="Other"/>
    <x v="3"/>
    <x v="0"/>
  </r>
  <r>
    <s v="Young Adult (21-30)"/>
    <n v="25"/>
    <s v="Male"/>
    <s v="Student"/>
    <s v="Oyo"/>
    <m/>
    <s v="Lagelu"/>
    <s v="South West"/>
    <s v="Borehole"/>
    <s v="100-500m"/>
    <s v="&lt;6"/>
    <s v="Never"/>
    <s v="Very Good"/>
    <s v="Yes"/>
    <s v="Chlorine"/>
    <s v="No"/>
    <s v="Borehole"/>
    <s v="Self-managed"/>
    <n v="0"/>
    <n v="131"/>
    <s v="Neutral"/>
    <s v="No"/>
    <m/>
    <s v="Urban"/>
    <s v="Other"/>
    <x v="4"/>
    <x v="1"/>
  </r>
  <r>
    <s v="Young Adult (21-30)"/>
    <n v="25"/>
    <s v="Male"/>
    <s v="Student "/>
    <s v="Oyo"/>
    <m/>
    <s v="Ibadan South west "/>
    <s v="South West"/>
    <s v="Borehole"/>
    <s v="Within Premises"/>
    <s v="24 hours"/>
    <s v="Sometimes"/>
    <s v="Excellent"/>
    <s v="No"/>
    <s v="None"/>
    <s v="Yes"/>
    <s v="Borehole"/>
    <s v="Self-managed"/>
    <n v="1500"/>
    <n v="132"/>
    <s v="Satisfied"/>
    <s v="No"/>
    <m/>
    <s v="Urban"/>
    <s v="Cost"/>
    <x v="0"/>
    <x v="0"/>
  </r>
  <r>
    <s v="Young Adult (21-30)"/>
    <n v="25"/>
    <s v="Male"/>
    <s v="Student "/>
    <s v="Oyo"/>
    <m/>
    <s v="Ibadan South west "/>
    <s v="South West"/>
    <s v="Borehole"/>
    <s v="Within Premises"/>
    <s v="24 hours"/>
    <s v="Sometimes"/>
    <s v="Excellent"/>
    <s v="No"/>
    <s v="None"/>
    <s v="Yes"/>
    <s v="Borehole"/>
    <s v="Self-managed"/>
    <n v="1500"/>
    <n v="132"/>
    <s v="Satisfied"/>
    <s v="No"/>
    <m/>
    <s v="Urban"/>
    <s v="Cost"/>
    <x v="1"/>
    <x v="1"/>
  </r>
  <r>
    <s v="Young Adult (21-30)"/>
    <n v="25"/>
    <s v="Male"/>
    <s v="Student "/>
    <s v="Oyo"/>
    <m/>
    <s v="Ibadan South west "/>
    <s v="South West"/>
    <s v="Borehole"/>
    <s v="Within Premises"/>
    <s v="24 hours"/>
    <s v="Sometimes"/>
    <s v="Excellent"/>
    <s v="No"/>
    <s v="None"/>
    <s v="Yes"/>
    <s v="Borehole"/>
    <s v="Self-managed"/>
    <n v="1500"/>
    <n v="132"/>
    <s v="Satisfied"/>
    <s v="No"/>
    <m/>
    <s v="Urban"/>
    <s v="Cost"/>
    <x v="2"/>
    <x v="0"/>
  </r>
  <r>
    <s v="Young Adult (21-30)"/>
    <n v="25"/>
    <s v="Male"/>
    <s v="Student "/>
    <s v="Oyo"/>
    <m/>
    <s v="Ibadan South west "/>
    <s v="South West"/>
    <s v="Borehole"/>
    <s v="Within Premises"/>
    <s v="24 hours"/>
    <s v="Sometimes"/>
    <s v="Excellent"/>
    <s v="No"/>
    <s v="None"/>
    <s v="Yes"/>
    <s v="Borehole"/>
    <s v="Self-managed"/>
    <n v="1500"/>
    <n v="132"/>
    <s v="Satisfied"/>
    <s v="No"/>
    <m/>
    <s v="Urban"/>
    <s v="Cost"/>
    <x v="3"/>
    <x v="0"/>
  </r>
  <r>
    <s v="Young Adult (21-30)"/>
    <n v="25"/>
    <s v="Male"/>
    <s v="Student "/>
    <s v="Oyo"/>
    <m/>
    <s v="Ibadan South west "/>
    <s v="South West"/>
    <s v="Borehole"/>
    <s v="Within Premises"/>
    <s v="24 hours"/>
    <s v="Sometimes"/>
    <s v="Excellent"/>
    <s v="No"/>
    <s v="None"/>
    <s v="Yes"/>
    <s v="Borehole"/>
    <s v="Self-managed"/>
    <n v="1500"/>
    <n v="132"/>
    <s v="Satisfied"/>
    <s v="No"/>
    <m/>
    <s v="Urban"/>
    <s v="Cost"/>
    <x v="4"/>
    <x v="0"/>
  </r>
  <r>
    <s v="Young Adult (21-30)"/>
    <n v="25"/>
    <s v="Female"/>
    <s v="Teacher "/>
    <s v="Ondo"/>
    <m/>
    <s v="Odigbo "/>
    <s v="South West"/>
    <s v="Borehole"/>
    <s v="Within Premises"/>
    <s v="24 hours"/>
    <s v="Rarely"/>
    <s v="Excellent"/>
    <s v="Yes"/>
    <s v="Boiling"/>
    <s v="Yes"/>
    <s v="Borehole"/>
    <s v="Self-managed"/>
    <n v="0"/>
    <n v="133"/>
    <s v="Satisfied"/>
    <s v="No"/>
    <s v="Yes"/>
    <s v="Urban"/>
    <s v="Other"/>
    <x v="0"/>
    <x v="0"/>
  </r>
  <r>
    <s v="Young Adult (21-30)"/>
    <n v="25"/>
    <s v="Female"/>
    <s v="Teacher "/>
    <s v="Ondo"/>
    <m/>
    <s v="Odigbo "/>
    <s v="South West"/>
    <s v="Borehole"/>
    <s v="Within Premises"/>
    <s v="24 hours"/>
    <s v="Rarely"/>
    <s v="Excellent"/>
    <s v="Yes"/>
    <s v="Boiling"/>
    <s v="Yes"/>
    <s v="Borehole"/>
    <s v="Self-managed"/>
    <n v="0"/>
    <n v="133"/>
    <s v="Satisfied"/>
    <s v="No"/>
    <s v="Yes"/>
    <s v="Urban"/>
    <s v="Other"/>
    <x v="1"/>
    <x v="0"/>
  </r>
  <r>
    <s v="Young Adult (21-30)"/>
    <n v="25"/>
    <s v="Female"/>
    <s v="Teacher "/>
    <s v="Ondo"/>
    <m/>
    <s v="Odigbo "/>
    <s v="South West"/>
    <s v="Borehole"/>
    <s v="Within Premises"/>
    <s v="24 hours"/>
    <s v="Rarely"/>
    <s v="Excellent"/>
    <s v="Yes"/>
    <s v="Boiling"/>
    <s v="Yes"/>
    <s v="Borehole"/>
    <s v="Self-managed"/>
    <n v="0"/>
    <n v="133"/>
    <s v="Satisfied"/>
    <s v="No"/>
    <s v="Yes"/>
    <s v="Urban"/>
    <s v="Other"/>
    <x v="2"/>
    <x v="0"/>
  </r>
  <r>
    <s v="Young Adult (21-30)"/>
    <n v="25"/>
    <s v="Female"/>
    <s v="Teacher "/>
    <s v="Ondo"/>
    <m/>
    <s v="Odigbo "/>
    <s v="South West"/>
    <s v="Borehole"/>
    <s v="Within Premises"/>
    <s v="24 hours"/>
    <s v="Rarely"/>
    <s v="Excellent"/>
    <s v="Yes"/>
    <s v="Boiling"/>
    <s v="Yes"/>
    <s v="Borehole"/>
    <s v="Self-managed"/>
    <n v="0"/>
    <n v="133"/>
    <s v="Satisfied"/>
    <s v="No"/>
    <s v="Yes"/>
    <s v="Urban"/>
    <s v="Other"/>
    <x v="3"/>
    <x v="0"/>
  </r>
  <r>
    <s v="Young Adult (21-30)"/>
    <n v="25"/>
    <s v="Female"/>
    <s v="Teacher "/>
    <s v="Ondo"/>
    <m/>
    <s v="Odigbo "/>
    <s v="South West"/>
    <s v="Borehole"/>
    <s v="Within Premises"/>
    <s v="24 hours"/>
    <s v="Rarely"/>
    <s v="Excellent"/>
    <s v="Yes"/>
    <s v="Boiling"/>
    <s v="Yes"/>
    <s v="Borehole"/>
    <s v="Self-managed"/>
    <n v="0"/>
    <n v="133"/>
    <s v="Satisfied"/>
    <s v="No"/>
    <s v="Yes"/>
    <s v="Urban"/>
    <s v="Other"/>
    <x v="4"/>
    <x v="1"/>
  </r>
  <r>
    <s v="Young Adult (21-30)"/>
    <n v="22"/>
    <s v="Female"/>
    <s v="Teacher"/>
    <s v="Edo"/>
    <m/>
    <s v="Ovia North-East"/>
    <s v="South South "/>
    <s v="Borehole"/>
    <s v="Within Premises"/>
    <s v="12-24 hours"/>
    <s v="Never"/>
    <s v="Very Good"/>
    <s v="No"/>
    <s v="None"/>
    <s v="No"/>
    <s v="None"/>
    <s v="Self-managed"/>
    <n v="0"/>
    <n v="134"/>
    <s v="Satisfied"/>
    <s v="No"/>
    <m/>
    <s v="Urban"/>
    <s v="Quality"/>
    <x v="0"/>
    <x v="1"/>
  </r>
  <r>
    <s v="Young Adult (21-30)"/>
    <n v="22"/>
    <s v="Female"/>
    <s v="Teacher"/>
    <s v="Edo"/>
    <m/>
    <s v="Ovia North-East"/>
    <s v="South South "/>
    <s v="Borehole"/>
    <s v="Within Premises"/>
    <s v="12-24 hours"/>
    <s v="Never"/>
    <s v="Very Good"/>
    <s v="No"/>
    <s v="None"/>
    <s v="No"/>
    <s v="None"/>
    <s v="Self-managed"/>
    <n v="0"/>
    <n v="134"/>
    <s v="Satisfied"/>
    <s v="No"/>
    <m/>
    <s v="Urban"/>
    <s v="Quality"/>
    <x v="1"/>
    <x v="0"/>
  </r>
  <r>
    <s v="Young Adult (21-30)"/>
    <n v="22"/>
    <s v="Female"/>
    <s v="Teacher"/>
    <s v="Edo"/>
    <m/>
    <s v="Ovia North-East"/>
    <s v="South South "/>
    <s v="Borehole"/>
    <s v="Within Premises"/>
    <s v="12-24 hours"/>
    <s v="Never"/>
    <s v="Very Good"/>
    <s v="No"/>
    <s v="None"/>
    <s v="No"/>
    <s v="None"/>
    <s v="Self-managed"/>
    <n v="0"/>
    <n v="134"/>
    <s v="Satisfied"/>
    <s v="No"/>
    <m/>
    <s v="Urban"/>
    <s v="Quality"/>
    <x v="2"/>
    <x v="0"/>
  </r>
  <r>
    <s v="Young Adult (21-30)"/>
    <n v="22"/>
    <s v="Female"/>
    <s v="Teacher"/>
    <s v="Edo"/>
    <m/>
    <s v="Ovia North-East"/>
    <s v="South South "/>
    <s v="Borehole"/>
    <s v="Within Premises"/>
    <s v="12-24 hours"/>
    <s v="Never"/>
    <s v="Very Good"/>
    <s v="No"/>
    <s v="None"/>
    <s v="No"/>
    <s v="None"/>
    <s v="Self-managed"/>
    <n v="0"/>
    <n v="134"/>
    <s v="Satisfied"/>
    <s v="No"/>
    <m/>
    <s v="Urban"/>
    <s v="Quality"/>
    <x v="3"/>
    <x v="0"/>
  </r>
  <r>
    <s v="Young Adult (21-30)"/>
    <n v="22"/>
    <s v="Female"/>
    <s v="Teacher"/>
    <s v="Edo"/>
    <m/>
    <s v="Ovia North-East"/>
    <s v="South South "/>
    <s v="Borehole"/>
    <s v="Within Premises"/>
    <s v="12-24 hours"/>
    <s v="Never"/>
    <s v="Very Good"/>
    <s v="No"/>
    <s v="None"/>
    <s v="No"/>
    <s v="None"/>
    <s v="Self-managed"/>
    <n v="0"/>
    <n v="134"/>
    <s v="Satisfied"/>
    <s v="No"/>
    <m/>
    <s v="Urban"/>
    <s v="Quality"/>
    <x v="4"/>
    <x v="0"/>
  </r>
  <r>
    <s v="Young Adult (21-30)"/>
    <n v="23"/>
    <s v="Female"/>
    <s v="Student "/>
    <s v="Lagos "/>
    <m/>
    <s v="Lagos Island "/>
    <s v="South West"/>
    <s v="Borehole"/>
    <s v="Less than 100m"/>
    <s v="24 hours"/>
    <s v="Sometimes"/>
    <s v="Poor"/>
    <s v="No"/>
    <s v="None"/>
    <s v="No"/>
    <s v="Public tap"/>
    <s v="Community"/>
    <n v="1500"/>
    <n v="135"/>
    <s v="Neutral"/>
    <s v="No"/>
    <m/>
    <s v="Urban"/>
    <s v="Distance;Cost;Quality"/>
    <x v="0"/>
    <x v="1"/>
  </r>
  <r>
    <s v="Young Adult (21-30)"/>
    <n v="23"/>
    <s v="Female"/>
    <s v="Student "/>
    <s v="Lagos "/>
    <m/>
    <s v="Lagos Island "/>
    <s v="South West"/>
    <s v="Borehole"/>
    <s v="Less than 100m"/>
    <s v="24 hours"/>
    <s v="Sometimes"/>
    <s v="Poor"/>
    <s v="No"/>
    <s v="None"/>
    <s v="No"/>
    <s v="Public tap"/>
    <s v="Community"/>
    <n v="1500"/>
    <n v="135"/>
    <s v="Neutral"/>
    <s v="No"/>
    <m/>
    <s v="Urban"/>
    <s v="Distance;Cost;Quality"/>
    <x v="1"/>
    <x v="1"/>
  </r>
  <r>
    <s v="Young Adult (21-30)"/>
    <n v="23"/>
    <s v="Female"/>
    <s v="Student "/>
    <s v="Lagos "/>
    <m/>
    <s v="Lagos Island "/>
    <s v="South West"/>
    <s v="Borehole"/>
    <s v="Less than 100m"/>
    <s v="24 hours"/>
    <s v="Sometimes"/>
    <s v="Poor"/>
    <s v="No"/>
    <s v="None"/>
    <s v="No"/>
    <s v="Public tap"/>
    <s v="Community"/>
    <n v="1500"/>
    <n v="135"/>
    <s v="Neutral"/>
    <s v="No"/>
    <m/>
    <s v="Urban"/>
    <s v="Distance;Cost;Quality"/>
    <x v="2"/>
    <x v="0"/>
  </r>
  <r>
    <s v="Young Adult (21-30)"/>
    <n v="23"/>
    <s v="Female"/>
    <s v="Student "/>
    <s v="Lagos "/>
    <m/>
    <s v="Lagos Island "/>
    <s v="South West"/>
    <s v="Borehole"/>
    <s v="Less than 100m"/>
    <s v="24 hours"/>
    <s v="Sometimes"/>
    <s v="Poor"/>
    <s v="No"/>
    <s v="None"/>
    <s v="No"/>
    <s v="Public tap"/>
    <s v="Community"/>
    <n v="1500"/>
    <n v="135"/>
    <s v="Neutral"/>
    <s v="No"/>
    <m/>
    <s v="Urban"/>
    <s v="Distance;Cost;Quality"/>
    <x v="3"/>
    <x v="1"/>
  </r>
  <r>
    <s v="Young Adult (21-30)"/>
    <n v="23"/>
    <s v="Female"/>
    <s v="Student "/>
    <s v="Lagos "/>
    <m/>
    <s v="Lagos Island "/>
    <s v="South West"/>
    <s v="Borehole"/>
    <s v="Less than 100m"/>
    <s v="24 hours"/>
    <s v="Sometimes"/>
    <s v="Poor"/>
    <s v="No"/>
    <s v="None"/>
    <s v="No"/>
    <s v="Public tap"/>
    <s v="Community"/>
    <n v="1500"/>
    <n v="135"/>
    <s v="Neutral"/>
    <s v="No"/>
    <m/>
    <s v="Urban"/>
    <s v="Distance;Cost;Quality"/>
    <x v="4"/>
    <x v="0"/>
  </r>
  <r>
    <s v="Young Adult (21-30)"/>
    <n v="27"/>
    <s v="Male"/>
    <s v="Senior Product Marketer "/>
    <s v="Lagos"/>
    <m/>
    <s v="Yaba "/>
    <s v="South West"/>
    <s v="Borehole"/>
    <s v="Within Premises"/>
    <s v="24 hours"/>
    <s v="Never"/>
    <s v="Excellent"/>
    <s v="Yes"/>
    <s v="Chlorine"/>
    <s v="No"/>
    <s v="Borehole"/>
    <s v="Private company"/>
    <n v="0"/>
    <n v="136"/>
    <s v="Neutral"/>
    <s v="No"/>
    <s v="No"/>
    <s v="Urban"/>
    <s v="Quality"/>
    <x v="0"/>
    <x v="1"/>
  </r>
  <r>
    <s v="Young Adult (21-30)"/>
    <n v="27"/>
    <s v="Male"/>
    <s v="Senior Product Marketer "/>
    <s v="Lagos"/>
    <m/>
    <s v="Yaba "/>
    <s v="South West"/>
    <s v="Borehole"/>
    <s v="Within Premises"/>
    <s v="24 hours"/>
    <s v="Never"/>
    <s v="Excellent"/>
    <s v="Yes"/>
    <s v="Chlorine"/>
    <s v="No"/>
    <s v="Borehole"/>
    <s v="Private company"/>
    <n v="0"/>
    <n v="136"/>
    <s v="Neutral"/>
    <s v="No"/>
    <s v="No"/>
    <s v="Urban"/>
    <s v="Quality"/>
    <x v="1"/>
    <x v="0"/>
  </r>
  <r>
    <s v="Young Adult (21-30)"/>
    <n v="27"/>
    <s v="Male"/>
    <s v="Senior Product Marketer "/>
    <s v="Lagos"/>
    <m/>
    <s v="Yaba "/>
    <s v="South West"/>
    <s v="Borehole"/>
    <s v="Within Premises"/>
    <s v="24 hours"/>
    <s v="Never"/>
    <s v="Excellent"/>
    <s v="Yes"/>
    <s v="Chlorine"/>
    <s v="No"/>
    <s v="Borehole"/>
    <s v="Private company"/>
    <n v="0"/>
    <n v="136"/>
    <s v="Neutral"/>
    <s v="No"/>
    <s v="No"/>
    <s v="Urban"/>
    <s v="Quality"/>
    <x v="2"/>
    <x v="0"/>
  </r>
  <r>
    <s v="Young Adult (21-30)"/>
    <n v="27"/>
    <s v="Male"/>
    <s v="Senior Product Marketer "/>
    <s v="Lagos"/>
    <m/>
    <s v="Yaba "/>
    <s v="South West"/>
    <s v="Borehole"/>
    <s v="Within Premises"/>
    <s v="24 hours"/>
    <s v="Never"/>
    <s v="Excellent"/>
    <s v="Yes"/>
    <s v="Chlorine"/>
    <s v="No"/>
    <s v="Borehole"/>
    <s v="Private company"/>
    <n v="0"/>
    <n v="136"/>
    <s v="Neutral"/>
    <s v="No"/>
    <s v="No"/>
    <s v="Urban"/>
    <s v="Quality"/>
    <x v="3"/>
    <x v="0"/>
  </r>
  <r>
    <s v="Young Adult (21-30)"/>
    <n v="27"/>
    <s v="Male"/>
    <s v="Senior Product Marketer "/>
    <s v="Lagos"/>
    <m/>
    <s v="Yaba "/>
    <s v="South West"/>
    <s v="Borehole"/>
    <s v="Within Premises"/>
    <s v="24 hours"/>
    <s v="Never"/>
    <s v="Excellent"/>
    <s v="Yes"/>
    <s v="Chlorine"/>
    <s v="No"/>
    <s v="Borehole"/>
    <s v="Private company"/>
    <n v="0"/>
    <n v="136"/>
    <s v="Neutral"/>
    <s v="No"/>
    <s v="No"/>
    <s v="Urban"/>
    <s v="Quality"/>
    <x v="4"/>
    <x v="0"/>
  </r>
  <r>
    <s v="Young Adult (21-30)"/>
    <n v="23"/>
    <s v="Female"/>
    <s v="Corper "/>
    <s v="Lagos"/>
    <m/>
    <s v="Ikorodu "/>
    <s v="South West"/>
    <s v="Borehole"/>
    <s v="Within Premises"/>
    <s v="24 hours"/>
    <s v="Never"/>
    <s v="Very Good"/>
    <s v="No"/>
    <s v="None"/>
    <s v="No"/>
    <s v="Public tap"/>
    <s v="Self-managed"/>
    <n v="0"/>
    <n v="137"/>
    <s v="Satisfied"/>
    <s v="No"/>
    <m/>
    <s v="Urban"/>
    <s v="Other"/>
    <x v="0"/>
    <x v="0"/>
  </r>
  <r>
    <s v="Young Adult (21-30)"/>
    <n v="23"/>
    <s v="Female"/>
    <s v="Corper "/>
    <s v="Lagos"/>
    <m/>
    <s v="Ikorodu "/>
    <s v="South West"/>
    <s v="Borehole"/>
    <s v="Within Premises"/>
    <s v="24 hours"/>
    <s v="Never"/>
    <s v="Very Good"/>
    <s v="No"/>
    <s v="None"/>
    <s v="No"/>
    <s v="Public tap"/>
    <s v="Self-managed"/>
    <n v="0"/>
    <n v="137"/>
    <s v="Satisfied"/>
    <s v="No"/>
    <m/>
    <s v="Urban"/>
    <s v="Other"/>
    <x v="1"/>
    <x v="0"/>
  </r>
  <r>
    <s v="Young Adult (21-30)"/>
    <n v="23"/>
    <s v="Female"/>
    <s v="Corper "/>
    <s v="Lagos"/>
    <m/>
    <s v="Ikorodu "/>
    <s v="South West"/>
    <s v="Borehole"/>
    <s v="Within Premises"/>
    <s v="24 hours"/>
    <s v="Never"/>
    <s v="Very Good"/>
    <s v="No"/>
    <s v="None"/>
    <s v="No"/>
    <s v="Public tap"/>
    <s v="Self-managed"/>
    <n v="0"/>
    <n v="137"/>
    <s v="Satisfied"/>
    <s v="No"/>
    <m/>
    <s v="Urban"/>
    <s v="Other"/>
    <x v="2"/>
    <x v="0"/>
  </r>
  <r>
    <s v="Young Adult (21-30)"/>
    <n v="23"/>
    <s v="Female"/>
    <s v="Corper "/>
    <s v="Lagos"/>
    <m/>
    <s v="Ikorodu "/>
    <s v="South West"/>
    <s v="Borehole"/>
    <s v="Within Premises"/>
    <s v="24 hours"/>
    <s v="Never"/>
    <s v="Very Good"/>
    <s v="No"/>
    <s v="None"/>
    <s v="No"/>
    <s v="Public tap"/>
    <s v="Self-managed"/>
    <n v="0"/>
    <n v="137"/>
    <s v="Satisfied"/>
    <s v="No"/>
    <m/>
    <s v="Urban"/>
    <s v="Other"/>
    <x v="3"/>
    <x v="0"/>
  </r>
  <r>
    <s v="Young Adult (21-30)"/>
    <n v="23"/>
    <s v="Female"/>
    <s v="Corper "/>
    <s v="Lagos"/>
    <m/>
    <s v="Ikorodu "/>
    <s v="South West"/>
    <s v="Borehole"/>
    <s v="Within Premises"/>
    <s v="24 hours"/>
    <s v="Never"/>
    <s v="Very Good"/>
    <s v="No"/>
    <s v="None"/>
    <s v="No"/>
    <s v="Public tap"/>
    <s v="Self-managed"/>
    <n v="0"/>
    <n v="137"/>
    <s v="Satisfied"/>
    <s v="No"/>
    <m/>
    <s v="Urban"/>
    <s v="Other"/>
    <x v="4"/>
    <x v="1"/>
  </r>
  <r>
    <s v="Young Adult (21-30)"/>
    <n v="24"/>
    <s v="Female"/>
    <s v="Artist"/>
    <s v="Oyo "/>
    <m/>
    <s v="Lagelu"/>
    <s v="South West"/>
    <s v="Borehole"/>
    <s v="Within Premises"/>
    <s v="24 hours"/>
    <s v="Never"/>
    <s v="Very Good"/>
    <s v="No"/>
    <s v="None"/>
    <s v="No"/>
    <s v="Borehole"/>
    <s v="Self-managed"/>
    <n v="2000"/>
    <n v="138"/>
    <s v="Satisfied"/>
    <s v="No"/>
    <m/>
    <s v="Urban"/>
    <s v="Infrastructure failure"/>
    <x v="0"/>
    <x v="0"/>
  </r>
  <r>
    <s v="Young Adult (21-30)"/>
    <n v="24"/>
    <s v="Female"/>
    <s v="Artist"/>
    <s v="Oyo "/>
    <m/>
    <s v="Lagelu"/>
    <s v="South West"/>
    <s v="Borehole"/>
    <s v="Within Premises"/>
    <s v="24 hours"/>
    <s v="Never"/>
    <s v="Very Good"/>
    <s v="No"/>
    <s v="None"/>
    <s v="No"/>
    <s v="Borehole"/>
    <s v="Self-managed"/>
    <n v="2000"/>
    <n v="138"/>
    <s v="Satisfied"/>
    <s v="No"/>
    <m/>
    <s v="Urban"/>
    <s v="Infrastructure failure"/>
    <x v="1"/>
    <x v="0"/>
  </r>
  <r>
    <s v="Young Adult (21-30)"/>
    <n v="24"/>
    <s v="Female"/>
    <s v="Artist"/>
    <s v="Oyo "/>
    <m/>
    <s v="Lagelu"/>
    <s v="South West"/>
    <s v="Borehole"/>
    <s v="Within Premises"/>
    <s v="24 hours"/>
    <s v="Never"/>
    <s v="Very Good"/>
    <s v="No"/>
    <s v="None"/>
    <s v="No"/>
    <s v="Borehole"/>
    <s v="Self-managed"/>
    <n v="2000"/>
    <n v="138"/>
    <s v="Satisfied"/>
    <s v="No"/>
    <m/>
    <s v="Urban"/>
    <s v="Infrastructure failure"/>
    <x v="2"/>
    <x v="1"/>
  </r>
  <r>
    <s v="Young Adult (21-30)"/>
    <n v="24"/>
    <s v="Female"/>
    <s v="Artist"/>
    <s v="Oyo "/>
    <m/>
    <s v="Lagelu"/>
    <s v="South West"/>
    <s v="Borehole"/>
    <s v="Within Premises"/>
    <s v="24 hours"/>
    <s v="Never"/>
    <s v="Very Good"/>
    <s v="No"/>
    <s v="None"/>
    <s v="No"/>
    <s v="Borehole"/>
    <s v="Self-managed"/>
    <n v="2000"/>
    <n v="138"/>
    <s v="Satisfied"/>
    <s v="No"/>
    <m/>
    <s v="Urban"/>
    <s v="Infrastructure failure"/>
    <x v="3"/>
    <x v="0"/>
  </r>
  <r>
    <s v="Young Adult (21-30)"/>
    <n v="24"/>
    <s v="Female"/>
    <s v="Artist"/>
    <s v="Oyo "/>
    <m/>
    <s v="Lagelu"/>
    <s v="South West"/>
    <s v="Borehole"/>
    <s v="Within Premises"/>
    <s v="24 hours"/>
    <s v="Never"/>
    <s v="Very Good"/>
    <s v="No"/>
    <s v="None"/>
    <s v="No"/>
    <s v="Borehole"/>
    <s v="Self-managed"/>
    <n v="2000"/>
    <n v="138"/>
    <s v="Satisfied"/>
    <s v="No"/>
    <m/>
    <s v="Urban"/>
    <s v="Infrastructure failure"/>
    <x v="4"/>
    <x v="0"/>
  </r>
  <r>
    <s v="Young Adult (21-30)"/>
    <n v="24"/>
    <s v="Female"/>
    <s v="Freelancer"/>
    <s v="Lagos"/>
    <m/>
    <s v="Etiosa"/>
    <s v="South West"/>
    <s v="Borehole"/>
    <s v="Within Premises"/>
    <s v="24 hours"/>
    <s v="Sometimes"/>
    <s v="Very Good"/>
    <s v="No"/>
    <s v="None"/>
    <s v="No"/>
    <s v="Borehole"/>
    <s v="Self-managed"/>
    <n v="2000"/>
    <n v="139"/>
    <s v="Satisfied"/>
    <s v="No"/>
    <m/>
    <s v="Urban"/>
    <s v="Cost"/>
    <x v="0"/>
    <x v="0"/>
  </r>
  <r>
    <s v="Young Adult (21-30)"/>
    <n v="24"/>
    <s v="Female"/>
    <s v="Freelancer"/>
    <s v="Lagos"/>
    <m/>
    <s v="Etiosa"/>
    <s v="South West"/>
    <s v="Borehole"/>
    <s v="Within Premises"/>
    <s v="24 hours"/>
    <s v="Sometimes"/>
    <s v="Very Good"/>
    <s v="No"/>
    <s v="None"/>
    <s v="No"/>
    <s v="Borehole"/>
    <s v="Self-managed"/>
    <n v="2000"/>
    <n v="139"/>
    <s v="Satisfied"/>
    <s v="No"/>
    <m/>
    <s v="Urban"/>
    <s v="Cost"/>
    <x v="1"/>
    <x v="1"/>
  </r>
  <r>
    <s v="Young Adult (21-30)"/>
    <n v="24"/>
    <s v="Female"/>
    <s v="Freelancer"/>
    <s v="Lagos"/>
    <m/>
    <s v="Etiosa"/>
    <s v="South West"/>
    <s v="Borehole"/>
    <s v="Within Premises"/>
    <s v="24 hours"/>
    <s v="Sometimes"/>
    <s v="Very Good"/>
    <s v="No"/>
    <s v="None"/>
    <s v="No"/>
    <s v="Borehole"/>
    <s v="Self-managed"/>
    <n v="2000"/>
    <n v="139"/>
    <s v="Satisfied"/>
    <s v="No"/>
    <m/>
    <s v="Urban"/>
    <s v="Cost"/>
    <x v="2"/>
    <x v="0"/>
  </r>
  <r>
    <s v="Young Adult (21-30)"/>
    <n v="24"/>
    <s v="Female"/>
    <s v="Freelancer"/>
    <s v="Lagos"/>
    <m/>
    <s v="Etiosa"/>
    <s v="South West"/>
    <s v="Borehole"/>
    <s v="Within Premises"/>
    <s v="24 hours"/>
    <s v="Sometimes"/>
    <s v="Very Good"/>
    <s v="No"/>
    <s v="None"/>
    <s v="No"/>
    <s v="Borehole"/>
    <s v="Self-managed"/>
    <n v="2000"/>
    <n v="139"/>
    <s v="Satisfied"/>
    <s v="No"/>
    <m/>
    <s v="Urban"/>
    <s v="Cost"/>
    <x v="3"/>
    <x v="0"/>
  </r>
  <r>
    <s v="Young Adult (21-30)"/>
    <n v="24"/>
    <s v="Female"/>
    <s v="Freelancer"/>
    <s v="Lagos"/>
    <m/>
    <s v="Etiosa"/>
    <s v="South West"/>
    <s v="Borehole"/>
    <s v="Within Premises"/>
    <s v="24 hours"/>
    <s v="Sometimes"/>
    <s v="Very Good"/>
    <s v="No"/>
    <s v="None"/>
    <s v="No"/>
    <s v="Borehole"/>
    <s v="Self-managed"/>
    <n v="2000"/>
    <n v="139"/>
    <s v="Satisfied"/>
    <s v="No"/>
    <m/>
    <s v="Urban"/>
    <s v="Cost"/>
    <x v="4"/>
    <x v="0"/>
  </r>
  <r>
    <s v="Young Adult (21-30)"/>
    <n v="23"/>
    <s v="Female"/>
    <s v="Corper"/>
    <s v="Abuja"/>
    <m/>
    <s v="Amac"/>
    <s v="North Central"/>
    <s v="Packaged Water"/>
    <s v="Within Premises"/>
    <s v="24 hours"/>
    <s v="Sometimes"/>
    <s v="Very Good"/>
    <s v="No"/>
    <s v="None"/>
    <s v="No"/>
    <s v="Borehole"/>
    <s v="Community"/>
    <n v="0"/>
    <n v="140"/>
    <s v="Satisfied"/>
    <s v="No"/>
    <m/>
    <s v="Urban"/>
    <s v="Other"/>
    <x v="0"/>
    <x v="0"/>
  </r>
  <r>
    <s v="Young Adult (21-30)"/>
    <n v="23"/>
    <s v="Female"/>
    <s v="Corper"/>
    <s v="Abuja"/>
    <m/>
    <s v="Amac"/>
    <s v="North Central"/>
    <s v="Packaged Water"/>
    <s v="Within Premises"/>
    <s v="24 hours"/>
    <s v="Sometimes"/>
    <s v="Very Good"/>
    <s v="No"/>
    <s v="None"/>
    <s v="No"/>
    <s v="Borehole"/>
    <s v="Community"/>
    <n v="0"/>
    <n v="140"/>
    <s v="Satisfied"/>
    <s v="No"/>
    <m/>
    <s v="Urban"/>
    <s v="Other"/>
    <x v="1"/>
    <x v="0"/>
  </r>
  <r>
    <s v="Young Adult (21-30)"/>
    <n v="23"/>
    <s v="Female"/>
    <s v="Corper"/>
    <s v="Abuja"/>
    <m/>
    <s v="Amac"/>
    <s v="North Central"/>
    <s v="Packaged Water"/>
    <s v="Within Premises"/>
    <s v="24 hours"/>
    <s v="Sometimes"/>
    <s v="Very Good"/>
    <s v="No"/>
    <s v="None"/>
    <s v="No"/>
    <s v="Borehole"/>
    <s v="Community"/>
    <n v="0"/>
    <n v="140"/>
    <s v="Satisfied"/>
    <s v="No"/>
    <m/>
    <s v="Urban"/>
    <s v="Other"/>
    <x v="2"/>
    <x v="0"/>
  </r>
  <r>
    <s v="Young Adult (21-30)"/>
    <n v="23"/>
    <s v="Female"/>
    <s v="Corper"/>
    <s v="Abuja"/>
    <m/>
    <s v="Amac"/>
    <s v="North Central"/>
    <s v="Packaged Water"/>
    <s v="Within Premises"/>
    <s v="24 hours"/>
    <s v="Sometimes"/>
    <s v="Very Good"/>
    <s v="No"/>
    <s v="None"/>
    <s v="No"/>
    <s v="Borehole"/>
    <s v="Community"/>
    <n v="0"/>
    <n v="140"/>
    <s v="Satisfied"/>
    <s v="No"/>
    <m/>
    <s v="Urban"/>
    <s v="Other"/>
    <x v="3"/>
    <x v="0"/>
  </r>
  <r>
    <s v="Young Adult (21-30)"/>
    <n v="23"/>
    <s v="Female"/>
    <s v="Corper"/>
    <s v="Abuja"/>
    <m/>
    <s v="Amac"/>
    <s v="North Central"/>
    <s v="Packaged Water"/>
    <s v="Within Premises"/>
    <s v="24 hours"/>
    <s v="Sometimes"/>
    <s v="Very Good"/>
    <s v="No"/>
    <s v="None"/>
    <s v="No"/>
    <s v="Borehole"/>
    <s v="Community"/>
    <n v="0"/>
    <n v="140"/>
    <s v="Satisfied"/>
    <s v="No"/>
    <m/>
    <s v="Urban"/>
    <s v="Other"/>
    <x v="4"/>
    <x v="1"/>
  </r>
  <r>
    <s v="Young Adult (21-30)"/>
    <n v="22"/>
    <s v="Female"/>
    <s v="Unemployed "/>
    <s v="Ogun"/>
    <m/>
    <s v="Abeokuta South"/>
    <s v="South West"/>
    <s v="Well"/>
    <s v="Within Premises"/>
    <s v="24 hours"/>
    <s v="Never"/>
    <s v="Excellent"/>
    <s v="Yes"/>
    <s v="Chlorine"/>
    <s v="No"/>
    <s v="None"/>
    <s v="Other"/>
    <n v="1500"/>
    <n v="141"/>
    <s v="Neutral"/>
    <s v="No"/>
    <m/>
    <s v="Urban"/>
    <s v="Other"/>
    <x v="0"/>
    <x v="0"/>
  </r>
  <r>
    <s v="Young Adult (21-30)"/>
    <n v="22"/>
    <s v="Female"/>
    <s v="Unemployed "/>
    <s v="Ogun"/>
    <m/>
    <s v="Abeokuta South"/>
    <s v="South West"/>
    <s v="Well"/>
    <s v="Within Premises"/>
    <s v="24 hours"/>
    <s v="Never"/>
    <s v="Excellent"/>
    <s v="Yes"/>
    <s v="Chlorine"/>
    <s v="No"/>
    <s v="None"/>
    <s v="Other"/>
    <n v="1500"/>
    <n v="141"/>
    <s v="Neutral"/>
    <s v="No"/>
    <m/>
    <s v="Urban"/>
    <s v="Other"/>
    <x v="1"/>
    <x v="0"/>
  </r>
  <r>
    <s v="Young Adult (21-30)"/>
    <n v="22"/>
    <s v="Female"/>
    <s v="Unemployed "/>
    <s v="Ogun"/>
    <m/>
    <s v="Abeokuta South"/>
    <s v="South West"/>
    <s v="Well"/>
    <s v="Within Premises"/>
    <s v="24 hours"/>
    <s v="Never"/>
    <s v="Excellent"/>
    <s v="Yes"/>
    <s v="Chlorine"/>
    <s v="No"/>
    <s v="None"/>
    <s v="Other"/>
    <n v="1500"/>
    <n v="141"/>
    <s v="Neutral"/>
    <s v="No"/>
    <m/>
    <s v="Urban"/>
    <s v="Other"/>
    <x v="2"/>
    <x v="0"/>
  </r>
  <r>
    <s v="Young Adult (21-30)"/>
    <n v="22"/>
    <s v="Female"/>
    <s v="Unemployed "/>
    <s v="Ogun"/>
    <m/>
    <s v="Abeokuta South"/>
    <s v="South West"/>
    <s v="Well"/>
    <s v="Within Premises"/>
    <s v="24 hours"/>
    <s v="Never"/>
    <s v="Excellent"/>
    <s v="Yes"/>
    <s v="Chlorine"/>
    <s v="No"/>
    <s v="None"/>
    <s v="Other"/>
    <n v="1500"/>
    <n v="141"/>
    <s v="Neutral"/>
    <s v="No"/>
    <m/>
    <s v="Urban"/>
    <s v="Other"/>
    <x v="3"/>
    <x v="0"/>
  </r>
  <r>
    <s v="Young Adult (21-30)"/>
    <n v="22"/>
    <s v="Female"/>
    <s v="Unemployed "/>
    <s v="Ogun"/>
    <m/>
    <s v="Abeokuta South"/>
    <s v="South West"/>
    <s v="Well"/>
    <s v="Within Premises"/>
    <s v="24 hours"/>
    <s v="Never"/>
    <s v="Excellent"/>
    <s v="Yes"/>
    <s v="Chlorine"/>
    <s v="No"/>
    <s v="None"/>
    <s v="Other"/>
    <n v="1500"/>
    <n v="141"/>
    <s v="Neutral"/>
    <s v="No"/>
    <m/>
    <s v="Urban"/>
    <s v="Other"/>
    <x v="4"/>
    <x v="1"/>
  </r>
  <r>
    <s v="Young Adult (21-30)"/>
    <n v="24"/>
    <s v="Male"/>
    <s v="Cashier "/>
    <s v="Kwara"/>
    <m/>
    <s v="Ilorin east"/>
    <s v="North Central"/>
    <s v="Well"/>
    <s v="Within Premises"/>
    <s v="24 hours"/>
    <s v="Rarely"/>
    <s v="Excellent"/>
    <s v="No"/>
    <s v="None"/>
    <s v="No"/>
    <s v="None"/>
    <s v="Self-managed"/>
    <n v="0"/>
    <n v="142"/>
    <s v="Very satisfied"/>
    <s v="No"/>
    <m/>
    <s v="Urban"/>
    <s v="Other"/>
    <x v="0"/>
    <x v="0"/>
  </r>
  <r>
    <s v="Young Adult (21-30)"/>
    <n v="24"/>
    <s v="Male"/>
    <s v="Cashier "/>
    <s v="Kwara"/>
    <m/>
    <s v="Ilorin east"/>
    <s v="North Central"/>
    <s v="Well"/>
    <s v="Within Premises"/>
    <s v="24 hours"/>
    <s v="Rarely"/>
    <s v="Excellent"/>
    <s v="No"/>
    <s v="None"/>
    <s v="No"/>
    <s v="None"/>
    <s v="Self-managed"/>
    <n v="0"/>
    <n v="142"/>
    <s v="Very satisfied"/>
    <s v="No"/>
    <m/>
    <s v="Urban"/>
    <s v="Other"/>
    <x v="1"/>
    <x v="0"/>
  </r>
  <r>
    <s v="Young Adult (21-30)"/>
    <n v="24"/>
    <s v="Male"/>
    <s v="Cashier "/>
    <s v="Kwara"/>
    <m/>
    <s v="Ilorin east"/>
    <s v="North Central"/>
    <s v="Well"/>
    <s v="Within Premises"/>
    <s v="24 hours"/>
    <s v="Rarely"/>
    <s v="Excellent"/>
    <s v="No"/>
    <s v="None"/>
    <s v="No"/>
    <s v="None"/>
    <s v="Self-managed"/>
    <n v="0"/>
    <n v="142"/>
    <s v="Very satisfied"/>
    <s v="No"/>
    <m/>
    <s v="Urban"/>
    <s v="Other"/>
    <x v="2"/>
    <x v="0"/>
  </r>
  <r>
    <s v="Young Adult (21-30)"/>
    <n v="24"/>
    <s v="Male"/>
    <s v="Cashier "/>
    <s v="Kwara"/>
    <m/>
    <s v="Ilorin east"/>
    <s v="North Central"/>
    <s v="Well"/>
    <s v="Within Premises"/>
    <s v="24 hours"/>
    <s v="Rarely"/>
    <s v="Excellent"/>
    <s v="No"/>
    <s v="None"/>
    <s v="No"/>
    <s v="None"/>
    <s v="Self-managed"/>
    <n v="0"/>
    <n v="142"/>
    <s v="Very satisfied"/>
    <s v="No"/>
    <m/>
    <s v="Urban"/>
    <s v="Other"/>
    <x v="3"/>
    <x v="0"/>
  </r>
  <r>
    <s v="Young Adult (21-30)"/>
    <n v="24"/>
    <s v="Male"/>
    <s v="Cashier "/>
    <s v="Kwara"/>
    <m/>
    <s v="Ilorin east"/>
    <s v="North Central"/>
    <s v="Well"/>
    <s v="Within Premises"/>
    <s v="24 hours"/>
    <s v="Rarely"/>
    <s v="Excellent"/>
    <s v="No"/>
    <s v="None"/>
    <s v="No"/>
    <s v="None"/>
    <s v="Self-managed"/>
    <n v="0"/>
    <n v="142"/>
    <s v="Very satisfied"/>
    <s v="No"/>
    <m/>
    <s v="Urban"/>
    <s v="Other"/>
    <x v="4"/>
    <x v="1"/>
  </r>
  <r>
    <s v="Young Adult (21-30)"/>
    <n v="23"/>
    <s v="Female"/>
    <s v="Entrepreneur "/>
    <s v="Osun"/>
    <m/>
    <s v="Olorunda"/>
    <s v="South West"/>
    <s v="Well"/>
    <s v="Within Premises"/>
    <s v="24 hours"/>
    <s v="Rarely"/>
    <s v="Very Good"/>
    <s v="No"/>
    <s v="None"/>
    <s v="No"/>
    <s v="None"/>
    <s v="Self-managed"/>
    <n v="0"/>
    <n v="143"/>
    <s v="Satisfied"/>
    <s v="No"/>
    <m/>
    <s v="Urban"/>
    <s v="Quality"/>
    <x v="0"/>
    <x v="1"/>
  </r>
  <r>
    <s v="Young Adult (21-30)"/>
    <n v="23"/>
    <s v="Female"/>
    <s v="Entrepreneur "/>
    <s v="Osun"/>
    <m/>
    <s v="Olorunda"/>
    <s v="South West"/>
    <s v="Well"/>
    <s v="Within Premises"/>
    <s v="24 hours"/>
    <s v="Rarely"/>
    <s v="Very Good"/>
    <s v="No"/>
    <s v="None"/>
    <s v="No"/>
    <s v="None"/>
    <s v="Self-managed"/>
    <n v="0"/>
    <n v="143"/>
    <s v="Satisfied"/>
    <s v="No"/>
    <m/>
    <s v="Urban"/>
    <s v="Quality"/>
    <x v="1"/>
    <x v="0"/>
  </r>
  <r>
    <s v="Young Adult (21-30)"/>
    <n v="23"/>
    <s v="Female"/>
    <s v="Entrepreneur "/>
    <s v="Osun"/>
    <m/>
    <s v="Olorunda"/>
    <s v="South West"/>
    <s v="Well"/>
    <s v="Within Premises"/>
    <s v="24 hours"/>
    <s v="Rarely"/>
    <s v="Very Good"/>
    <s v="No"/>
    <s v="None"/>
    <s v="No"/>
    <s v="None"/>
    <s v="Self-managed"/>
    <n v="0"/>
    <n v="143"/>
    <s v="Satisfied"/>
    <s v="No"/>
    <m/>
    <s v="Urban"/>
    <s v="Quality"/>
    <x v="2"/>
    <x v="0"/>
  </r>
  <r>
    <s v="Young Adult (21-30)"/>
    <n v="23"/>
    <s v="Female"/>
    <s v="Entrepreneur "/>
    <s v="Osun"/>
    <m/>
    <s v="Olorunda"/>
    <s v="South West"/>
    <s v="Well"/>
    <s v="Within Premises"/>
    <s v="24 hours"/>
    <s v="Rarely"/>
    <s v="Very Good"/>
    <s v="No"/>
    <s v="None"/>
    <s v="No"/>
    <s v="None"/>
    <s v="Self-managed"/>
    <n v="0"/>
    <n v="143"/>
    <s v="Satisfied"/>
    <s v="No"/>
    <m/>
    <s v="Urban"/>
    <s v="Quality"/>
    <x v="3"/>
    <x v="0"/>
  </r>
  <r>
    <s v="Young Adult (21-30)"/>
    <n v="23"/>
    <s v="Female"/>
    <s v="Entrepreneur "/>
    <s v="Osun"/>
    <m/>
    <s v="Olorunda"/>
    <s v="South West"/>
    <s v="Well"/>
    <s v="Within Premises"/>
    <s v="24 hours"/>
    <s v="Rarely"/>
    <s v="Very Good"/>
    <s v="No"/>
    <s v="None"/>
    <s v="No"/>
    <s v="None"/>
    <s v="Self-managed"/>
    <n v="0"/>
    <n v="143"/>
    <s v="Satisfied"/>
    <s v="No"/>
    <m/>
    <s v="Urban"/>
    <s v="Quality"/>
    <x v="4"/>
    <x v="0"/>
  </r>
  <r>
    <s v="Young Adult (21-30)"/>
    <n v="25"/>
    <s v="Male"/>
    <s v="Designer "/>
    <s v="Lagos "/>
    <m/>
    <s v="Kosofe "/>
    <s v="South West"/>
    <s v="Packaged Water"/>
    <s v="Within Premises"/>
    <s v="24 hours"/>
    <s v="Rarely"/>
    <s v="Excellent"/>
    <s v="No"/>
    <s v="None"/>
    <s v="No"/>
    <s v="Piped network"/>
    <s v="Self-managed"/>
    <n v="2000"/>
    <n v="144"/>
    <s v="Satisfied"/>
    <s v="No"/>
    <m/>
    <s v="Urban"/>
    <s v="Cost"/>
    <x v="0"/>
    <x v="0"/>
  </r>
  <r>
    <s v="Young Adult (21-30)"/>
    <n v="25"/>
    <s v="Male"/>
    <s v="Designer "/>
    <s v="Lagos "/>
    <m/>
    <s v="Kosofe "/>
    <s v="South West"/>
    <s v="Packaged Water"/>
    <s v="Within Premises"/>
    <s v="24 hours"/>
    <s v="Rarely"/>
    <s v="Excellent"/>
    <s v="No"/>
    <s v="None"/>
    <s v="No"/>
    <s v="Piped network"/>
    <s v="Self-managed"/>
    <n v="2000"/>
    <n v="144"/>
    <s v="Satisfied"/>
    <s v="No"/>
    <m/>
    <s v="Urban"/>
    <s v="Cost"/>
    <x v="1"/>
    <x v="1"/>
  </r>
  <r>
    <s v="Young Adult (21-30)"/>
    <n v="25"/>
    <s v="Male"/>
    <s v="Designer "/>
    <s v="Lagos "/>
    <m/>
    <s v="Kosofe "/>
    <s v="South West"/>
    <s v="Packaged Water"/>
    <s v="Within Premises"/>
    <s v="24 hours"/>
    <s v="Rarely"/>
    <s v="Excellent"/>
    <s v="No"/>
    <s v="None"/>
    <s v="No"/>
    <s v="Piped network"/>
    <s v="Self-managed"/>
    <n v="2000"/>
    <n v="144"/>
    <s v="Satisfied"/>
    <s v="No"/>
    <m/>
    <s v="Urban"/>
    <s v="Cost"/>
    <x v="2"/>
    <x v="0"/>
  </r>
  <r>
    <s v="Young Adult (21-30)"/>
    <n v="25"/>
    <s v="Male"/>
    <s v="Designer "/>
    <s v="Lagos "/>
    <m/>
    <s v="Kosofe "/>
    <s v="South West"/>
    <s v="Packaged Water"/>
    <s v="Within Premises"/>
    <s v="24 hours"/>
    <s v="Rarely"/>
    <s v="Excellent"/>
    <s v="No"/>
    <s v="None"/>
    <s v="No"/>
    <s v="Piped network"/>
    <s v="Self-managed"/>
    <n v="2000"/>
    <n v="144"/>
    <s v="Satisfied"/>
    <s v="No"/>
    <m/>
    <s v="Urban"/>
    <s v="Cost"/>
    <x v="3"/>
    <x v="0"/>
  </r>
  <r>
    <s v="Young Adult (21-30)"/>
    <n v="25"/>
    <s v="Male"/>
    <s v="Designer "/>
    <s v="Lagos "/>
    <m/>
    <s v="Kosofe "/>
    <s v="South West"/>
    <s v="Packaged Water"/>
    <s v="Within Premises"/>
    <s v="24 hours"/>
    <s v="Rarely"/>
    <s v="Excellent"/>
    <s v="No"/>
    <s v="None"/>
    <s v="No"/>
    <s v="Piped network"/>
    <s v="Self-managed"/>
    <n v="2000"/>
    <n v="144"/>
    <s v="Satisfied"/>
    <s v="No"/>
    <m/>
    <s v="Urban"/>
    <s v="Cost"/>
    <x v="4"/>
    <x v="0"/>
  </r>
  <r>
    <s v="Young Adult (21-30)"/>
    <n v="26"/>
    <s v="Male"/>
    <s v="Software Engineer "/>
    <s v="Lagos "/>
    <m/>
    <s v="Alimosho "/>
    <s v="South West"/>
    <s v="Borehole"/>
    <s v="Within Premises"/>
    <s v="24 hours"/>
    <s v="Rarely"/>
    <s v="Very Good"/>
    <s v="No"/>
    <s v="None"/>
    <s v="Yes"/>
    <s v="Borehole"/>
    <s v="Self-managed"/>
    <n v="0"/>
    <n v="145"/>
    <s v="Very satisfied"/>
    <s v="No"/>
    <m/>
    <s v="Urban"/>
    <m/>
    <x v="0"/>
    <x v="0"/>
  </r>
  <r>
    <s v="Young Adult (21-30)"/>
    <n v="26"/>
    <s v="Male"/>
    <s v="Software Engineer "/>
    <s v="Lagos "/>
    <m/>
    <s v="Alimosho "/>
    <s v="South West"/>
    <s v="Borehole"/>
    <s v="Within Premises"/>
    <s v="24 hours"/>
    <s v="Rarely"/>
    <s v="Very Good"/>
    <s v="No"/>
    <s v="None"/>
    <s v="Yes"/>
    <s v="Borehole"/>
    <s v="Self-managed"/>
    <n v="0"/>
    <n v="145"/>
    <s v="Very satisfied"/>
    <s v="No"/>
    <m/>
    <s v="Urban"/>
    <m/>
    <x v="1"/>
    <x v="0"/>
  </r>
  <r>
    <s v="Young Adult (21-30)"/>
    <n v="26"/>
    <s v="Male"/>
    <s v="Software Engineer "/>
    <s v="Lagos "/>
    <m/>
    <s v="Alimosho "/>
    <s v="South West"/>
    <s v="Borehole"/>
    <s v="Within Premises"/>
    <s v="24 hours"/>
    <s v="Rarely"/>
    <s v="Very Good"/>
    <s v="No"/>
    <s v="None"/>
    <s v="Yes"/>
    <s v="Borehole"/>
    <s v="Self-managed"/>
    <n v="0"/>
    <n v="145"/>
    <s v="Very satisfied"/>
    <s v="No"/>
    <m/>
    <s v="Urban"/>
    <m/>
    <x v="2"/>
    <x v="0"/>
  </r>
  <r>
    <s v="Young Adult (21-30)"/>
    <n v="26"/>
    <s v="Male"/>
    <s v="Software Engineer "/>
    <s v="Lagos "/>
    <m/>
    <s v="Alimosho "/>
    <s v="South West"/>
    <s v="Borehole"/>
    <s v="Within Premises"/>
    <s v="24 hours"/>
    <s v="Rarely"/>
    <s v="Very Good"/>
    <s v="No"/>
    <s v="None"/>
    <s v="Yes"/>
    <s v="Borehole"/>
    <s v="Self-managed"/>
    <n v="0"/>
    <n v="145"/>
    <s v="Very satisfied"/>
    <s v="No"/>
    <m/>
    <s v="Urban"/>
    <m/>
    <x v="3"/>
    <x v="0"/>
  </r>
  <r>
    <s v="Young Adult (21-30)"/>
    <n v="26"/>
    <s v="Male"/>
    <s v="Software Engineer "/>
    <s v="Lagos "/>
    <m/>
    <s v="Alimosho "/>
    <s v="South West"/>
    <s v="Borehole"/>
    <s v="Within Premises"/>
    <s v="24 hours"/>
    <s v="Rarely"/>
    <s v="Very Good"/>
    <s v="No"/>
    <s v="None"/>
    <s v="Yes"/>
    <s v="Borehole"/>
    <s v="Self-managed"/>
    <n v="0"/>
    <n v="145"/>
    <s v="Very satisfied"/>
    <s v="No"/>
    <m/>
    <s v="Urban"/>
    <m/>
    <x v="4"/>
    <x v="0"/>
  </r>
  <r>
    <s v="Young Adult (21-30)"/>
    <n v="25"/>
    <s v="Male"/>
    <s v="Legal Assistant"/>
    <s v="Osun"/>
    <m/>
    <s v="Iwo"/>
    <s v="South West"/>
    <s v="Borehole"/>
    <s v="Within Premises"/>
    <s v="24 hours"/>
    <s v="Rarely"/>
    <s v="Very Good"/>
    <s v="No"/>
    <s v="None"/>
    <s v="No"/>
    <s v="None"/>
    <s v="Self-managed"/>
    <n v="0"/>
    <n v="146"/>
    <s v="Very satisfied"/>
    <s v="No"/>
    <m/>
    <s v="Urban"/>
    <s v="Cost"/>
    <x v="0"/>
    <x v="0"/>
  </r>
  <r>
    <s v="Young Adult (21-30)"/>
    <n v="25"/>
    <s v="Male"/>
    <s v="Legal Assistant"/>
    <s v="Osun"/>
    <m/>
    <s v="Iwo"/>
    <s v="South West"/>
    <s v="Borehole"/>
    <s v="Within Premises"/>
    <s v="24 hours"/>
    <s v="Rarely"/>
    <s v="Very Good"/>
    <s v="No"/>
    <s v="None"/>
    <s v="No"/>
    <s v="None"/>
    <s v="Self-managed"/>
    <n v="0"/>
    <n v="146"/>
    <s v="Very satisfied"/>
    <s v="No"/>
    <m/>
    <s v="Urban"/>
    <s v="Cost"/>
    <x v="1"/>
    <x v="1"/>
  </r>
  <r>
    <s v="Young Adult (21-30)"/>
    <n v="25"/>
    <s v="Male"/>
    <s v="Legal Assistant"/>
    <s v="Osun"/>
    <m/>
    <s v="Iwo"/>
    <s v="South West"/>
    <s v="Borehole"/>
    <s v="Within Premises"/>
    <s v="24 hours"/>
    <s v="Rarely"/>
    <s v="Very Good"/>
    <s v="No"/>
    <s v="None"/>
    <s v="No"/>
    <s v="None"/>
    <s v="Self-managed"/>
    <n v="0"/>
    <n v="146"/>
    <s v="Very satisfied"/>
    <s v="No"/>
    <m/>
    <s v="Urban"/>
    <s v="Cost"/>
    <x v="2"/>
    <x v="0"/>
  </r>
  <r>
    <s v="Young Adult (21-30)"/>
    <n v="25"/>
    <s v="Male"/>
    <s v="Legal Assistant"/>
    <s v="Osun"/>
    <m/>
    <s v="Iwo"/>
    <s v="South West"/>
    <s v="Borehole"/>
    <s v="Within Premises"/>
    <s v="24 hours"/>
    <s v="Rarely"/>
    <s v="Very Good"/>
    <s v="No"/>
    <s v="None"/>
    <s v="No"/>
    <s v="None"/>
    <s v="Self-managed"/>
    <n v="0"/>
    <n v="146"/>
    <s v="Very satisfied"/>
    <s v="No"/>
    <m/>
    <s v="Urban"/>
    <s v="Cost"/>
    <x v="3"/>
    <x v="0"/>
  </r>
  <r>
    <s v="Young Adult (21-30)"/>
    <n v="25"/>
    <s v="Male"/>
    <s v="Legal Assistant"/>
    <s v="Osun"/>
    <m/>
    <s v="Iwo"/>
    <s v="South West"/>
    <s v="Borehole"/>
    <s v="Within Premises"/>
    <s v="24 hours"/>
    <s v="Rarely"/>
    <s v="Very Good"/>
    <s v="No"/>
    <s v="None"/>
    <s v="No"/>
    <s v="None"/>
    <s v="Self-managed"/>
    <n v="0"/>
    <n v="146"/>
    <s v="Very satisfied"/>
    <s v="No"/>
    <m/>
    <s v="Urban"/>
    <s v="Cost"/>
    <x v="4"/>
    <x v="0"/>
  </r>
  <r>
    <s v="Teenager (17-20)"/>
    <n v="20"/>
    <s v="Male"/>
    <s v="Student"/>
    <s v="Kwara"/>
    <m/>
    <s v="Moro local government"/>
    <s v="North Central"/>
    <s v="Well"/>
    <s v="Within Premises"/>
    <s v="24 hours"/>
    <s v="Sometimes"/>
    <s v="Very Good"/>
    <s v="Yes"/>
    <s v="Chlorine"/>
    <s v="No"/>
    <s v="Borehole"/>
    <s v="Community"/>
    <n v="0"/>
    <n v="147"/>
    <s v="Neutral"/>
    <s v="No"/>
    <s v="No"/>
    <s v="Urban"/>
    <s v="Other"/>
    <x v="0"/>
    <x v="0"/>
  </r>
  <r>
    <s v="Teenager (17-20)"/>
    <n v="20"/>
    <s v="Male"/>
    <s v="Student"/>
    <s v="Kwara"/>
    <m/>
    <s v="Moro local government"/>
    <s v="North Central"/>
    <s v="Well"/>
    <s v="Within Premises"/>
    <s v="24 hours"/>
    <s v="Sometimes"/>
    <s v="Very Good"/>
    <s v="Yes"/>
    <s v="Chlorine"/>
    <s v="No"/>
    <s v="Borehole"/>
    <s v="Community"/>
    <n v="0"/>
    <n v="147"/>
    <s v="Neutral"/>
    <s v="No"/>
    <s v="No"/>
    <s v="Urban"/>
    <s v="Other"/>
    <x v="1"/>
    <x v="0"/>
  </r>
  <r>
    <s v="Teenager (17-20)"/>
    <n v="20"/>
    <s v="Male"/>
    <s v="Student"/>
    <s v="Kwara"/>
    <m/>
    <s v="Moro local government"/>
    <s v="North Central"/>
    <s v="Well"/>
    <s v="Within Premises"/>
    <s v="24 hours"/>
    <s v="Sometimes"/>
    <s v="Very Good"/>
    <s v="Yes"/>
    <s v="Chlorine"/>
    <s v="No"/>
    <s v="Borehole"/>
    <s v="Community"/>
    <n v="0"/>
    <n v="147"/>
    <s v="Neutral"/>
    <s v="No"/>
    <s v="No"/>
    <s v="Urban"/>
    <s v="Other"/>
    <x v="2"/>
    <x v="0"/>
  </r>
  <r>
    <s v="Teenager (17-20)"/>
    <n v="20"/>
    <s v="Male"/>
    <s v="Student"/>
    <s v="Kwara"/>
    <m/>
    <s v="Moro local government"/>
    <s v="North Central"/>
    <s v="Well"/>
    <s v="Within Premises"/>
    <s v="24 hours"/>
    <s v="Sometimes"/>
    <s v="Very Good"/>
    <s v="Yes"/>
    <s v="Chlorine"/>
    <s v="No"/>
    <s v="Borehole"/>
    <s v="Community"/>
    <n v="0"/>
    <n v="147"/>
    <s v="Neutral"/>
    <s v="No"/>
    <s v="No"/>
    <s v="Urban"/>
    <s v="Other"/>
    <x v="3"/>
    <x v="0"/>
  </r>
  <r>
    <s v="Teenager (17-20)"/>
    <n v="20"/>
    <s v="Male"/>
    <s v="Student"/>
    <s v="Kwara"/>
    <m/>
    <s v="Moro local government"/>
    <s v="North Central"/>
    <s v="Well"/>
    <s v="Within Premises"/>
    <s v="24 hours"/>
    <s v="Sometimes"/>
    <s v="Very Good"/>
    <s v="Yes"/>
    <s v="Chlorine"/>
    <s v="No"/>
    <s v="Borehole"/>
    <s v="Community"/>
    <n v="0"/>
    <n v="147"/>
    <s v="Neutral"/>
    <s v="No"/>
    <s v="No"/>
    <s v="Urban"/>
    <s v="Other"/>
    <x v="4"/>
    <x v="1"/>
  </r>
  <r>
    <s v="Young Adult (21-30)"/>
    <n v="25"/>
    <s v="Female"/>
    <s v="Graduate "/>
    <s v="Osun"/>
    <m/>
    <s v="IWLG"/>
    <s v="South West"/>
    <s v="Borehole"/>
    <s v="Within Premises"/>
    <s v="12-24 hours"/>
    <s v="Sometimes"/>
    <s v="Fair"/>
    <s v="Yes"/>
    <s v="Boiling"/>
    <s v="No"/>
    <s v="Public tap"/>
    <s v="Community"/>
    <n v="1500"/>
    <n v="148"/>
    <s v="Neutral"/>
    <s v="No"/>
    <m/>
    <s v="Urban"/>
    <s v="Infrastructure failure"/>
    <x v="0"/>
    <x v="0"/>
  </r>
  <r>
    <s v="Young Adult (21-30)"/>
    <n v="25"/>
    <s v="Female"/>
    <s v="Graduate "/>
    <s v="Osun"/>
    <m/>
    <s v="IWLG"/>
    <s v="South West"/>
    <s v="Borehole"/>
    <s v="Within Premises"/>
    <s v="12-24 hours"/>
    <s v="Sometimes"/>
    <s v="Fair"/>
    <s v="Yes"/>
    <s v="Boiling"/>
    <s v="No"/>
    <s v="Public tap"/>
    <s v="Community"/>
    <n v="1500"/>
    <n v="148"/>
    <s v="Neutral"/>
    <s v="No"/>
    <m/>
    <s v="Urban"/>
    <s v="Infrastructure failure"/>
    <x v="1"/>
    <x v="0"/>
  </r>
  <r>
    <s v="Young Adult (21-30)"/>
    <n v="25"/>
    <s v="Female"/>
    <s v="Graduate "/>
    <s v="Osun"/>
    <m/>
    <s v="IWLG"/>
    <s v="South West"/>
    <s v="Borehole"/>
    <s v="Within Premises"/>
    <s v="12-24 hours"/>
    <s v="Sometimes"/>
    <s v="Fair"/>
    <s v="Yes"/>
    <s v="Boiling"/>
    <s v="No"/>
    <s v="Public tap"/>
    <s v="Community"/>
    <n v="1500"/>
    <n v="148"/>
    <s v="Neutral"/>
    <s v="No"/>
    <m/>
    <s v="Urban"/>
    <s v="Infrastructure failure"/>
    <x v="2"/>
    <x v="1"/>
  </r>
  <r>
    <s v="Young Adult (21-30)"/>
    <n v="25"/>
    <s v="Female"/>
    <s v="Graduate "/>
    <s v="Osun"/>
    <m/>
    <s v="IWLG"/>
    <s v="South West"/>
    <s v="Borehole"/>
    <s v="Within Premises"/>
    <s v="12-24 hours"/>
    <s v="Sometimes"/>
    <s v="Fair"/>
    <s v="Yes"/>
    <s v="Boiling"/>
    <s v="No"/>
    <s v="Public tap"/>
    <s v="Community"/>
    <n v="1500"/>
    <n v="148"/>
    <s v="Neutral"/>
    <s v="No"/>
    <m/>
    <s v="Urban"/>
    <s v="Infrastructure failure"/>
    <x v="3"/>
    <x v="0"/>
  </r>
  <r>
    <s v="Young Adult (21-30)"/>
    <n v="25"/>
    <s v="Female"/>
    <s v="Graduate "/>
    <s v="Osun"/>
    <m/>
    <s v="IWLG"/>
    <s v="South West"/>
    <s v="Borehole"/>
    <s v="Within Premises"/>
    <s v="12-24 hours"/>
    <s v="Sometimes"/>
    <s v="Fair"/>
    <s v="Yes"/>
    <s v="Boiling"/>
    <s v="No"/>
    <s v="Public tap"/>
    <s v="Community"/>
    <n v="1500"/>
    <n v="148"/>
    <s v="Neutral"/>
    <s v="No"/>
    <m/>
    <s v="Urban"/>
    <s v="Infrastructure failure"/>
    <x v="4"/>
    <x v="0"/>
  </r>
  <r>
    <s v="Young Adult (21-30)"/>
    <n v="23"/>
    <s v="Female"/>
    <s v="Writer"/>
    <s v="Osun"/>
    <m/>
    <s v="Ife Central"/>
    <s v="South West"/>
    <s v="Pipe borne Water"/>
    <s v="Within Premises"/>
    <s v="24 hours"/>
    <s v="Rarely"/>
    <s v="Very Good"/>
    <s v="No"/>
    <s v="None"/>
    <s v="No"/>
    <s v="Piped network"/>
    <s v="Self-managed"/>
    <n v="0"/>
    <n v="149"/>
    <s v="Very satisfied"/>
    <s v="No"/>
    <m/>
    <s v="Urban"/>
    <s v="Infrastructure failure"/>
    <x v="0"/>
    <x v="0"/>
  </r>
  <r>
    <s v="Young Adult (21-30)"/>
    <n v="23"/>
    <s v="Female"/>
    <s v="Writer"/>
    <s v="Osun"/>
    <m/>
    <s v="Ife Central"/>
    <s v="South West"/>
    <s v="Pipe borne Water"/>
    <s v="Within Premises"/>
    <s v="24 hours"/>
    <s v="Rarely"/>
    <s v="Very Good"/>
    <s v="No"/>
    <s v="None"/>
    <s v="No"/>
    <s v="Piped network"/>
    <s v="Self-managed"/>
    <n v="0"/>
    <n v="149"/>
    <s v="Very satisfied"/>
    <s v="No"/>
    <m/>
    <s v="Urban"/>
    <s v="Infrastructure failure"/>
    <x v="1"/>
    <x v="0"/>
  </r>
  <r>
    <s v="Young Adult (21-30)"/>
    <n v="23"/>
    <s v="Female"/>
    <s v="Writer"/>
    <s v="Osun"/>
    <m/>
    <s v="Ife Central"/>
    <s v="South West"/>
    <s v="Pipe borne Water"/>
    <s v="Within Premises"/>
    <s v="24 hours"/>
    <s v="Rarely"/>
    <s v="Very Good"/>
    <s v="No"/>
    <s v="None"/>
    <s v="No"/>
    <s v="Piped network"/>
    <s v="Self-managed"/>
    <n v="0"/>
    <n v="149"/>
    <s v="Very satisfied"/>
    <s v="No"/>
    <m/>
    <s v="Urban"/>
    <s v="Infrastructure failure"/>
    <x v="2"/>
    <x v="1"/>
  </r>
  <r>
    <s v="Young Adult (21-30)"/>
    <n v="23"/>
    <s v="Female"/>
    <s v="Writer"/>
    <s v="Osun"/>
    <m/>
    <s v="Ife Central"/>
    <s v="South West"/>
    <s v="Pipe borne Water"/>
    <s v="Within Premises"/>
    <s v="24 hours"/>
    <s v="Rarely"/>
    <s v="Very Good"/>
    <s v="No"/>
    <s v="None"/>
    <s v="No"/>
    <s v="Piped network"/>
    <s v="Self-managed"/>
    <n v="0"/>
    <n v="149"/>
    <s v="Very satisfied"/>
    <s v="No"/>
    <m/>
    <s v="Urban"/>
    <s v="Infrastructure failure"/>
    <x v="3"/>
    <x v="0"/>
  </r>
  <r>
    <s v="Young Adult (21-30)"/>
    <n v="23"/>
    <s v="Female"/>
    <s v="Writer"/>
    <s v="Osun"/>
    <m/>
    <s v="Ife Central"/>
    <s v="South West"/>
    <s v="Pipe borne Water"/>
    <s v="Within Premises"/>
    <s v="24 hours"/>
    <s v="Rarely"/>
    <s v="Very Good"/>
    <s v="No"/>
    <s v="None"/>
    <s v="No"/>
    <s v="Piped network"/>
    <s v="Self-managed"/>
    <n v="0"/>
    <n v="149"/>
    <s v="Very satisfied"/>
    <s v="No"/>
    <m/>
    <s v="Urban"/>
    <s v="Infrastructure failure"/>
    <x v="4"/>
    <x v="0"/>
  </r>
  <r>
    <s v="Young Adult (21-30)"/>
    <n v="26"/>
    <s v="Male"/>
    <s v="Student"/>
    <s v="Oyo"/>
    <m/>
    <s v="Ibadan North"/>
    <s v="South West"/>
    <s v="Packaged Water"/>
    <s v="Over 1km"/>
    <s v="&lt;6"/>
    <s v="Sometimes"/>
    <s v="Fair"/>
    <s v="No"/>
    <s v="None"/>
    <s v="Yes"/>
    <s v="Piped network"/>
    <s v="Community"/>
    <n v="0"/>
    <n v="150"/>
    <s v="Neutral"/>
    <s v="Yes"/>
    <s v="Partially"/>
    <s v="Urban"/>
    <s v="Quality;Infrastructure failure"/>
    <x v="0"/>
    <x v="1"/>
  </r>
  <r>
    <s v="Young Adult (21-30)"/>
    <n v="26"/>
    <s v="Male"/>
    <s v="Student"/>
    <s v="Oyo"/>
    <m/>
    <s v="Ibadan North"/>
    <s v="South West"/>
    <s v="Packaged Water"/>
    <s v="Over 1km"/>
    <s v="&lt;6"/>
    <s v="Sometimes"/>
    <s v="Fair"/>
    <s v="No"/>
    <s v="None"/>
    <s v="Yes"/>
    <s v="Piped network"/>
    <s v="Community"/>
    <n v="0"/>
    <n v="150"/>
    <s v="Neutral"/>
    <s v="Yes"/>
    <s v="Partially"/>
    <s v="Urban"/>
    <s v="Quality;Infrastructure failure"/>
    <x v="1"/>
    <x v="0"/>
  </r>
  <r>
    <s v="Young Adult (21-30)"/>
    <n v="26"/>
    <s v="Male"/>
    <s v="Student"/>
    <s v="Oyo"/>
    <m/>
    <s v="Ibadan North"/>
    <s v="South West"/>
    <s v="Packaged Water"/>
    <s v="Over 1km"/>
    <s v="&lt;6"/>
    <s v="Sometimes"/>
    <s v="Fair"/>
    <s v="No"/>
    <s v="None"/>
    <s v="Yes"/>
    <s v="Piped network"/>
    <s v="Community"/>
    <n v="0"/>
    <n v="150"/>
    <s v="Neutral"/>
    <s v="Yes"/>
    <s v="Partially"/>
    <s v="Urban"/>
    <s v="Quality;Infrastructure failure"/>
    <x v="2"/>
    <x v="1"/>
  </r>
  <r>
    <s v="Young Adult (21-30)"/>
    <n v="26"/>
    <s v="Male"/>
    <s v="Student"/>
    <s v="Oyo"/>
    <m/>
    <s v="Ibadan North"/>
    <s v="South West"/>
    <s v="Packaged Water"/>
    <s v="Over 1km"/>
    <s v="&lt;6"/>
    <s v="Sometimes"/>
    <s v="Fair"/>
    <s v="No"/>
    <s v="None"/>
    <s v="Yes"/>
    <s v="Piped network"/>
    <s v="Community"/>
    <n v="0"/>
    <n v="150"/>
    <s v="Neutral"/>
    <s v="Yes"/>
    <s v="Partially"/>
    <s v="Urban"/>
    <s v="Quality;Infrastructure failure"/>
    <x v="3"/>
    <x v="0"/>
  </r>
  <r>
    <s v="Young Adult (21-30)"/>
    <n v="26"/>
    <s v="Male"/>
    <s v="Student"/>
    <s v="Oyo"/>
    <m/>
    <s v="Ibadan North"/>
    <s v="South West"/>
    <s v="Packaged Water"/>
    <s v="Over 1km"/>
    <s v="&lt;6"/>
    <s v="Sometimes"/>
    <s v="Fair"/>
    <s v="No"/>
    <s v="None"/>
    <s v="Yes"/>
    <s v="Piped network"/>
    <s v="Community"/>
    <n v="0"/>
    <n v="150"/>
    <s v="Neutral"/>
    <s v="Yes"/>
    <s v="Partially"/>
    <s v="Urban"/>
    <s v="Quality;Infrastructure failure"/>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B551D-4AE6-4692-8B10-EC7B285C9C2E}" name="PivotTable1" cacheId="4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9"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3"/>
        <item x="2"/>
        <item x="4"/>
        <item x="0"/>
        <item t="default"/>
      </items>
    </pivotField>
    <pivotField axis="axisPage" dataField="1" multipleItemSelectionAllowed="1" showAll="0">
      <items count="3">
        <item h="1" x="0"/>
        <item x="1"/>
        <item t="default"/>
      </items>
    </pivotField>
  </pivotFields>
  <rowFields count="1">
    <field x="25"/>
  </rowFields>
  <rowItems count="6">
    <i>
      <x/>
    </i>
    <i>
      <x v="1"/>
    </i>
    <i>
      <x v="2"/>
    </i>
    <i>
      <x v="3"/>
    </i>
    <i>
      <x v="4"/>
    </i>
    <i t="grand">
      <x/>
    </i>
  </rowItems>
  <colItems count="1">
    <i/>
  </colItems>
  <pageFields count="1">
    <pageField fld="26" hier="-1"/>
  </pageFields>
  <dataFields count="1">
    <dataField name="Count of Value" fld="2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02C2BC-4722-4F10-8F72-FD66850E2D8F}"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I51" firstHeaderRow="1" firstDataRow="2" firstDataCol="1"/>
  <pivotFields count="30">
    <pivotField showAll="0"/>
    <pivotField showAll="0"/>
    <pivotField showAll="0"/>
    <pivotField showAll="0"/>
    <pivotField showAll="0"/>
    <pivotField showAll="0"/>
    <pivotField showAll="0"/>
    <pivotField showAll="0">
      <items count="8">
        <item x="0"/>
        <item x="6"/>
        <item x="2"/>
        <item x="4"/>
        <item x="3"/>
        <item x="5"/>
        <item x="1"/>
        <item t="default"/>
      </items>
    </pivotField>
    <pivotField axis="axisCol" dataField="1" showAll="0">
      <items count="9">
        <item x="0"/>
        <item m="1" x="7"/>
        <item x="1"/>
        <item x="5"/>
        <item x="2"/>
        <item x="4"/>
        <item x="3"/>
        <item x="6"/>
        <item t="default"/>
      </items>
    </pivotField>
    <pivotField showAll="0"/>
    <pivotField showAll="0"/>
    <pivotField showAll="0"/>
    <pivotField showAll="0"/>
    <pivotField showAll="0"/>
    <pivotField showAll="0"/>
    <pivotField showAll="0"/>
    <pivotField showAll="0">
      <items count="6">
        <item x="0"/>
        <item x="4"/>
        <item x="2"/>
        <item x="3"/>
        <item x="1"/>
        <item t="default"/>
      </items>
    </pivotField>
    <pivotField showAll="0"/>
    <pivotField numFmtId="164"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s>
  <rowFields count="1">
    <field x="23"/>
  </rowFields>
  <rowItems count="3">
    <i>
      <x/>
    </i>
    <i>
      <x v="1"/>
    </i>
    <i t="grand">
      <x/>
    </i>
  </rowItems>
  <colFields count="1">
    <field x="8"/>
  </colFields>
  <colItems count="8">
    <i>
      <x/>
    </i>
    <i>
      <x v="2"/>
    </i>
    <i>
      <x v="3"/>
    </i>
    <i>
      <x v="4"/>
    </i>
    <i>
      <x v="5"/>
    </i>
    <i>
      <x v="6"/>
    </i>
    <i>
      <x v="7"/>
    </i>
    <i t="grand">
      <x/>
    </i>
  </colItems>
  <dataFields count="1">
    <dataField name="Count of Drinking Water Source" fld="8" subtotal="count" baseField="0" baseItem="0"/>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3"/>
          </reference>
        </references>
      </pivotArea>
    </chartFormat>
    <chartFormat chart="0" format="3" series="1">
      <pivotArea type="data" outline="0" fieldPosition="0">
        <references count="2">
          <reference field="4294967294" count="1" selected="0">
            <x v="0"/>
          </reference>
          <reference field="8" count="1" selected="0">
            <x v="4"/>
          </reference>
        </references>
      </pivotArea>
    </chartFormat>
    <chartFormat chart="0" format="4" series="1">
      <pivotArea type="data" outline="0" fieldPosition="0">
        <references count="2">
          <reference field="4294967294" count="1" selected="0">
            <x v="0"/>
          </reference>
          <reference field="8" count="1" selected="0">
            <x v="5"/>
          </reference>
        </references>
      </pivotArea>
    </chartFormat>
    <chartFormat chart="0" format="5" series="1">
      <pivotArea type="data" outline="0" fieldPosition="0">
        <references count="2">
          <reference field="4294967294" count="1" selected="0">
            <x v="0"/>
          </reference>
          <reference field="8" count="1" selected="0">
            <x v="6"/>
          </reference>
        </references>
      </pivotArea>
    </chartFormat>
    <chartFormat chart="0" format="6" series="1">
      <pivotArea type="data" outline="0" fieldPosition="0">
        <references count="2">
          <reference field="4294967294" count="1" selected="0">
            <x v="0"/>
          </reference>
          <reference field="8" count="1" selected="0">
            <x v="7"/>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2"/>
          </reference>
        </references>
      </pivotArea>
    </chartFormat>
    <chartFormat chart="1" format="2" series="1">
      <pivotArea type="data" outline="0" fieldPosition="0">
        <references count="2">
          <reference field="4294967294" count="1" selected="0">
            <x v="0"/>
          </reference>
          <reference field="8" count="1" selected="0">
            <x v="3"/>
          </reference>
        </references>
      </pivotArea>
    </chartFormat>
    <chartFormat chart="1" format="3" series="1">
      <pivotArea type="data" outline="0" fieldPosition="0">
        <references count="2">
          <reference field="4294967294" count="1" selected="0">
            <x v="0"/>
          </reference>
          <reference field="8" count="1" selected="0">
            <x v="4"/>
          </reference>
        </references>
      </pivotArea>
    </chartFormat>
    <chartFormat chart="1" format="4" series="1">
      <pivotArea type="data" outline="0" fieldPosition="0">
        <references count="2">
          <reference field="4294967294" count="1" selected="0">
            <x v="0"/>
          </reference>
          <reference field="8" count="1" selected="0">
            <x v="5"/>
          </reference>
        </references>
      </pivotArea>
    </chartFormat>
    <chartFormat chart="1" format="5" series="1">
      <pivotArea type="data" outline="0" fieldPosition="0">
        <references count="2">
          <reference field="4294967294" count="1" selected="0">
            <x v="0"/>
          </reference>
          <reference field="8" count="1" selected="0">
            <x v="6"/>
          </reference>
        </references>
      </pivotArea>
    </chartFormat>
    <chartFormat chart="1" format="6" series="1">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3A3554-8D2C-44D4-B097-51861C2B6F8C}" name="PivotTable1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100:L108" firstHeaderRow="1" firstDataRow="1" firstDataCol="1"/>
  <pivotFields count="30">
    <pivotField showAll="0"/>
    <pivotField showAll="0"/>
    <pivotField showAll="0"/>
    <pivotField showAll="0"/>
    <pivotField showAll="0"/>
    <pivotField showAll="0"/>
    <pivotField showAll="0"/>
    <pivotField showAll="0">
      <items count="8">
        <item x="0"/>
        <item x="6"/>
        <item x="2"/>
        <item x="4"/>
        <item x="3"/>
        <item x="5"/>
        <item x="1"/>
        <item t="default"/>
      </items>
    </pivotField>
    <pivotField axis="axisRow" dataField="1" showAll="0">
      <items count="9">
        <item x="0"/>
        <item m="1" x="7"/>
        <item x="4"/>
        <item x="1"/>
        <item x="3"/>
        <item x="5"/>
        <item x="6"/>
        <item x="2"/>
        <item t="default"/>
      </items>
    </pivotField>
    <pivotField showAll="0"/>
    <pivotField showAll="0"/>
    <pivotField showAll="0"/>
    <pivotField showAll="0"/>
    <pivotField showAll="0"/>
    <pivotField showAll="0"/>
    <pivotField showAll="0"/>
    <pivotField showAll="0">
      <items count="6">
        <item x="0"/>
        <item x="4"/>
        <item x="2"/>
        <item x="3"/>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8">
    <i>
      <x/>
    </i>
    <i>
      <x v="2"/>
    </i>
    <i>
      <x v="3"/>
    </i>
    <i>
      <x v="4"/>
    </i>
    <i>
      <x v="5"/>
    </i>
    <i>
      <x v="6"/>
    </i>
    <i>
      <x v="7"/>
    </i>
    <i t="grand">
      <x/>
    </i>
  </rowItems>
  <colItems count="1">
    <i/>
  </colItems>
  <dataFields count="1">
    <dataField name="Count of Drinking Water Sourc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8CEDF6B-53BB-4FF1-8A7F-77B248C02039}"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A45" firstHeaderRow="1" firstDataRow="1" firstDataCol="0"/>
  <pivotFields count="30">
    <pivotField showAll="0"/>
    <pivotField showAll="0"/>
    <pivotField showAll="0"/>
    <pivotField showAll="0"/>
    <pivotField showAll="0"/>
    <pivotField showAll="0"/>
    <pivotField showAll="0"/>
    <pivotField showAll="0">
      <items count="8">
        <item x="0"/>
        <item x="6"/>
        <item x="2"/>
        <item x="4"/>
        <item x="3"/>
        <item x="5"/>
        <item x="1"/>
        <item t="default"/>
      </items>
    </pivotField>
    <pivotField showAll="0"/>
    <pivotField showAll="0"/>
    <pivotField showAll="0"/>
    <pivotField showAll="0"/>
    <pivotField showAll="0"/>
    <pivotField showAll="0"/>
    <pivotField showAll="0"/>
    <pivotField showAll="0"/>
    <pivotField showAll="0">
      <items count="6">
        <item x="0"/>
        <item x="4"/>
        <item x="2"/>
        <item x="3"/>
        <item x="1"/>
        <item t="default"/>
      </items>
    </pivotField>
    <pivotField showAll="0"/>
    <pivotField numFmtId="164"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S/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5859880-B5C2-46BF-A321-D0A5B812F1AC}"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B26" firstHeaderRow="1" firstDataRow="1" firstDataCol="1"/>
  <pivotFields count="30">
    <pivotField showAll="0"/>
    <pivotField showAll="0"/>
    <pivotField axis="axisRow" dataField="1" showAll="0">
      <items count="3">
        <item x="1"/>
        <item x="0"/>
        <item t="default"/>
      </items>
    </pivotField>
    <pivotField showAll="0"/>
    <pivotField showAll="0"/>
    <pivotField showAll="0"/>
    <pivotField showAll="0"/>
    <pivotField showAll="0">
      <items count="8">
        <item x="0"/>
        <item x="6"/>
        <item x="2"/>
        <item x="4"/>
        <item x="3"/>
        <item x="5"/>
        <item x="1"/>
        <item t="default"/>
      </items>
    </pivotField>
    <pivotField showAll="0"/>
    <pivotField showAll="0"/>
    <pivotField showAll="0"/>
    <pivotField showAll="0"/>
    <pivotField showAll="0"/>
    <pivotField showAll="0"/>
    <pivotField showAll="0"/>
    <pivotField showAll="0"/>
    <pivotField showAll="0">
      <items count="6">
        <item x="0"/>
        <item x="4"/>
        <item x="2"/>
        <item x="3"/>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FF21A23-583E-43EE-852D-A58FC6CD731A}"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6:B102" firstHeaderRow="1" firstDataRow="1" firstDataCol="1"/>
  <pivotFields count="30">
    <pivotField showAll="0"/>
    <pivotField showAll="0"/>
    <pivotField showAll="0"/>
    <pivotField showAll="0"/>
    <pivotField showAll="0"/>
    <pivotField showAll="0"/>
    <pivotField showAll="0"/>
    <pivotField showAll="0">
      <items count="8">
        <item x="0"/>
        <item x="6"/>
        <item x="2"/>
        <item x="4"/>
        <item x="3"/>
        <item x="5"/>
        <item x="1"/>
        <item t="default"/>
      </items>
    </pivotField>
    <pivotField showAll="0"/>
    <pivotField showAll="0"/>
    <pivotField showAll="0"/>
    <pivotField showAll="0"/>
    <pivotField showAll="0"/>
    <pivotField showAll="0"/>
    <pivotField axis="axisRow" dataField="1" showAll="0">
      <items count="6">
        <item x="0"/>
        <item x="1"/>
        <item x="3"/>
        <item x="2"/>
        <item x="4"/>
        <item t="default"/>
      </items>
    </pivotField>
    <pivotField showAll="0"/>
    <pivotField showAll="0">
      <items count="6">
        <item x="0"/>
        <item x="4"/>
        <item x="2"/>
        <item x="3"/>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6">
    <i>
      <x/>
    </i>
    <i>
      <x v="1"/>
    </i>
    <i>
      <x v="2"/>
    </i>
    <i>
      <x v="3"/>
    </i>
    <i>
      <x v="4"/>
    </i>
    <i t="grand">
      <x/>
    </i>
  </rowItems>
  <colItems count="1">
    <i/>
  </colItems>
  <dataFields count="1">
    <dataField name="Count of Mode Of Treatment" fld="14"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45FBC43-E09D-47B3-B656-17A0A3EB5B0A}"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7" firstHeaderRow="1" firstDataRow="2" firstDataCol="1"/>
  <pivotFields count="30">
    <pivotField axis="axisRow" dataField="1" showAll="0">
      <items count="9">
        <item m="1" x="6"/>
        <item m="1" x="7"/>
        <item m="1" x="5"/>
        <item m="1" x="4"/>
        <item x="0"/>
        <item x="1"/>
        <item x="2"/>
        <item x="3"/>
        <item t="default"/>
      </items>
    </pivotField>
    <pivotField showAll="0"/>
    <pivotField axis="axisCol" showAll="0">
      <items count="3">
        <item x="1"/>
        <item x="0"/>
        <item t="default"/>
      </items>
    </pivotField>
    <pivotField showAll="0"/>
    <pivotField showAll="0"/>
    <pivotField showAll="0"/>
    <pivotField showAll="0"/>
    <pivotField showAll="0">
      <items count="8">
        <item x="0"/>
        <item x="6"/>
        <item x="2"/>
        <item x="4"/>
        <item x="3"/>
        <item x="5"/>
        <item x="1"/>
        <item t="default"/>
      </items>
    </pivotField>
    <pivotField showAll="0"/>
    <pivotField showAll="0"/>
    <pivotField showAll="0"/>
    <pivotField showAll="0"/>
    <pivotField showAll="0"/>
    <pivotField showAll="0"/>
    <pivotField showAll="0"/>
    <pivotField showAll="0"/>
    <pivotField showAll="0">
      <items count="6">
        <item x="0"/>
        <item x="4"/>
        <item x="2"/>
        <item x="3"/>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v="4"/>
    </i>
    <i>
      <x v="5"/>
    </i>
    <i>
      <x v="6"/>
    </i>
    <i>
      <x v="7"/>
    </i>
    <i t="grand">
      <x/>
    </i>
  </rowItems>
  <colFields count="1">
    <field x="2"/>
  </colFields>
  <colItems count="3">
    <i>
      <x/>
    </i>
    <i>
      <x v="1"/>
    </i>
    <i t="grand">
      <x/>
    </i>
  </colItems>
  <dataFields count="1">
    <dataField name="Count of Age bracket" fld="0"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BBA8CFA-52DE-42ED-ABBE-7B545A1577F1}"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7:B94" firstHeaderRow="1" firstDataRow="1" firstDataCol="1"/>
  <pivotFields count="30">
    <pivotField showAll="0"/>
    <pivotField showAll="0"/>
    <pivotField showAll="0"/>
    <pivotField showAll="0"/>
    <pivotField showAll="0"/>
    <pivotField showAll="0"/>
    <pivotField showAll="0"/>
    <pivotField showAll="0">
      <items count="8">
        <item x="0"/>
        <item x="6"/>
        <item x="2"/>
        <item x="4"/>
        <item x="3"/>
        <item x="5"/>
        <item x="1"/>
        <item t="default"/>
      </items>
    </pivotField>
    <pivotField showAll="0"/>
    <pivotField showAll="0"/>
    <pivotField showAll="0"/>
    <pivotField showAll="0"/>
    <pivotField showAll="0"/>
    <pivotField showAll="0"/>
    <pivotField showAll="0"/>
    <pivotField showAll="0"/>
    <pivotField showAll="0">
      <items count="6">
        <item x="0"/>
        <item x="4"/>
        <item x="2"/>
        <item x="3"/>
        <item x="1"/>
        <item t="default"/>
      </items>
    </pivotField>
    <pivotField axis="axisRow" showAll="0">
      <items count="7">
        <item x="1"/>
        <item x="3"/>
        <item x="5"/>
        <item x="2"/>
        <item x="4"/>
        <item x="0"/>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7">
    <i>
      <x/>
    </i>
    <i>
      <x v="1"/>
    </i>
    <i>
      <x v="2"/>
    </i>
    <i>
      <x v="3"/>
    </i>
    <i>
      <x v="4"/>
    </i>
    <i>
      <x v="5"/>
    </i>
    <i t="grand">
      <x/>
    </i>
  </rowItems>
  <colItems count="1">
    <i/>
  </colItems>
  <dataFields count="1">
    <dataField name="Average of Water Expenses(Weekly)" fld="18" subtotal="average" baseField="1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09A9DB-37B8-4A91-80D5-208A511A83A8}"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30">
    <pivotField showAll="0"/>
    <pivotField showAll="0"/>
    <pivotField showAll="0"/>
    <pivotField showAll="0"/>
    <pivotField showAll="0"/>
    <pivotField showAll="0"/>
    <pivotField showAll="0"/>
    <pivotField axis="axisRow" showAll="0">
      <items count="8">
        <item x="0"/>
        <item x="6"/>
        <item x="2"/>
        <item x="4"/>
        <item x="3"/>
        <item x="5"/>
        <item x="1"/>
        <item t="default"/>
      </items>
    </pivotField>
    <pivotField showAll="0"/>
    <pivotField showAll="0"/>
    <pivotField showAll="0"/>
    <pivotField showAll="0"/>
    <pivotField showAll="0"/>
    <pivotField showAll="0"/>
    <pivotField showAll="0"/>
    <pivotField dataField="1"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Count of Water Related Illnes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B87608-AC30-4014-8AA7-501C46868D05}"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X7" firstHeaderRow="1" firstDataRow="4" firstDataCol="0"/>
  <pivotFields count="30">
    <pivotField showAll="0"/>
    <pivotField showAll="0"/>
    <pivotField showAll="0"/>
    <pivotField showAll="0"/>
    <pivotField showAll="0"/>
    <pivotField showAll="0"/>
    <pivotField showAll="0"/>
    <pivotField showAll="0">
      <items count="8">
        <item x="0"/>
        <item x="6"/>
        <item x="2"/>
        <item x="4"/>
        <item x="3"/>
        <item x="5"/>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Col" dataField="1" showAll="0">
      <items count="3">
        <item x="0"/>
        <item x="1"/>
        <item t="default"/>
      </items>
    </pivotField>
    <pivotField showAll="0"/>
  </pivotFields>
  <rowItems count="1">
    <i/>
  </rowItems>
  <colFields count="3">
    <field x="27"/>
    <field x="28"/>
    <field x="-2"/>
  </colFields>
  <colItems count="14">
    <i>
      <x/>
      <x/>
      <x/>
    </i>
    <i r="2" i="1">
      <x v="1"/>
    </i>
    <i r="1">
      <x v="1"/>
      <x/>
    </i>
    <i r="2" i="1">
      <x v="1"/>
    </i>
    <i t="default">
      <x/>
    </i>
    <i t="default" i="1">
      <x/>
    </i>
    <i>
      <x v="1"/>
      <x/>
      <x/>
    </i>
    <i r="2" i="1">
      <x v="1"/>
    </i>
    <i r="1">
      <x v="1"/>
      <x/>
    </i>
    <i r="2" i="1">
      <x v="1"/>
    </i>
    <i t="default">
      <x v="1"/>
    </i>
    <i t="default" i="1">
      <x v="1"/>
    </i>
    <i t="grand">
      <x/>
    </i>
    <i t="grand" i="1">
      <x/>
    </i>
  </colItems>
  <dataFields count="2">
    <dataField name="Count of Infrastructure Failure" fld="27" subtotal="count" baseField="0" baseItem="0"/>
    <dataField name="Count of Distance" fld="2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BA155-9E26-4811-ADBC-9A743192310C}"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12" firstHeaderRow="1" firstDataRow="2" firstDataCol="1"/>
  <pivotFields count="30">
    <pivotField showAll="0"/>
    <pivotField showAll="0"/>
    <pivotField showAll="0"/>
    <pivotField showAll="0"/>
    <pivotField showAll="0"/>
    <pivotField showAll="0"/>
    <pivotField showAll="0"/>
    <pivotField axis="axisRow" showAll="0">
      <items count="8">
        <item x="0"/>
        <item x="6"/>
        <item x="2"/>
        <item x="4"/>
        <item x="3"/>
        <item x="5"/>
        <item x="1"/>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8">
    <i>
      <x/>
    </i>
    <i>
      <x v="1"/>
    </i>
    <i>
      <x v="2"/>
    </i>
    <i>
      <x v="3"/>
    </i>
    <i>
      <x v="4"/>
    </i>
    <i>
      <x v="5"/>
    </i>
    <i>
      <x v="6"/>
    </i>
    <i t="grand">
      <x/>
    </i>
  </rowItems>
  <colFields count="1">
    <field x="15"/>
  </colFields>
  <colItems count="3">
    <i>
      <x/>
    </i>
    <i>
      <x v="1"/>
    </i>
    <i t="grand">
      <x/>
    </i>
  </colItems>
  <dataFields count="1">
    <dataField name="Count of Water Related Illness" fld="15"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471A88-18DE-4845-B0C1-0DE80D89ED11}"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30">
    <pivotField showAll="0"/>
    <pivotField showAll="0"/>
    <pivotField showAll="0"/>
    <pivotField showAll="0"/>
    <pivotField showAll="0"/>
    <pivotField showAll="0"/>
    <pivotField showAll="0"/>
    <pivotField showAll="0">
      <items count="8">
        <item x="0"/>
        <item x="6"/>
        <item x="2"/>
        <item x="4"/>
        <item x="3"/>
        <item x="5"/>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S/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FFFE2A-B045-43B5-8AB5-E97B7032341F}"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B65" firstHeaderRow="1" firstDataRow="1" firstDataCol="1"/>
  <pivotFields count="30">
    <pivotField showAll="0"/>
    <pivotField showAll="0"/>
    <pivotField showAll="0"/>
    <pivotField showAll="0"/>
    <pivotField showAll="0"/>
    <pivotField showAll="0"/>
    <pivotField showAll="0"/>
    <pivotField showAll="0">
      <items count="8">
        <item x="0"/>
        <item x="6"/>
        <item x="2"/>
        <item x="4"/>
        <item x="3"/>
        <item x="5"/>
        <item x="1"/>
        <item t="default"/>
      </items>
    </pivotField>
    <pivotField showAll="0"/>
    <pivotField axis="axisRow" dataField="1" showAll="0">
      <items count="6">
        <item x="2"/>
        <item x="4"/>
        <item x="1"/>
        <item x="3"/>
        <item x="0"/>
        <item t="default"/>
      </items>
    </pivotField>
    <pivotField showAll="0"/>
    <pivotField showAll="0"/>
    <pivotField showAll="0"/>
    <pivotField showAll="0"/>
    <pivotField showAll="0"/>
    <pivotField showAll="0"/>
    <pivotField showAll="0">
      <items count="6">
        <item x="0"/>
        <item x="4"/>
        <item x="2"/>
        <item x="3"/>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Count of Water Source Distance" fld="9"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DB4452-734F-4BCD-BD05-9B8E85DBFCB2}" name="PivotTable2" cacheId="4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13:B18" firstHeaderRow="1" firstDataRow="1" firstDataCol="1"/>
  <pivotFields count="30">
    <pivotField axis="axisRow" dataField="1" showAll="0">
      <items count="9">
        <item m="1" x="6"/>
        <item m="1" x="7"/>
        <item m="1" x="5"/>
        <item m="1" x="4"/>
        <item x="0"/>
        <item x="1"/>
        <item x="2"/>
        <item x="3"/>
        <item t="default"/>
      </items>
    </pivotField>
    <pivotField showAll="0"/>
    <pivotField showAll="0"/>
    <pivotField showAll="0"/>
    <pivotField showAll="0"/>
    <pivotField showAll="0"/>
    <pivotField showAll="0"/>
    <pivotField showAll="0">
      <items count="8">
        <item x="0"/>
        <item x="6"/>
        <item x="2"/>
        <item x="4"/>
        <item x="3"/>
        <item x="5"/>
        <item x="1"/>
        <item t="default"/>
      </items>
    </pivotField>
    <pivotField showAll="0"/>
    <pivotField showAll="0"/>
    <pivotField showAll="0"/>
    <pivotField showAll="0"/>
    <pivotField showAll="0"/>
    <pivotField showAll="0"/>
    <pivotField showAll="0"/>
    <pivotField showAll="0"/>
    <pivotField showAll="0">
      <items count="6">
        <item x="0"/>
        <item x="4"/>
        <item x="2"/>
        <item x="3"/>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v="4"/>
    </i>
    <i>
      <x v="5"/>
    </i>
    <i>
      <x v="6"/>
    </i>
    <i>
      <x v="7"/>
    </i>
    <i t="grand">
      <x/>
    </i>
  </rowItems>
  <colItems count="1">
    <i/>
  </colItems>
  <dataFields count="1">
    <dataField name="Count of Age bracket" fld="0"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4"/>
          </reference>
        </references>
      </pivotArea>
    </chartFormat>
    <chartFormat chart="1" format="2">
      <pivotArea type="data" outline="0" fieldPosition="0">
        <references count="2">
          <reference field="4294967294" count="1" selected="0">
            <x v="0"/>
          </reference>
          <reference field="0" count="1" selected="0">
            <x v="5"/>
          </reference>
        </references>
      </pivotArea>
    </chartFormat>
    <chartFormat chart="1" format="3">
      <pivotArea type="data" outline="0" fieldPosition="0">
        <references count="2">
          <reference field="4294967294" count="1" selected="0">
            <x v="0"/>
          </reference>
          <reference field="0" count="1" selected="0">
            <x v="6"/>
          </reference>
        </references>
      </pivotArea>
    </chartFormat>
    <chartFormat chart="1" format="4">
      <pivotArea type="data" outline="0" fieldPosition="0">
        <references count="2">
          <reference field="4294967294" count="1" selected="0">
            <x v="0"/>
          </reference>
          <reference field="0" count="1" selected="0">
            <x v="7"/>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4"/>
          </reference>
        </references>
      </pivotArea>
    </chartFormat>
    <chartFormat chart="3" format="12">
      <pivotArea type="data" outline="0" fieldPosition="0">
        <references count="2">
          <reference field="4294967294" count="1" selected="0">
            <x v="0"/>
          </reference>
          <reference field="0" count="1" selected="0">
            <x v="5"/>
          </reference>
        </references>
      </pivotArea>
    </chartFormat>
    <chartFormat chart="3" format="13">
      <pivotArea type="data" outline="0" fieldPosition="0">
        <references count="2">
          <reference field="4294967294" count="1" selected="0">
            <x v="0"/>
          </reference>
          <reference field="0" count="1" selected="0">
            <x v="6"/>
          </reference>
        </references>
      </pivotArea>
    </chartFormat>
    <chartFormat chart="3" format="14">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0B8526-1DCA-4773-91C2-64D869211CC8}"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B38" firstHeaderRow="1" firstDataRow="1" firstDataCol="1"/>
  <pivotFields count="30">
    <pivotField showAll="0"/>
    <pivotField showAll="0"/>
    <pivotField showAll="0"/>
    <pivotField showAll="0"/>
    <pivotField showAll="0"/>
    <pivotField showAll="0"/>
    <pivotField showAll="0"/>
    <pivotField axis="axisRow" dataField="1" showAll="0">
      <items count="8">
        <item x="0"/>
        <item x="6"/>
        <item x="2"/>
        <item x="4"/>
        <item x="3"/>
        <item x="5"/>
        <item x="1"/>
        <item t="default"/>
      </items>
    </pivotField>
    <pivotField showAll="0"/>
    <pivotField showAll="0"/>
    <pivotField showAll="0"/>
    <pivotField showAll="0"/>
    <pivotField showAll="0"/>
    <pivotField showAll="0"/>
    <pivotField showAll="0"/>
    <pivotField showAll="0"/>
    <pivotField showAll="0">
      <items count="6">
        <item x="0"/>
        <item x="4"/>
        <item x="2"/>
        <item x="3"/>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Count of Geo-Political Zones" fld="7"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6B9E3B-23EA-44CD-B10D-CFD0E898EECB}"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5:B81" firstHeaderRow="1" firstDataRow="1" firstDataCol="1"/>
  <pivotFields count="30">
    <pivotField showAll="0"/>
    <pivotField showAll="0"/>
    <pivotField showAll="0"/>
    <pivotField showAll="0"/>
    <pivotField showAll="0"/>
    <pivotField showAll="0"/>
    <pivotField showAll="0"/>
    <pivotField showAll="0">
      <items count="8">
        <item x="0"/>
        <item x="6"/>
        <item x="2"/>
        <item x="4"/>
        <item x="3"/>
        <item x="5"/>
        <item x="1"/>
        <item t="default"/>
      </items>
    </pivotField>
    <pivotField showAll="0"/>
    <pivotField showAll="0"/>
    <pivotField showAll="0"/>
    <pivotField showAll="0"/>
    <pivotField showAll="0"/>
    <pivotField showAll="0"/>
    <pivotField showAll="0"/>
    <pivotField showAll="0"/>
    <pivotField axis="axisRow" dataField="1" showAll="0">
      <items count="6">
        <item x="0"/>
        <item x="4"/>
        <item x="2"/>
        <item x="3"/>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6">
    <i>
      <x/>
    </i>
    <i>
      <x v="1"/>
    </i>
    <i>
      <x v="2"/>
    </i>
    <i>
      <x v="3"/>
    </i>
    <i>
      <x v="4"/>
    </i>
    <i t="grand">
      <x/>
    </i>
  </rowItems>
  <colItems count="1">
    <i/>
  </colItems>
  <dataFields count="1">
    <dataField name="Count of Water Supply Infrastructure" fld="16" subtotal="count" baseField="15"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3"/>
          </reference>
        </references>
      </pivotArea>
    </chartFormat>
    <chartFormat chart="0" format="5">
      <pivotArea type="data" outline="0" fieldPosition="0">
        <references count="2">
          <reference field="4294967294" count="1" selected="0">
            <x v="0"/>
          </reference>
          <reference field="16"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6" count="1" selected="0">
            <x v="0"/>
          </reference>
        </references>
      </pivotArea>
    </chartFormat>
    <chartFormat chart="6" format="14">
      <pivotArea type="data" outline="0" fieldPosition="0">
        <references count="2">
          <reference field="4294967294" count="1" selected="0">
            <x v="0"/>
          </reference>
          <reference field="16" count="1" selected="0">
            <x v="1"/>
          </reference>
        </references>
      </pivotArea>
    </chartFormat>
    <chartFormat chart="6" format="15">
      <pivotArea type="data" outline="0" fieldPosition="0">
        <references count="2">
          <reference field="4294967294" count="1" selected="0">
            <x v="0"/>
          </reference>
          <reference field="16" count="1" selected="0">
            <x v="2"/>
          </reference>
        </references>
      </pivotArea>
    </chartFormat>
    <chartFormat chart="6" format="16">
      <pivotArea type="data" outline="0" fieldPosition="0">
        <references count="2">
          <reference field="4294967294" count="1" selected="0">
            <x v="0"/>
          </reference>
          <reference field="16" count="1" selected="0">
            <x v="3"/>
          </reference>
        </references>
      </pivotArea>
    </chartFormat>
    <chartFormat chart="6" format="17">
      <pivotArea type="data" outline="0" fieldPosition="0">
        <references count="2">
          <reference field="4294967294" count="1" selected="0">
            <x v="0"/>
          </reference>
          <reference field="16"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6" count="1" selected="0">
            <x v="0"/>
          </reference>
        </references>
      </pivotArea>
    </chartFormat>
    <chartFormat chart="8" format="14">
      <pivotArea type="data" outline="0" fieldPosition="0">
        <references count="2">
          <reference field="4294967294" count="1" selected="0">
            <x v="0"/>
          </reference>
          <reference field="16" count="1" selected="0">
            <x v="1"/>
          </reference>
        </references>
      </pivotArea>
    </chartFormat>
    <chartFormat chart="8" format="15">
      <pivotArea type="data" outline="0" fieldPosition="0">
        <references count="2">
          <reference field="4294967294" count="1" selected="0">
            <x v="0"/>
          </reference>
          <reference field="16" count="1" selected="0">
            <x v="2"/>
          </reference>
        </references>
      </pivotArea>
    </chartFormat>
    <chartFormat chart="8" format="16">
      <pivotArea type="data" outline="0" fieldPosition="0">
        <references count="2">
          <reference field="4294967294" count="1" selected="0">
            <x v="0"/>
          </reference>
          <reference field="16" count="1" selected="0">
            <x v="3"/>
          </reference>
        </references>
      </pivotArea>
    </chartFormat>
    <chartFormat chart="8" format="17">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45C2FC-7101-46D5-926C-DE0B85F41520}" autoFormatId="16" applyNumberFormats="0" applyBorderFormats="0" applyFontFormats="0" applyPatternFormats="0" applyAlignmentFormats="0" applyWidthHeightFormats="0">
  <queryTableRefresh nextId="28">
    <queryTableFields count="27">
      <queryTableField id="1" name="Age bracket" tableColumnId="1"/>
      <queryTableField id="2" name="Age" tableColumnId="2"/>
      <queryTableField id="3" name="Gender" tableColumnId="3"/>
      <queryTableField id="4" name="Occupation" tableColumnId="4"/>
      <queryTableField id="5" name="State Of Residence" tableColumnId="5"/>
      <queryTableField id="6" name="Column1" tableColumnId="6"/>
      <queryTableField id="7" name="Local Government Area(LGA)" tableColumnId="7"/>
      <queryTableField id="8" name="Geo-Political Zones" tableColumnId="8"/>
      <queryTableField id="9" name="Drinking Water Source" tableColumnId="9"/>
      <queryTableField id="10" name="Water Source Distance" tableColumnId="10"/>
      <queryTableField id="11" name="Water Availability" tableColumnId="11"/>
      <queryTableField id="12" name="Water Shortage" tableColumnId="12"/>
      <queryTableField id="13" name="Water Quality" tableColumnId="13"/>
      <queryTableField id="14" name="Water Treatment " tableColumnId="14"/>
      <queryTableField id="15" name="Mode Of Treatment" tableColumnId="15"/>
      <queryTableField id="16" name="Water Related Illness" tableColumnId="16"/>
      <queryTableField id="17" name="Water Supply Infrastructure" tableColumnId="17"/>
      <queryTableField id="18" name="Water Primary Source Management" tableColumnId="18"/>
      <queryTableField id="19" name="Water Expenses(Weekly)" tableColumnId="19"/>
      <queryTableField id="20" name="S/N" tableColumnId="20"/>
      <queryTableField id="21" name="How satisfied are you with the water supply services in your area?" tableColumnId="21"/>
      <queryTableField id="22" name="Have you reported water supply issues to any authority in the past year?" tableColumnId="22"/>
      <queryTableField id="23" name="If Yes, was the issue resolved? " tableColumnId="23"/>
      <queryTableField id="24" name="Region" tableColumnId="24"/>
      <queryTableField id="25" name="Challenges" tableColumnId="25"/>
      <queryTableField id="26" name="Problem faced" tableColumnId="26"/>
      <queryTableField id="27" name="Value"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_Political_Zones" xr10:uid="{042D7927-C32C-432B-BE42-C3B8E30F5148}" sourceName="Geo-Political Zones">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 tabId="2" name="PivotTable9"/>
    <pivotTable tabId="2" name="PivotTable11"/>
    <pivotTable tabId="5" name="PivotTable1"/>
    <pivotTable tabId="5" name="PivotTable2"/>
    <pivotTable tabId="5" name="PivotTable3"/>
    <pivotTable tabId="5" name="PivotTable4"/>
  </pivotTables>
  <data>
    <tabular pivotCacheId="627619672">
      <items count="7">
        <i x="0" s="1"/>
        <i x="6" s="1"/>
        <i x="2" s="1"/>
        <i x="4" s="1"/>
        <i x="3"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ter_Supply_Infrastructure1" xr10:uid="{1389410D-8DAF-4C6F-AB2F-0DC5F9464C1A}" sourceName="Water Supply Infrastructur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627619672">
      <items count="5">
        <i x="0" s="1"/>
        <i x="4"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Political Zones" xr10:uid="{8F0F76A6-E63D-4E96-8E47-2815B753C51A}" cache="Slicer_Geo_Political_Zones" caption="Geo-Political Zones" rowHeight="241300"/>
  <slicer name="Water Supply Infrastructure 1" xr10:uid="{D86D064D-3147-4594-86A7-5EAA1D340A68}" cache="Slicer_Water_Supply_Infrastructure1" caption="Water Supply Infrastructure" rowHeight="241300"/>
  <slicer name="Water Supply Infrastructure" xr10:uid="{15BECC3A-45EA-4940-A59E-2691CC0F2735}" cache="Slicer_Water_Supply_Infrastructure1" caption="Water Supply Infrastructur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Political Zones 1" xr10:uid="{5658C7B2-0B6C-4152-8AE1-7F50EFDBC74D}" cache="Slicer_Geo_Political_Zones" caption="Geo-Political Zones" style="SlicerStyleDark1" rowHeight="241300"/>
  <slicer name="Water Supply Infrastructure 2" xr10:uid="{B48F704F-BC1D-4EAB-BC1F-0EA5ED12AE51}" cache="Slicer_Water_Supply_Infrastructure1" caption="Water Supply Infrastructure"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81ACF6-15FD-444B-B9E8-5DA244FAC098}" name="Table1_1" displayName="Table1_1" ref="A1:AA750" tableType="queryTable" totalsRowShown="0">
  <autoFilter ref="A1:AA750" xr:uid="{0F81ACF6-15FD-444B-B9E8-5DA244FAC098}"/>
  <tableColumns count="27">
    <tableColumn id="1" xr3:uid="{18E34268-6EA8-4ECD-B9F0-FDCEEA989D2F}" uniqueName="1" name="Age bracket" queryTableFieldId="1" dataDxfId="22"/>
    <tableColumn id="2" xr3:uid="{1194C4EE-8678-48FC-B3E6-A661804C4F94}" uniqueName="2" name="Age" queryTableFieldId="2"/>
    <tableColumn id="3" xr3:uid="{1992F4EF-E1BA-4A4D-9882-6544A7CD9888}" uniqueName="3" name="Gender" queryTableFieldId="3" dataDxfId="21"/>
    <tableColumn id="4" xr3:uid="{689AF175-23FA-4C13-B888-5E369C83970D}" uniqueName="4" name="Occupation" queryTableFieldId="4" dataDxfId="20"/>
    <tableColumn id="5" xr3:uid="{1F05DD11-056D-489E-B72F-01D29A0BBEE3}" uniqueName="5" name="State Of Residence" queryTableFieldId="5" dataDxfId="19"/>
    <tableColumn id="6" xr3:uid="{731A9AEB-8FC9-43EB-8595-B5F80F4D44D1}" uniqueName="6" name="Column1" queryTableFieldId="6"/>
    <tableColumn id="7" xr3:uid="{1CAB3437-F5C1-4BC1-9B79-FDE4117D6022}" uniqueName="7" name="Local Government Area(LGA)" queryTableFieldId="7" dataDxfId="18"/>
    <tableColumn id="8" xr3:uid="{B8C1533D-07F2-421B-BD5E-AAB4B623C88F}" uniqueName="8" name="Geo-Political Zones" queryTableFieldId="8" dataDxfId="17"/>
    <tableColumn id="9" xr3:uid="{4056FCC9-AB05-451A-86D0-B143B6586B24}" uniqueName="9" name="Drinking Water Source" queryTableFieldId="9" dataDxfId="16"/>
    <tableColumn id="10" xr3:uid="{C328D38D-18B9-4012-AD8B-BADD5D5EDA59}" uniqueName="10" name="Water Source Distance" queryTableFieldId="10" dataDxfId="15"/>
    <tableColumn id="11" xr3:uid="{A6538727-0EBE-4F9C-A649-1290553F699A}" uniqueName="11" name="Water Availability" queryTableFieldId="11" dataDxfId="14"/>
    <tableColumn id="12" xr3:uid="{D12BA2A3-3FF1-4189-8FE7-84850B48B5DE}" uniqueName="12" name="Water Shortage" queryTableFieldId="12" dataDxfId="13"/>
    <tableColumn id="13" xr3:uid="{88AA3D85-94BD-4EE6-8AA8-05553EF52878}" uniqueName="13" name="Water Quality" queryTableFieldId="13" dataDxfId="12"/>
    <tableColumn id="14" xr3:uid="{C0D2E6AB-6575-4534-9306-781FFFAC7E1A}" uniqueName="14" name="Water Treatment " queryTableFieldId="14" dataDxfId="11"/>
    <tableColumn id="15" xr3:uid="{7AB7AD29-41BE-4B93-9457-63EA07A9FC8F}" uniqueName="15" name="Mode Of Treatment" queryTableFieldId="15" dataDxfId="10"/>
    <tableColumn id="16" xr3:uid="{53F40E09-AB7D-459B-AE1A-5ACDB0A1B169}" uniqueName="16" name="Water Related Illness" queryTableFieldId="16" dataDxfId="9"/>
    <tableColumn id="17" xr3:uid="{6CCB75A4-027B-47A8-8BDD-71CC3126F385}" uniqueName="17" name="Water Supply Infrastructure" queryTableFieldId="17" dataDxfId="8"/>
    <tableColumn id="18" xr3:uid="{CD4F7085-9C66-4D69-8693-48352A5B3DE1}" uniqueName="18" name="Water Primary Source Management" queryTableFieldId="18" dataDxfId="7"/>
    <tableColumn id="19" xr3:uid="{FFA8D58E-2261-45AC-9506-CD8FE72DA1D9}" uniqueName="19" name="Water Expenses(Weekly)" queryTableFieldId="19"/>
    <tableColumn id="20" xr3:uid="{6A9D8745-5C75-4597-AA6A-FDA7010F0399}" uniqueName="20" name="S/N" queryTableFieldId="20"/>
    <tableColumn id="21" xr3:uid="{FF6808AC-B4EC-4F21-8927-3D70C8756C21}" uniqueName="21" name="How satisfied are you with the water supply services in your area?" queryTableFieldId="21" dataDxfId="6"/>
    <tableColumn id="22" xr3:uid="{31764EC1-4579-4C47-ACBB-75FB94A7FE18}" uniqueName="22" name="Have you reported water supply issues to any authority in the past year?" queryTableFieldId="22" dataDxfId="5"/>
    <tableColumn id="23" xr3:uid="{5C99A02F-ED9D-4EC6-BF99-37D4F7F5891E}" uniqueName="23" name="If Yes, was the issue resolved? " queryTableFieldId="23" dataDxfId="4"/>
    <tableColumn id="24" xr3:uid="{A3DF65F2-7ADF-4E1D-96ED-868A7C0BB654}" uniqueName="24" name="Region" queryTableFieldId="24" dataDxfId="3"/>
    <tableColumn id="25" xr3:uid="{B6663860-4895-44F9-9BF3-09A1562A43EC}" uniqueName="25" name="Challenges" queryTableFieldId="25" dataDxfId="2"/>
    <tableColumn id="26" xr3:uid="{EA656F58-3D87-4B4D-A8D2-F5F87749C241}" uniqueName="26" name="Problem faced" queryTableFieldId="26" dataDxfId="1"/>
    <tableColumn id="27" xr3:uid="{00539C8E-9312-49C2-AC46-4877F8998EE3}" uniqueName="27" name="Value" queryTableFieldId="2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16332E-349F-4730-82F6-D0CFC5C50D7C}" name="Table1" displayName="Table1" ref="A1:AD151" totalsRowShown="0">
  <autoFilter ref="A1:AD151" xr:uid="{FF960053-D68B-4A90-BB21-078BE3C217DA}"/>
  <tableColumns count="30">
    <tableColumn id="1" xr3:uid="{07096442-E72C-40F0-8ED0-0F08150E53DA}" name="Age bracket"/>
    <tableColumn id="2" xr3:uid="{1BE2DAB1-3BEE-4C39-A4ED-7DA24A7A229E}" name="Age"/>
    <tableColumn id="3" xr3:uid="{494B66A2-404D-4EA2-914D-5C50E33A6D47}" name="Gender"/>
    <tableColumn id="4" xr3:uid="{1F4F9121-A728-43F2-B9DD-9F2D75BF0AF5}" name="Occupation"/>
    <tableColumn id="5" xr3:uid="{C67DB00C-3000-4EE5-8174-D3F43D55CF20}" name="State Of Residence"/>
    <tableColumn id="6" xr3:uid="{F7D7CE4A-5E4C-4EDE-95FB-3B2B734C06C2}" name="Column1"/>
    <tableColumn id="7" xr3:uid="{2754D518-A4CB-4C08-B5C2-18C28CF9BA9A}" name="Local Government Area(LGA)"/>
    <tableColumn id="8" xr3:uid="{9C3ECE14-A577-4141-8FE5-F1E78E9F7E87}" name="Geo-Political Zones"/>
    <tableColumn id="9" xr3:uid="{F059CBB1-FFDD-4251-A042-9A8DF248473F}" name="Drinking Water Source"/>
    <tableColumn id="10" xr3:uid="{C7183DAE-E448-4DA9-84D1-C5B749816DDB}" name="Water Source Distance"/>
    <tableColumn id="11" xr3:uid="{B2DFF2E6-2C41-4B8D-B620-E2E5CF6D6204}" name="Water Availability"/>
    <tableColumn id="12" xr3:uid="{1A536171-6017-4DC2-88D3-7DE17203DC38}" name="Water Shortage"/>
    <tableColumn id="13" xr3:uid="{D84879F2-428B-4D1B-A4AD-2F4D3681B11A}" name="Water Quality"/>
    <tableColumn id="14" xr3:uid="{4BC12476-67E1-47DD-9120-B6E56861A52B}" name="Water Treatment "/>
    <tableColumn id="15" xr3:uid="{A0CE0DCF-3EDA-43F6-9D17-F48ECFAD2B7E}" name="Mode Of Treatment"/>
    <tableColumn id="16" xr3:uid="{45039E6A-D779-4FB3-86FA-80AE398B7A46}" name="Water Related Illness"/>
    <tableColumn id="17" xr3:uid="{1302F16D-D32F-48F9-A919-EF93F6CDF19E}" name="Water Supply Infrastructure"/>
    <tableColumn id="18" xr3:uid="{CA9C1359-C1F2-41C7-A4E2-2F96E2419853}" name="Water Primary Source Management"/>
    <tableColumn id="19" xr3:uid="{4ECDA9A7-546A-4689-AD74-52C3B73E7476}" name="Water Expenses(Weekly)" dataDxfId="24"/>
    <tableColumn id="20" xr3:uid="{E10FECC2-F6B0-447D-89B0-99A82F737FDB}" name="S/N" dataDxfId="23"/>
    <tableColumn id="21" xr3:uid="{491BDA15-F871-4726-8C54-7E81C97DE314}" name="How satisfied are you with the water supply services in your area?"/>
    <tableColumn id="22" xr3:uid="{46F343B8-26B2-4F0B-B2EA-EFC4F262880F}" name="Have you reported water supply issues to any authority in the past year?"/>
    <tableColumn id="23" xr3:uid="{4D5D0A45-2331-48C3-B49B-0904C6950F06}" name="If Yes, was the issue resolved? "/>
    <tableColumn id="24" xr3:uid="{F92DB19E-7921-4F2C-8355-7DF360DB0E46}" name="Region"/>
    <tableColumn id="25" xr3:uid="{4EB6197A-4BE1-4715-8510-F4421F6801BD}" name="Challenges"/>
    <tableColumn id="26" xr3:uid="{66EC2CB9-7E77-459C-80A6-5BB6693DE057}" name="Quality"/>
    <tableColumn id="27" xr3:uid="{DCEAC871-5AE3-4059-9886-31E47C1183D3}" name="Cost"/>
    <tableColumn id="28" xr3:uid="{A20974F5-AEAB-4D2F-880F-2125CBDC3B17}" name="Infrastructure Failure"/>
    <tableColumn id="29" xr3:uid="{E815F3E4-7972-4E55-9149-436A38E1F42A}" name="Distance"/>
    <tableColumn id="30" xr3:uid="{82B15959-287C-4BDE-A82D-29B4CB1228D2}" name="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microsoft.com/office/2007/relationships/slicer" Target="../slicers/slicer1.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ED3A-68D0-4705-BD55-243803738C94}">
  <dimension ref="A1:B9"/>
  <sheetViews>
    <sheetView workbookViewId="0">
      <selection activeCell="F18" sqref="F18"/>
    </sheetView>
  </sheetViews>
  <sheetFormatPr defaultRowHeight="15" x14ac:dyDescent="0.25"/>
  <cols>
    <col min="1" max="1" width="20" bestFit="1" customWidth="1"/>
    <col min="2" max="2" width="14.28515625" bestFit="1" customWidth="1"/>
  </cols>
  <sheetData>
    <row r="1" spans="1:2" x14ac:dyDescent="0.25">
      <c r="A1" s="2" t="s">
        <v>347</v>
      </c>
      <c r="B1" t="s">
        <v>36</v>
      </c>
    </row>
    <row r="3" spans="1:2" x14ac:dyDescent="0.25">
      <c r="A3" s="2" t="s">
        <v>318</v>
      </c>
      <c r="B3" t="s">
        <v>348</v>
      </c>
    </row>
    <row r="4" spans="1:2" x14ac:dyDescent="0.25">
      <c r="A4" s="3" t="s">
        <v>23</v>
      </c>
      <c r="B4" s="7">
        <v>45</v>
      </c>
    </row>
    <row r="5" spans="1:2" x14ac:dyDescent="0.25">
      <c r="A5" s="3" t="s">
        <v>25</v>
      </c>
      <c r="B5" s="7">
        <v>23</v>
      </c>
    </row>
    <row r="6" spans="1:2" x14ac:dyDescent="0.25">
      <c r="A6" s="3" t="s">
        <v>24</v>
      </c>
      <c r="B6" s="7">
        <v>32</v>
      </c>
    </row>
    <row r="7" spans="1:2" x14ac:dyDescent="0.25">
      <c r="A7" s="3" t="s">
        <v>26</v>
      </c>
      <c r="B7" s="7">
        <v>39</v>
      </c>
    </row>
    <row r="8" spans="1:2" x14ac:dyDescent="0.25">
      <c r="A8" s="3" t="s">
        <v>22</v>
      </c>
      <c r="B8" s="7">
        <v>44</v>
      </c>
    </row>
    <row r="9" spans="1:2" x14ac:dyDescent="0.25">
      <c r="A9" s="3" t="s">
        <v>319</v>
      </c>
      <c r="B9" s="7">
        <v>183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9FF8-30F9-43B4-AEF3-BF23C795B737}">
  <dimension ref="A1:AA750"/>
  <sheetViews>
    <sheetView topLeftCell="A2" workbookViewId="0"/>
  </sheetViews>
  <sheetFormatPr defaultRowHeight="15" x14ac:dyDescent="0.25"/>
  <cols>
    <col min="1" max="1" width="19.42578125" bestFit="1" customWidth="1"/>
    <col min="2" max="2" width="6.7109375" bestFit="1" customWidth="1"/>
    <col min="3" max="3" width="10" bestFit="1" customWidth="1"/>
    <col min="4" max="4" width="33.42578125" bestFit="1" customWidth="1"/>
    <col min="5" max="5" width="20.28515625" bestFit="1" customWidth="1"/>
    <col min="6" max="6" width="11.140625" bestFit="1" customWidth="1"/>
    <col min="7" max="7" width="30.7109375" bestFit="1" customWidth="1"/>
    <col min="8" max="8" width="20.85546875" bestFit="1" customWidth="1"/>
    <col min="9" max="9" width="23.42578125" bestFit="1" customWidth="1"/>
    <col min="10" max="10" width="23.7109375" bestFit="1" customWidth="1"/>
    <col min="11" max="11" width="19.5703125" bestFit="1" customWidth="1"/>
    <col min="12" max="12" width="17.28515625" bestFit="1" customWidth="1"/>
    <col min="13" max="13" width="15.85546875" bestFit="1" customWidth="1"/>
    <col min="14" max="14" width="19.140625" bestFit="1" customWidth="1"/>
    <col min="15" max="15" width="21.140625" bestFit="1" customWidth="1"/>
    <col min="16" max="16" width="22.5703125" bestFit="1" customWidth="1"/>
    <col min="17" max="17" width="28.42578125" bestFit="1" customWidth="1"/>
    <col min="18" max="18" width="35.5703125" bestFit="1" customWidth="1"/>
    <col min="19" max="19" width="26.28515625" bestFit="1" customWidth="1"/>
    <col min="20" max="20" width="6.5703125" bestFit="1" customWidth="1"/>
    <col min="21" max="21" width="63.140625" bestFit="1" customWidth="1"/>
    <col min="22" max="22" width="68.7109375" bestFit="1" customWidth="1"/>
    <col min="23" max="23" width="31.140625" bestFit="1" customWidth="1"/>
    <col min="24" max="24" width="9.42578125" bestFit="1" customWidth="1"/>
    <col min="25" max="25" width="41.28515625" bestFit="1" customWidth="1"/>
    <col min="26" max="26" width="20" bestFit="1" customWidth="1"/>
    <col min="27" max="27" width="8.42578125" bestFit="1" customWidth="1"/>
  </cols>
  <sheetData>
    <row r="1" spans="1:27" x14ac:dyDescent="0.25">
      <c r="A1" t="s">
        <v>0</v>
      </c>
      <c r="B1" t="s">
        <v>1</v>
      </c>
      <c r="C1" t="s">
        <v>2</v>
      </c>
      <c r="D1" t="s">
        <v>3</v>
      </c>
      <c r="E1" t="s">
        <v>4</v>
      </c>
      <c r="F1" t="s">
        <v>345</v>
      </c>
      <c r="G1" t="s">
        <v>5</v>
      </c>
      <c r="H1" t="s">
        <v>309</v>
      </c>
      <c r="I1" t="s">
        <v>6</v>
      </c>
      <c r="J1" t="s">
        <v>7</v>
      </c>
      <c r="K1" t="s">
        <v>8</v>
      </c>
      <c r="L1" t="s">
        <v>9</v>
      </c>
      <c r="M1" t="s">
        <v>10</v>
      </c>
      <c r="N1" t="s">
        <v>11</v>
      </c>
      <c r="O1" t="s">
        <v>12</v>
      </c>
      <c r="P1" t="s">
        <v>13</v>
      </c>
      <c r="Q1" t="s">
        <v>14</v>
      </c>
      <c r="R1" t="s">
        <v>15</v>
      </c>
      <c r="S1" t="s">
        <v>16</v>
      </c>
      <c r="T1" t="s">
        <v>327</v>
      </c>
      <c r="U1" t="s">
        <v>17</v>
      </c>
      <c r="V1" t="s">
        <v>18</v>
      </c>
      <c r="W1" t="s">
        <v>19</v>
      </c>
      <c r="X1" t="s">
        <v>20</v>
      </c>
      <c r="Y1" t="s">
        <v>21</v>
      </c>
      <c r="Z1" t="s">
        <v>346</v>
      </c>
      <c r="AA1" t="s">
        <v>347</v>
      </c>
    </row>
    <row r="2" spans="1:27" x14ac:dyDescent="0.25">
      <c r="A2" s="7" t="s">
        <v>322</v>
      </c>
      <c r="B2">
        <v>23</v>
      </c>
      <c r="C2" s="7" t="s">
        <v>27</v>
      </c>
      <c r="D2" s="7" t="s">
        <v>28</v>
      </c>
      <c r="E2" s="7" t="s">
        <v>29</v>
      </c>
      <c r="F2">
        <v>0</v>
      </c>
      <c r="G2" s="7" t="s">
        <v>30</v>
      </c>
      <c r="H2" s="7" t="s">
        <v>310</v>
      </c>
      <c r="I2" s="7" t="s">
        <v>31</v>
      </c>
      <c r="J2" s="7" t="s">
        <v>32</v>
      </c>
      <c r="K2" s="7" t="s">
        <v>33</v>
      </c>
      <c r="L2" s="7" t="s">
        <v>34</v>
      </c>
      <c r="M2" s="7" t="s">
        <v>35</v>
      </c>
      <c r="N2" s="7" t="s">
        <v>36</v>
      </c>
      <c r="O2" s="7" t="s">
        <v>37</v>
      </c>
      <c r="P2" s="7" t="s">
        <v>38</v>
      </c>
      <c r="Q2" s="7" t="s">
        <v>31</v>
      </c>
      <c r="R2" s="7" t="s">
        <v>39</v>
      </c>
      <c r="S2">
        <v>0</v>
      </c>
      <c r="T2">
        <v>1</v>
      </c>
      <c r="U2" s="7" t="s">
        <v>40</v>
      </c>
      <c r="V2" s="7" t="s">
        <v>36</v>
      </c>
      <c r="W2" s="7" t="s">
        <v>36</v>
      </c>
      <c r="X2" s="7" t="s">
        <v>41</v>
      </c>
      <c r="Y2" s="7" t="s">
        <v>26</v>
      </c>
      <c r="Z2" s="7" t="s">
        <v>22</v>
      </c>
      <c r="AA2" s="7" t="s">
        <v>38</v>
      </c>
    </row>
    <row r="3" spans="1:27" x14ac:dyDescent="0.25">
      <c r="A3" s="7" t="s">
        <v>322</v>
      </c>
      <c r="B3">
        <v>23</v>
      </c>
      <c r="C3" s="7" t="s">
        <v>27</v>
      </c>
      <c r="D3" s="7" t="s">
        <v>28</v>
      </c>
      <c r="E3" s="7" t="s">
        <v>29</v>
      </c>
      <c r="F3">
        <v>0</v>
      </c>
      <c r="G3" s="7" t="s">
        <v>30</v>
      </c>
      <c r="H3" s="7" t="s">
        <v>310</v>
      </c>
      <c r="I3" s="7" t="s">
        <v>31</v>
      </c>
      <c r="J3" s="7" t="s">
        <v>32</v>
      </c>
      <c r="K3" s="7" t="s">
        <v>33</v>
      </c>
      <c r="L3" s="7" t="s">
        <v>34</v>
      </c>
      <c r="M3" s="7" t="s">
        <v>35</v>
      </c>
      <c r="N3" s="7" t="s">
        <v>36</v>
      </c>
      <c r="O3" s="7" t="s">
        <v>37</v>
      </c>
      <c r="P3" s="7" t="s">
        <v>38</v>
      </c>
      <c r="Q3" s="7" t="s">
        <v>31</v>
      </c>
      <c r="R3" s="7" t="s">
        <v>39</v>
      </c>
      <c r="S3">
        <v>0</v>
      </c>
      <c r="T3">
        <v>1</v>
      </c>
      <c r="U3" s="7" t="s">
        <v>40</v>
      </c>
      <c r="V3" s="7" t="s">
        <v>36</v>
      </c>
      <c r="W3" s="7" t="s">
        <v>36</v>
      </c>
      <c r="X3" s="7" t="s">
        <v>41</v>
      </c>
      <c r="Y3" s="7" t="s">
        <v>26</v>
      </c>
      <c r="Z3" s="7" t="s">
        <v>23</v>
      </c>
      <c r="AA3" s="7" t="s">
        <v>38</v>
      </c>
    </row>
    <row r="4" spans="1:27" x14ac:dyDescent="0.25">
      <c r="A4" s="7" t="s">
        <v>322</v>
      </c>
      <c r="B4">
        <v>23</v>
      </c>
      <c r="C4" s="7" t="s">
        <v>27</v>
      </c>
      <c r="D4" s="7" t="s">
        <v>28</v>
      </c>
      <c r="E4" s="7" t="s">
        <v>29</v>
      </c>
      <c r="F4">
        <v>0</v>
      </c>
      <c r="G4" s="7" t="s">
        <v>30</v>
      </c>
      <c r="H4" s="7" t="s">
        <v>310</v>
      </c>
      <c r="I4" s="7" t="s">
        <v>31</v>
      </c>
      <c r="J4" s="7" t="s">
        <v>32</v>
      </c>
      <c r="K4" s="7" t="s">
        <v>33</v>
      </c>
      <c r="L4" s="7" t="s">
        <v>34</v>
      </c>
      <c r="M4" s="7" t="s">
        <v>35</v>
      </c>
      <c r="N4" s="7" t="s">
        <v>36</v>
      </c>
      <c r="O4" s="7" t="s">
        <v>37</v>
      </c>
      <c r="P4" s="7" t="s">
        <v>38</v>
      </c>
      <c r="Q4" s="7" t="s">
        <v>31</v>
      </c>
      <c r="R4" s="7" t="s">
        <v>39</v>
      </c>
      <c r="S4">
        <v>0</v>
      </c>
      <c r="T4">
        <v>1</v>
      </c>
      <c r="U4" s="7" t="s">
        <v>40</v>
      </c>
      <c r="V4" s="7" t="s">
        <v>36</v>
      </c>
      <c r="W4" s="7" t="s">
        <v>36</v>
      </c>
      <c r="X4" s="7" t="s">
        <v>41</v>
      </c>
      <c r="Y4" s="7" t="s">
        <v>26</v>
      </c>
      <c r="Z4" s="7" t="s">
        <v>24</v>
      </c>
      <c r="AA4" s="7" t="s">
        <v>38</v>
      </c>
    </row>
    <row r="5" spans="1:27" x14ac:dyDescent="0.25">
      <c r="A5" s="7" t="s">
        <v>322</v>
      </c>
      <c r="B5">
        <v>23</v>
      </c>
      <c r="C5" s="7" t="s">
        <v>27</v>
      </c>
      <c r="D5" s="7" t="s">
        <v>28</v>
      </c>
      <c r="E5" s="7" t="s">
        <v>29</v>
      </c>
      <c r="F5">
        <v>0</v>
      </c>
      <c r="G5" s="7" t="s">
        <v>30</v>
      </c>
      <c r="H5" s="7" t="s">
        <v>310</v>
      </c>
      <c r="I5" s="7" t="s">
        <v>31</v>
      </c>
      <c r="J5" s="7" t="s">
        <v>32</v>
      </c>
      <c r="K5" s="7" t="s">
        <v>33</v>
      </c>
      <c r="L5" s="7" t="s">
        <v>34</v>
      </c>
      <c r="M5" s="7" t="s">
        <v>35</v>
      </c>
      <c r="N5" s="7" t="s">
        <v>36</v>
      </c>
      <c r="O5" s="7" t="s">
        <v>37</v>
      </c>
      <c r="P5" s="7" t="s">
        <v>38</v>
      </c>
      <c r="Q5" s="7" t="s">
        <v>31</v>
      </c>
      <c r="R5" s="7" t="s">
        <v>39</v>
      </c>
      <c r="S5">
        <v>0</v>
      </c>
      <c r="T5">
        <v>1</v>
      </c>
      <c r="U5" s="7" t="s">
        <v>40</v>
      </c>
      <c r="V5" s="7" t="s">
        <v>36</v>
      </c>
      <c r="W5" s="7" t="s">
        <v>36</v>
      </c>
      <c r="X5" s="7" t="s">
        <v>41</v>
      </c>
      <c r="Y5" s="7" t="s">
        <v>26</v>
      </c>
      <c r="Z5" s="7" t="s">
        <v>25</v>
      </c>
      <c r="AA5" s="7" t="s">
        <v>38</v>
      </c>
    </row>
    <row r="6" spans="1:27" x14ac:dyDescent="0.25">
      <c r="A6" s="7" t="s">
        <v>322</v>
      </c>
      <c r="B6">
        <v>23</v>
      </c>
      <c r="C6" s="7" t="s">
        <v>27</v>
      </c>
      <c r="D6" s="7" t="s">
        <v>28</v>
      </c>
      <c r="E6" s="7" t="s">
        <v>29</v>
      </c>
      <c r="F6">
        <v>0</v>
      </c>
      <c r="G6" s="7" t="s">
        <v>30</v>
      </c>
      <c r="H6" s="7" t="s">
        <v>310</v>
      </c>
      <c r="I6" s="7" t="s">
        <v>31</v>
      </c>
      <c r="J6" s="7" t="s">
        <v>32</v>
      </c>
      <c r="K6" s="7" t="s">
        <v>33</v>
      </c>
      <c r="L6" s="7" t="s">
        <v>34</v>
      </c>
      <c r="M6" s="7" t="s">
        <v>35</v>
      </c>
      <c r="N6" s="7" t="s">
        <v>36</v>
      </c>
      <c r="O6" s="7" t="s">
        <v>37</v>
      </c>
      <c r="P6" s="7" t="s">
        <v>38</v>
      </c>
      <c r="Q6" s="7" t="s">
        <v>31</v>
      </c>
      <c r="R6" s="7" t="s">
        <v>39</v>
      </c>
      <c r="S6">
        <v>0</v>
      </c>
      <c r="T6">
        <v>1</v>
      </c>
      <c r="U6" s="7" t="s">
        <v>40</v>
      </c>
      <c r="V6" s="7" t="s">
        <v>36</v>
      </c>
      <c r="W6" s="7" t="s">
        <v>36</v>
      </c>
      <c r="X6" s="7" t="s">
        <v>41</v>
      </c>
      <c r="Y6" s="7" t="s">
        <v>26</v>
      </c>
      <c r="Z6" s="7" t="s">
        <v>26</v>
      </c>
      <c r="AA6" s="7" t="s">
        <v>36</v>
      </c>
    </row>
    <row r="7" spans="1:27" x14ac:dyDescent="0.25">
      <c r="A7" s="7" t="s">
        <v>323</v>
      </c>
      <c r="B7">
        <v>18</v>
      </c>
      <c r="C7" s="7" t="s">
        <v>27</v>
      </c>
      <c r="D7" s="7" t="s">
        <v>42</v>
      </c>
      <c r="E7" s="7" t="s">
        <v>29</v>
      </c>
      <c r="G7" s="7" t="s">
        <v>43</v>
      </c>
      <c r="H7" s="7" t="s">
        <v>310</v>
      </c>
      <c r="I7" s="7" t="s">
        <v>31</v>
      </c>
      <c r="J7" s="7" t="s">
        <v>32</v>
      </c>
      <c r="K7" s="7" t="s">
        <v>33</v>
      </c>
      <c r="L7" s="7" t="s">
        <v>44</v>
      </c>
      <c r="M7" s="7" t="s">
        <v>45</v>
      </c>
      <c r="N7" s="7" t="s">
        <v>36</v>
      </c>
      <c r="O7" s="7" t="s">
        <v>46</v>
      </c>
      <c r="P7" s="7" t="s">
        <v>36</v>
      </c>
      <c r="Q7" s="7" t="s">
        <v>31</v>
      </c>
      <c r="R7" s="7" t="s">
        <v>39</v>
      </c>
      <c r="S7">
        <v>0</v>
      </c>
      <c r="T7">
        <v>2</v>
      </c>
      <c r="U7" s="7" t="s">
        <v>47</v>
      </c>
      <c r="V7" s="7" t="s">
        <v>38</v>
      </c>
      <c r="W7" s="7" t="s">
        <v>36</v>
      </c>
      <c r="X7" s="7" t="s">
        <v>48</v>
      </c>
      <c r="Y7" s="7" t="s">
        <v>22</v>
      </c>
      <c r="Z7" s="7" t="s">
        <v>22</v>
      </c>
      <c r="AA7" s="7" t="s">
        <v>36</v>
      </c>
    </row>
    <row r="8" spans="1:27" x14ac:dyDescent="0.25">
      <c r="A8" s="7" t="s">
        <v>323</v>
      </c>
      <c r="B8">
        <v>18</v>
      </c>
      <c r="C8" s="7" t="s">
        <v>27</v>
      </c>
      <c r="D8" s="7" t="s">
        <v>42</v>
      </c>
      <c r="E8" s="7" t="s">
        <v>29</v>
      </c>
      <c r="G8" s="7" t="s">
        <v>43</v>
      </c>
      <c r="H8" s="7" t="s">
        <v>310</v>
      </c>
      <c r="I8" s="7" t="s">
        <v>31</v>
      </c>
      <c r="J8" s="7" t="s">
        <v>32</v>
      </c>
      <c r="K8" s="7" t="s">
        <v>33</v>
      </c>
      <c r="L8" s="7" t="s">
        <v>44</v>
      </c>
      <c r="M8" s="7" t="s">
        <v>45</v>
      </c>
      <c r="N8" s="7" t="s">
        <v>36</v>
      </c>
      <c r="O8" s="7" t="s">
        <v>46</v>
      </c>
      <c r="P8" s="7" t="s">
        <v>36</v>
      </c>
      <c r="Q8" s="7" t="s">
        <v>31</v>
      </c>
      <c r="R8" s="7" t="s">
        <v>39</v>
      </c>
      <c r="S8">
        <v>0</v>
      </c>
      <c r="T8">
        <v>2</v>
      </c>
      <c r="U8" s="7" t="s">
        <v>47</v>
      </c>
      <c r="V8" s="7" t="s">
        <v>38</v>
      </c>
      <c r="W8" s="7" t="s">
        <v>36</v>
      </c>
      <c r="X8" s="7" t="s">
        <v>48</v>
      </c>
      <c r="Y8" s="7" t="s">
        <v>22</v>
      </c>
      <c r="Z8" s="7" t="s">
        <v>23</v>
      </c>
      <c r="AA8" s="7" t="s">
        <v>38</v>
      </c>
    </row>
    <row r="9" spans="1:27" x14ac:dyDescent="0.25">
      <c r="A9" s="7" t="s">
        <v>323</v>
      </c>
      <c r="B9">
        <v>18</v>
      </c>
      <c r="C9" s="7" t="s">
        <v>27</v>
      </c>
      <c r="D9" s="7" t="s">
        <v>42</v>
      </c>
      <c r="E9" s="7" t="s">
        <v>29</v>
      </c>
      <c r="G9" s="7" t="s">
        <v>43</v>
      </c>
      <c r="H9" s="7" t="s">
        <v>310</v>
      </c>
      <c r="I9" s="7" t="s">
        <v>31</v>
      </c>
      <c r="J9" s="7" t="s">
        <v>32</v>
      </c>
      <c r="K9" s="7" t="s">
        <v>33</v>
      </c>
      <c r="L9" s="7" t="s">
        <v>44</v>
      </c>
      <c r="M9" s="7" t="s">
        <v>45</v>
      </c>
      <c r="N9" s="7" t="s">
        <v>36</v>
      </c>
      <c r="O9" s="7" t="s">
        <v>46</v>
      </c>
      <c r="P9" s="7" t="s">
        <v>36</v>
      </c>
      <c r="Q9" s="7" t="s">
        <v>31</v>
      </c>
      <c r="R9" s="7" t="s">
        <v>39</v>
      </c>
      <c r="S9">
        <v>0</v>
      </c>
      <c r="T9">
        <v>2</v>
      </c>
      <c r="U9" s="7" t="s">
        <v>47</v>
      </c>
      <c r="V9" s="7" t="s">
        <v>38</v>
      </c>
      <c r="W9" s="7" t="s">
        <v>36</v>
      </c>
      <c r="X9" s="7" t="s">
        <v>48</v>
      </c>
      <c r="Y9" s="7" t="s">
        <v>22</v>
      </c>
      <c r="Z9" s="7" t="s">
        <v>24</v>
      </c>
      <c r="AA9" s="7" t="s">
        <v>38</v>
      </c>
    </row>
    <row r="10" spans="1:27" x14ac:dyDescent="0.25">
      <c r="A10" s="7" t="s">
        <v>323</v>
      </c>
      <c r="B10">
        <v>18</v>
      </c>
      <c r="C10" s="7" t="s">
        <v>27</v>
      </c>
      <c r="D10" s="7" t="s">
        <v>42</v>
      </c>
      <c r="E10" s="7" t="s">
        <v>29</v>
      </c>
      <c r="G10" s="7" t="s">
        <v>43</v>
      </c>
      <c r="H10" s="7" t="s">
        <v>310</v>
      </c>
      <c r="I10" s="7" t="s">
        <v>31</v>
      </c>
      <c r="J10" s="7" t="s">
        <v>32</v>
      </c>
      <c r="K10" s="7" t="s">
        <v>33</v>
      </c>
      <c r="L10" s="7" t="s">
        <v>44</v>
      </c>
      <c r="M10" s="7" t="s">
        <v>45</v>
      </c>
      <c r="N10" s="7" t="s">
        <v>36</v>
      </c>
      <c r="O10" s="7" t="s">
        <v>46</v>
      </c>
      <c r="P10" s="7" t="s">
        <v>36</v>
      </c>
      <c r="Q10" s="7" t="s">
        <v>31</v>
      </c>
      <c r="R10" s="7" t="s">
        <v>39</v>
      </c>
      <c r="S10">
        <v>0</v>
      </c>
      <c r="T10">
        <v>2</v>
      </c>
      <c r="U10" s="7" t="s">
        <v>47</v>
      </c>
      <c r="V10" s="7" t="s">
        <v>38</v>
      </c>
      <c r="W10" s="7" t="s">
        <v>36</v>
      </c>
      <c r="X10" s="7" t="s">
        <v>48</v>
      </c>
      <c r="Y10" s="7" t="s">
        <v>22</v>
      </c>
      <c r="Z10" s="7" t="s">
        <v>25</v>
      </c>
      <c r="AA10" s="7" t="s">
        <v>38</v>
      </c>
    </row>
    <row r="11" spans="1:27" x14ac:dyDescent="0.25">
      <c r="A11" s="7" t="s">
        <v>323</v>
      </c>
      <c r="B11">
        <v>18</v>
      </c>
      <c r="C11" s="7" t="s">
        <v>27</v>
      </c>
      <c r="D11" s="7" t="s">
        <v>42</v>
      </c>
      <c r="E11" s="7" t="s">
        <v>29</v>
      </c>
      <c r="G11" s="7" t="s">
        <v>43</v>
      </c>
      <c r="H11" s="7" t="s">
        <v>310</v>
      </c>
      <c r="I11" s="7" t="s">
        <v>31</v>
      </c>
      <c r="J11" s="7" t="s">
        <v>32</v>
      </c>
      <c r="K11" s="7" t="s">
        <v>33</v>
      </c>
      <c r="L11" s="7" t="s">
        <v>44</v>
      </c>
      <c r="M11" s="7" t="s">
        <v>45</v>
      </c>
      <c r="N11" s="7" t="s">
        <v>36</v>
      </c>
      <c r="O11" s="7" t="s">
        <v>46</v>
      </c>
      <c r="P11" s="7" t="s">
        <v>36</v>
      </c>
      <c r="Q11" s="7" t="s">
        <v>31</v>
      </c>
      <c r="R11" s="7" t="s">
        <v>39</v>
      </c>
      <c r="S11">
        <v>0</v>
      </c>
      <c r="T11">
        <v>2</v>
      </c>
      <c r="U11" s="7" t="s">
        <v>47</v>
      </c>
      <c r="V11" s="7" t="s">
        <v>38</v>
      </c>
      <c r="W11" s="7" t="s">
        <v>36</v>
      </c>
      <c r="X11" s="7" t="s">
        <v>48</v>
      </c>
      <c r="Y11" s="7" t="s">
        <v>22</v>
      </c>
      <c r="Z11" s="7" t="s">
        <v>26</v>
      </c>
      <c r="AA11" s="7" t="s">
        <v>38</v>
      </c>
    </row>
    <row r="12" spans="1:27" x14ac:dyDescent="0.25">
      <c r="A12" s="7" t="s">
        <v>323</v>
      </c>
      <c r="B12">
        <v>19</v>
      </c>
      <c r="C12" s="7" t="s">
        <v>27</v>
      </c>
      <c r="D12" s="7" t="s">
        <v>28</v>
      </c>
      <c r="E12" s="7" t="s">
        <v>29</v>
      </c>
      <c r="G12" s="7" t="s">
        <v>49</v>
      </c>
      <c r="H12" s="7" t="s">
        <v>310</v>
      </c>
      <c r="I12" s="7" t="s">
        <v>31</v>
      </c>
      <c r="J12" s="7" t="s">
        <v>32</v>
      </c>
      <c r="K12" s="7" t="s">
        <v>33</v>
      </c>
      <c r="L12" s="7" t="s">
        <v>50</v>
      </c>
      <c r="M12" s="7" t="s">
        <v>45</v>
      </c>
      <c r="N12" s="7" t="s">
        <v>36</v>
      </c>
      <c r="O12" s="7" t="s">
        <v>46</v>
      </c>
      <c r="P12" s="7" t="s">
        <v>36</v>
      </c>
      <c r="Q12" s="7" t="s">
        <v>51</v>
      </c>
      <c r="R12" s="7" t="s">
        <v>39</v>
      </c>
      <c r="S12">
        <v>0</v>
      </c>
      <c r="T12">
        <v>3</v>
      </c>
      <c r="U12" s="7" t="s">
        <v>47</v>
      </c>
      <c r="V12" s="7" t="s">
        <v>38</v>
      </c>
      <c r="W12" s="7" t="s">
        <v>52</v>
      </c>
      <c r="X12" s="7" t="s">
        <v>48</v>
      </c>
      <c r="Y12" s="7" t="s">
        <v>26</v>
      </c>
      <c r="Z12" s="7" t="s">
        <v>22</v>
      </c>
      <c r="AA12" s="7" t="s">
        <v>38</v>
      </c>
    </row>
    <row r="13" spans="1:27" x14ac:dyDescent="0.25">
      <c r="A13" s="7" t="s">
        <v>323</v>
      </c>
      <c r="B13">
        <v>19</v>
      </c>
      <c r="C13" s="7" t="s">
        <v>27</v>
      </c>
      <c r="D13" s="7" t="s">
        <v>28</v>
      </c>
      <c r="E13" s="7" t="s">
        <v>29</v>
      </c>
      <c r="G13" s="7" t="s">
        <v>49</v>
      </c>
      <c r="H13" s="7" t="s">
        <v>310</v>
      </c>
      <c r="I13" s="7" t="s">
        <v>31</v>
      </c>
      <c r="J13" s="7" t="s">
        <v>32</v>
      </c>
      <c r="K13" s="7" t="s">
        <v>33</v>
      </c>
      <c r="L13" s="7" t="s">
        <v>50</v>
      </c>
      <c r="M13" s="7" t="s">
        <v>45</v>
      </c>
      <c r="N13" s="7" t="s">
        <v>36</v>
      </c>
      <c r="O13" s="7" t="s">
        <v>46</v>
      </c>
      <c r="P13" s="7" t="s">
        <v>36</v>
      </c>
      <c r="Q13" s="7" t="s">
        <v>51</v>
      </c>
      <c r="R13" s="7" t="s">
        <v>39</v>
      </c>
      <c r="S13">
        <v>0</v>
      </c>
      <c r="T13">
        <v>3</v>
      </c>
      <c r="U13" s="7" t="s">
        <v>47</v>
      </c>
      <c r="V13" s="7" t="s">
        <v>38</v>
      </c>
      <c r="W13" s="7" t="s">
        <v>52</v>
      </c>
      <c r="X13" s="7" t="s">
        <v>48</v>
      </c>
      <c r="Y13" s="7" t="s">
        <v>26</v>
      </c>
      <c r="Z13" s="7" t="s">
        <v>23</v>
      </c>
      <c r="AA13" s="7" t="s">
        <v>38</v>
      </c>
    </row>
    <row r="14" spans="1:27" x14ac:dyDescent="0.25">
      <c r="A14" s="7" t="s">
        <v>323</v>
      </c>
      <c r="B14">
        <v>19</v>
      </c>
      <c r="C14" s="7" t="s">
        <v>27</v>
      </c>
      <c r="D14" s="7" t="s">
        <v>28</v>
      </c>
      <c r="E14" s="7" t="s">
        <v>29</v>
      </c>
      <c r="G14" s="7" t="s">
        <v>49</v>
      </c>
      <c r="H14" s="7" t="s">
        <v>310</v>
      </c>
      <c r="I14" s="7" t="s">
        <v>31</v>
      </c>
      <c r="J14" s="7" t="s">
        <v>32</v>
      </c>
      <c r="K14" s="7" t="s">
        <v>33</v>
      </c>
      <c r="L14" s="7" t="s">
        <v>50</v>
      </c>
      <c r="M14" s="7" t="s">
        <v>45</v>
      </c>
      <c r="N14" s="7" t="s">
        <v>36</v>
      </c>
      <c r="O14" s="7" t="s">
        <v>46</v>
      </c>
      <c r="P14" s="7" t="s">
        <v>36</v>
      </c>
      <c r="Q14" s="7" t="s">
        <v>51</v>
      </c>
      <c r="R14" s="7" t="s">
        <v>39</v>
      </c>
      <c r="S14">
        <v>0</v>
      </c>
      <c r="T14">
        <v>3</v>
      </c>
      <c r="U14" s="7" t="s">
        <v>47</v>
      </c>
      <c r="V14" s="7" t="s">
        <v>38</v>
      </c>
      <c r="W14" s="7" t="s">
        <v>52</v>
      </c>
      <c r="X14" s="7" t="s">
        <v>48</v>
      </c>
      <c r="Y14" s="7" t="s">
        <v>26</v>
      </c>
      <c r="Z14" s="7" t="s">
        <v>24</v>
      </c>
      <c r="AA14" s="7" t="s">
        <v>38</v>
      </c>
    </row>
    <row r="15" spans="1:27" x14ac:dyDescent="0.25">
      <c r="A15" s="7" t="s">
        <v>323</v>
      </c>
      <c r="B15">
        <v>19</v>
      </c>
      <c r="C15" s="7" t="s">
        <v>27</v>
      </c>
      <c r="D15" s="7" t="s">
        <v>28</v>
      </c>
      <c r="E15" s="7" t="s">
        <v>29</v>
      </c>
      <c r="G15" s="7" t="s">
        <v>49</v>
      </c>
      <c r="H15" s="7" t="s">
        <v>310</v>
      </c>
      <c r="I15" s="7" t="s">
        <v>31</v>
      </c>
      <c r="J15" s="7" t="s">
        <v>32</v>
      </c>
      <c r="K15" s="7" t="s">
        <v>33</v>
      </c>
      <c r="L15" s="7" t="s">
        <v>50</v>
      </c>
      <c r="M15" s="7" t="s">
        <v>45</v>
      </c>
      <c r="N15" s="7" t="s">
        <v>36</v>
      </c>
      <c r="O15" s="7" t="s">
        <v>46</v>
      </c>
      <c r="P15" s="7" t="s">
        <v>36</v>
      </c>
      <c r="Q15" s="7" t="s">
        <v>51</v>
      </c>
      <c r="R15" s="7" t="s">
        <v>39</v>
      </c>
      <c r="S15">
        <v>0</v>
      </c>
      <c r="T15">
        <v>3</v>
      </c>
      <c r="U15" s="7" t="s">
        <v>47</v>
      </c>
      <c r="V15" s="7" t="s">
        <v>38</v>
      </c>
      <c r="W15" s="7" t="s">
        <v>52</v>
      </c>
      <c r="X15" s="7" t="s">
        <v>48</v>
      </c>
      <c r="Y15" s="7" t="s">
        <v>26</v>
      </c>
      <c r="Z15" s="7" t="s">
        <v>25</v>
      </c>
      <c r="AA15" s="7" t="s">
        <v>38</v>
      </c>
    </row>
    <row r="16" spans="1:27" x14ac:dyDescent="0.25">
      <c r="A16" s="7" t="s">
        <v>323</v>
      </c>
      <c r="B16">
        <v>19</v>
      </c>
      <c r="C16" s="7" t="s">
        <v>27</v>
      </c>
      <c r="D16" s="7" t="s">
        <v>28</v>
      </c>
      <c r="E16" s="7" t="s">
        <v>29</v>
      </c>
      <c r="G16" s="7" t="s">
        <v>49</v>
      </c>
      <c r="H16" s="7" t="s">
        <v>310</v>
      </c>
      <c r="I16" s="7" t="s">
        <v>31</v>
      </c>
      <c r="J16" s="7" t="s">
        <v>32</v>
      </c>
      <c r="K16" s="7" t="s">
        <v>33</v>
      </c>
      <c r="L16" s="7" t="s">
        <v>50</v>
      </c>
      <c r="M16" s="7" t="s">
        <v>45</v>
      </c>
      <c r="N16" s="7" t="s">
        <v>36</v>
      </c>
      <c r="O16" s="7" t="s">
        <v>46</v>
      </c>
      <c r="P16" s="7" t="s">
        <v>36</v>
      </c>
      <c r="Q16" s="7" t="s">
        <v>51</v>
      </c>
      <c r="R16" s="7" t="s">
        <v>39</v>
      </c>
      <c r="S16">
        <v>0</v>
      </c>
      <c r="T16">
        <v>3</v>
      </c>
      <c r="U16" s="7" t="s">
        <v>47</v>
      </c>
      <c r="V16" s="7" t="s">
        <v>38</v>
      </c>
      <c r="W16" s="7" t="s">
        <v>52</v>
      </c>
      <c r="X16" s="7" t="s">
        <v>48</v>
      </c>
      <c r="Y16" s="7" t="s">
        <v>26</v>
      </c>
      <c r="Z16" s="7" t="s">
        <v>26</v>
      </c>
      <c r="AA16" s="7" t="s">
        <v>36</v>
      </c>
    </row>
    <row r="17" spans="1:27" x14ac:dyDescent="0.25">
      <c r="A17" s="7" t="s">
        <v>322</v>
      </c>
      <c r="B17">
        <v>27</v>
      </c>
      <c r="C17" s="7" t="s">
        <v>53</v>
      </c>
      <c r="D17" s="7" t="s">
        <v>54</v>
      </c>
      <c r="E17" s="7" t="s">
        <v>55</v>
      </c>
      <c r="F17">
        <v>150</v>
      </c>
      <c r="G17" s="7" t="s">
        <v>56</v>
      </c>
      <c r="H17" s="7" t="s">
        <v>314</v>
      </c>
      <c r="I17" s="7" t="s">
        <v>31</v>
      </c>
      <c r="J17" s="7" t="s">
        <v>32</v>
      </c>
      <c r="K17" s="7" t="s">
        <v>33</v>
      </c>
      <c r="L17" s="7" t="s">
        <v>34</v>
      </c>
      <c r="M17" s="7" t="s">
        <v>35</v>
      </c>
      <c r="N17" s="7" t="s">
        <v>38</v>
      </c>
      <c r="O17" s="7" t="s">
        <v>57</v>
      </c>
      <c r="P17" s="7" t="s">
        <v>36</v>
      </c>
      <c r="Q17" s="7" t="s">
        <v>31</v>
      </c>
      <c r="R17" s="7" t="s">
        <v>58</v>
      </c>
      <c r="S17">
        <v>0</v>
      </c>
      <c r="T17">
        <v>4</v>
      </c>
      <c r="U17" s="7" t="s">
        <v>40</v>
      </c>
      <c r="V17" s="7" t="s">
        <v>38</v>
      </c>
      <c r="W17" s="7" t="s">
        <v>38</v>
      </c>
      <c r="X17" s="7" t="s">
        <v>48</v>
      </c>
      <c r="Y17" s="7" t="s">
        <v>23</v>
      </c>
      <c r="Z17" s="7" t="s">
        <v>22</v>
      </c>
      <c r="AA17" s="7" t="s">
        <v>38</v>
      </c>
    </row>
    <row r="18" spans="1:27" x14ac:dyDescent="0.25">
      <c r="A18" s="7" t="s">
        <v>322</v>
      </c>
      <c r="B18">
        <v>27</v>
      </c>
      <c r="C18" s="7" t="s">
        <v>53</v>
      </c>
      <c r="D18" s="7" t="s">
        <v>54</v>
      </c>
      <c r="E18" s="7" t="s">
        <v>55</v>
      </c>
      <c r="F18">
        <v>150</v>
      </c>
      <c r="G18" s="7" t="s">
        <v>56</v>
      </c>
      <c r="H18" s="7" t="s">
        <v>314</v>
      </c>
      <c r="I18" s="7" t="s">
        <v>31</v>
      </c>
      <c r="J18" s="7" t="s">
        <v>32</v>
      </c>
      <c r="K18" s="7" t="s">
        <v>33</v>
      </c>
      <c r="L18" s="7" t="s">
        <v>34</v>
      </c>
      <c r="M18" s="7" t="s">
        <v>35</v>
      </c>
      <c r="N18" s="7" t="s">
        <v>38</v>
      </c>
      <c r="O18" s="7" t="s">
        <v>57</v>
      </c>
      <c r="P18" s="7" t="s">
        <v>36</v>
      </c>
      <c r="Q18" s="7" t="s">
        <v>31</v>
      </c>
      <c r="R18" s="7" t="s">
        <v>58</v>
      </c>
      <c r="S18">
        <v>0</v>
      </c>
      <c r="T18">
        <v>4</v>
      </c>
      <c r="U18" s="7" t="s">
        <v>40</v>
      </c>
      <c r="V18" s="7" t="s">
        <v>38</v>
      </c>
      <c r="W18" s="7" t="s">
        <v>38</v>
      </c>
      <c r="X18" s="7" t="s">
        <v>48</v>
      </c>
      <c r="Y18" s="7" t="s">
        <v>23</v>
      </c>
      <c r="Z18" s="7" t="s">
        <v>23</v>
      </c>
      <c r="AA18" s="7" t="s">
        <v>36</v>
      </c>
    </row>
    <row r="19" spans="1:27" x14ac:dyDescent="0.25">
      <c r="A19" s="7" t="s">
        <v>322</v>
      </c>
      <c r="B19">
        <v>27</v>
      </c>
      <c r="C19" s="7" t="s">
        <v>53</v>
      </c>
      <c r="D19" s="7" t="s">
        <v>54</v>
      </c>
      <c r="E19" s="7" t="s">
        <v>55</v>
      </c>
      <c r="F19">
        <v>150</v>
      </c>
      <c r="G19" s="7" t="s">
        <v>56</v>
      </c>
      <c r="H19" s="7" t="s">
        <v>314</v>
      </c>
      <c r="I19" s="7" t="s">
        <v>31</v>
      </c>
      <c r="J19" s="7" t="s">
        <v>32</v>
      </c>
      <c r="K19" s="7" t="s">
        <v>33</v>
      </c>
      <c r="L19" s="7" t="s">
        <v>34</v>
      </c>
      <c r="M19" s="7" t="s">
        <v>35</v>
      </c>
      <c r="N19" s="7" t="s">
        <v>38</v>
      </c>
      <c r="O19" s="7" t="s">
        <v>57</v>
      </c>
      <c r="P19" s="7" t="s">
        <v>36</v>
      </c>
      <c r="Q19" s="7" t="s">
        <v>31</v>
      </c>
      <c r="R19" s="7" t="s">
        <v>58</v>
      </c>
      <c r="S19">
        <v>0</v>
      </c>
      <c r="T19">
        <v>4</v>
      </c>
      <c r="U19" s="7" t="s">
        <v>40</v>
      </c>
      <c r="V19" s="7" t="s">
        <v>38</v>
      </c>
      <c r="W19" s="7" t="s">
        <v>38</v>
      </c>
      <c r="X19" s="7" t="s">
        <v>48</v>
      </c>
      <c r="Y19" s="7" t="s">
        <v>23</v>
      </c>
      <c r="Z19" s="7" t="s">
        <v>24</v>
      </c>
      <c r="AA19" s="7" t="s">
        <v>38</v>
      </c>
    </row>
    <row r="20" spans="1:27" x14ac:dyDescent="0.25">
      <c r="A20" s="7" t="s">
        <v>322</v>
      </c>
      <c r="B20">
        <v>27</v>
      </c>
      <c r="C20" s="7" t="s">
        <v>53</v>
      </c>
      <c r="D20" s="7" t="s">
        <v>54</v>
      </c>
      <c r="E20" s="7" t="s">
        <v>55</v>
      </c>
      <c r="F20">
        <v>150</v>
      </c>
      <c r="G20" s="7" t="s">
        <v>56</v>
      </c>
      <c r="H20" s="7" t="s">
        <v>314</v>
      </c>
      <c r="I20" s="7" t="s">
        <v>31</v>
      </c>
      <c r="J20" s="7" t="s">
        <v>32</v>
      </c>
      <c r="K20" s="7" t="s">
        <v>33</v>
      </c>
      <c r="L20" s="7" t="s">
        <v>34</v>
      </c>
      <c r="M20" s="7" t="s">
        <v>35</v>
      </c>
      <c r="N20" s="7" t="s">
        <v>38</v>
      </c>
      <c r="O20" s="7" t="s">
        <v>57</v>
      </c>
      <c r="P20" s="7" t="s">
        <v>36</v>
      </c>
      <c r="Q20" s="7" t="s">
        <v>31</v>
      </c>
      <c r="R20" s="7" t="s">
        <v>58</v>
      </c>
      <c r="S20">
        <v>0</v>
      </c>
      <c r="T20">
        <v>4</v>
      </c>
      <c r="U20" s="7" t="s">
        <v>40</v>
      </c>
      <c r="V20" s="7" t="s">
        <v>38</v>
      </c>
      <c r="W20" s="7" t="s">
        <v>38</v>
      </c>
      <c r="X20" s="7" t="s">
        <v>48</v>
      </c>
      <c r="Y20" s="7" t="s">
        <v>23</v>
      </c>
      <c r="Z20" s="7" t="s">
        <v>25</v>
      </c>
      <c r="AA20" s="7" t="s">
        <v>38</v>
      </c>
    </row>
    <row r="21" spans="1:27" x14ac:dyDescent="0.25">
      <c r="A21" s="7" t="s">
        <v>322</v>
      </c>
      <c r="B21">
        <v>27</v>
      </c>
      <c r="C21" s="7" t="s">
        <v>53</v>
      </c>
      <c r="D21" s="7" t="s">
        <v>54</v>
      </c>
      <c r="E21" s="7" t="s">
        <v>55</v>
      </c>
      <c r="F21">
        <v>150</v>
      </c>
      <c r="G21" s="7" t="s">
        <v>56</v>
      </c>
      <c r="H21" s="7" t="s">
        <v>314</v>
      </c>
      <c r="I21" s="7" t="s">
        <v>31</v>
      </c>
      <c r="J21" s="7" t="s">
        <v>32</v>
      </c>
      <c r="K21" s="7" t="s">
        <v>33</v>
      </c>
      <c r="L21" s="7" t="s">
        <v>34</v>
      </c>
      <c r="M21" s="7" t="s">
        <v>35</v>
      </c>
      <c r="N21" s="7" t="s">
        <v>38</v>
      </c>
      <c r="O21" s="7" t="s">
        <v>57</v>
      </c>
      <c r="P21" s="7" t="s">
        <v>36</v>
      </c>
      <c r="Q21" s="7" t="s">
        <v>31</v>
      </c>
      <c r="R21" s="7" t="s">
        <v>58</v>
      </c>
      <c r="S21">
        <v>0</v>
      </c>
      <c r="T21">
        <v>4</v>
      </c>
      <c r="U21" s="7" t="s">
        <v>40</v>
      </c>
      <c r="V21" s="7" t="s">
        <v>38</v>
      </c>
      <c r="W21" s="7" t="s">
        <v>38</v>
      </c>
      <c r="X21" s="7" t="s">
        <v>48</v>
      </c>
      <c r="Y21" s="7" t="s">
        <v>23</v>
      </c>
      <c r="Z21" s="7" t="s">
        <v>26</v>
      </c>
      <c r="AA21" s="7" t="s">
        <v>38</v>
      </c>
    </row>
    <row r="22" spans="1:27" x14ac:dyDescent="0.25">
      <c r="A22" s="7" t="s">
        <v>324</v>
      </c>
      <c r="B22">
        <v>31</v>
      </c>
      <c r="C22" s="7" t="s">
        <v>53</v>
      </c>
      <c r="D22" s="7" t="s">
        <v>59</v>
      </c>
      <c r="E22" s="7" t="s">
        <v>60</v>
      </c>
      <c r="G22" s="7" t="s">
        <v>61</v>
      </c>
      <c r="H22" s="7" t="s">
        <v>314</v>
      </c>
      <c r="I22" s="7" t="s">
        <v>31</v>
      </c>
      <c r="J22" s="7" t="s">
        <v>32</v>
      </c>
      <c r="K22" s="7" t="s">
        <v>33</v>
      </c>
      <c r="L22" s="7" t="s">
        <v>34</v>
      </c>
      <c r="M22" s="7" t="s">
        <v>45</v>
      </c>
      <c r="N22" s="7" t="s">
        <v>38</v>
      </c>
      <c r="O22" s="7" t="s">
        <v>57</v>
      </c>
      <c r="P22" s="7" t="s">
        <v>38</v>
      </c>
      <c r="Q22" s="7" t="s">
        <v>31</v>
      </c>
      <c r="R22" s="7" t="s">
        <v>26</v>
      </c>
      <c r="S22">
        <v>0</v>
      </c>
      <c r="T22">
        <v>5</v>
      </c>
      <c r="U22" s="7" t="s">
        <v>40</v>
      </c>
      <c r="V22" s="7" t="s">
        <v>38</v>
      </c>
      <c r="W22" s="7" t="s">
        <v>36</v>
      </c>
      <c r="X22" s="7" t="s">
        <v>48</v>
      </c>
      <c r="Y22" s="7" t="s">
        <v>26</v>
      </c>
      <c r="Z22" s="7" t="s">
        <v>22</v>
      </c>
      <c r="AA22" s="7" t="s">
        <v>38</v>
      </c>
    </row>
    <row r="23" spans="1:27" x14ac:dyDescent="0.25">
      <c r="A23" s="7" t="s">
        <v>324</v>
      </c>
      <c r="B23">
        <v>31</v>
      </c>
      <c r="C23" s="7" t="s">
        <v>53</v>
      </c>
      <c r="D23" s="7" t="s">
        <v>59</v>
      </c>
      <c r="E23" s="7" t="s">
        <v>60</v>
      </c>
      <c r="G23" s="7" t="s">
        <v>61</v>
      </c>
      <c r="H23" s="7" t="s">
        <v>314</v>
      </c>
      <c r="I23" s="7" t="s">
        <v>31</v>
      </c>
      <c r="J23" s="7" t="s">
        <v>32</v>
      </c>
      <c r="K23" s="7" t="s">
        <v>33</v>
      </c>
      <c r="L23" s="7" t="s">
        <v>34</v>
      </c>
      <c r="M23" s="7" t="s">
        <v>45</v>
      </c>
      <c r="N23" s="7" t="s">
        <v>38</v>
      </c>
      <c r="O23" s="7" t="s">
        <v>57</v>
      </c>
      <c r="P23" s="7" t="s">
        <v>38</v>
      </c>
      <c r="Q23" s="7" t="s">
        <v>31</v>
      </c>
      <c r="R23" s="7" t="s">
        <v>26</v>
      </c>
      <c r="S23">
        <v>0</v>
      </c>
      <c r="T23">
        <v>5</v>
      </c>
      <c r="U23" s="7" t="s">
        <v>40</v>
      </c>
      <c r="V23" s="7" t="s">
        <v>38</v>
      </c>
      <c r="W23" s="7" t="s">
        <v>36</v>
      </c>
      <c r="X23" s="7" t="s">
        <v>48</v>
      </c>
      <c r="Y23" s="7" t="s">
        <v>26</v>
      </c>
      <c r="Z23" s="7" t="s">
        <v>23</v>
      </c>
      <c r="AA23" s="7" t="s">
        <v>38</v>
      </c>
    </row>
    <row r="24" spans="1:27" x14ac:dyDescent="0.25">
      <c r="A24" s="7" t="s">
        <v>324</v>
      </c>
      <c r="B24">
        <v>31</v>
      </c>
      <c r="C24" s="7" t="s">
        <v>53</v>
      </c>
      <c r="D24" s="7" t="s">
        <v>59</v>
      </c>
      <c r="E24" s="7" t="s">
        <v>60</v>
      </c>
      <c r="G24" s="7" t="s">
        <v>61</v>
      </c>
      <c r="H24" s="7" t="s">
        <v>314</v>
      </c>
      <c r="I24" s="7" t="s">
        <v>31</v>
      </c>
      <c r="J24" s="7" t="s">
        <v>32</v>
      </c>
      <c r="K24" s="7" t="s">
        <v>33</v>
      </c>
      <c r="L24" s="7" t="s">
        <v>34</v>
      </c>
      <c r="M24" s="7" t="s">
        <v>45</v>
      </c>
      <c r="N24" s="7" t="s">
        <v>38</v>
      </c>
      <c r="O24" s="7" t="s">
        <v>57</v>
      </c>
      <c r="P24" s="7" t="s">
        <v>38</v>
      </c>
      <c r="Q24" s="7" t="s">
        <v>31</v>
      </c>
      <c r="R24" s="7" t="s">
        <v>26</v>
      </c>
      <c r="S24">
        <v>0</v>
      </c>
      <c r="T24">
        <v>5</v>
      </c>
      <c r="U24" s="7" t="s">
        <v>40</v>
      </c>
      <c r="V24" s="7" t="s">
        <v>38</v>
      </c>
      <c r="W24" s="7" t="s">
        <v>36</v>
      </c>
      <c r="X24" s="7" t="s">
        <v>48</v>
      </c>
      <c r="Y24" s="7" t="s">
        <v>26</v>
      </c>
      <c r="Z24" s="7" t="s">
        <v>24</v>
      </c>
      <c r="AA24" s="7" t="s">
        <v>38</v>
      </c>
    </row>
    <row r="25" spans="1:27" x14ac:dyDescent="0.25">
      <c r="A25" s="7" t="s">
        <v>324</v>
      </c>
      <c r="B25">
        <v>31</v>
      </c>
      <c r="C25" s="7" t="s">
        <v>53</v>
      </c>
      <c r="D25" s="7" t="s">
        <v>59</v>
      </c>
      <c r="E25" s="7" t="s">
        <v>60</v>
      </c>
      <c r="G25" s="7" t="s">
        <v>61</v>
      </c>
      <c r="H25" s="7" t="s">
        <v>314</v>
      </c>
      <c r="I25" s="7" t="s">
        <v>31</v>
      </c>
      <c r="J25" s="7" t="s">
        <v>32</v>
      </c>
      <c r="K25" s="7" t="s">
        <v>33</v>
      </c>
      <c r="L25" s="7" t="s">
        <v>34</v>
      </c>
      <c r="M25" s="7" t="s">
        <v>45</v>
      </c>
      <c r="N25" s="7" t="s">
        <v>38</v>
      </c>
      <c r="O25" s="7" t="s">
        <v>57</v>
      </c>
      <c r="P25" s="7" t="s">
        <v>38</v>
      </c>
      <c r="Q25" s="7" t="s">
        <v>31</v>
      </c>
      <c r="R25" s="7" t="s">
        <v>26</v>
      </c>
      <c r="S25">
        <v>0</v>
      </c>
      <c r="T25">
        <v>5</v>
      </c>
      <c r="U25" s="7" t="s">
        <v>40</v>
      </c>
      <c r="V25" s="7" t="s">
        <v>38</v>
      </c>
      <c r="W25" s="7" t="s">
        <v>36</v>
      </c>
      <c r="X25" s="7" t="s">
        <v>48</v>
      </c>
      <c r="Y25" s="7" t="s">
        <v>26</v>
      </c>
      <c r="Z25" s="7" t="s">
        <v>25</v>
      </c>
      <c r="AA25" s="7" t="s">
        <v>38</v>
      </c>
    </row>
    <row r="26" spans="1:27" x14ac:dyDescent="0.25">
      <c r="A26" s="7" t="s">
        <v>324</v>
      </c>
      <c r="B26">
        <v>31</v>
      </c>
      <c r="C26" s="7" t="s">
        <v>53</v>
      </c>
      <c r="D26" s="7" t="s">
        <v>59</v>
      </c>
      <c r="E26" s="7" t="s">
        <v>60</v>
      </c>
      <c r="G26" s="7" t="s">
        <v>61</v>
      </c>
      <c r="H26" s="7" t="s">
        <v>314</v>
      </c>
      <c r="I26" s="7" t="s">
        <v>31</v>
      </c>
      <c r="J26" s="7" t="s">
        <v>32</v>
      </c>
      <c r="K26" s="7" t="s">
        <v>33</v>
      </c>
      <c r="L26" s="7" t="s">
        <v>34</v>
      </c>
      <c r="M26" s="7" t="s">
        <v>45</v>
      </c>
      <c r="N26" s="7" t="s">
        <v>38</v>
      </c>
      <c r="O26" s="7" t="s">
        <v>57</v>
      </c>
      <c r="P26" s="7" t="s">
        <v>38</v>
      </c>
      <c r="Q26" s="7" t="s">
        <v>31</v>
      </c>
      <c r="R26" s="7" t="s">
        <v>26</v>
      </c>
      <c r="S26">
        <v>0</v>
      </c>
      <c r="T26">
        <v>5</v>
      </c>
      <c r="U26" s="7" t="s">
        <v>40</v>
      </c>
      <c r="V26" s="7" t="s">
        <v>38</v>
      </c>
      <c r="W26" s="7" t="s">
        <v>36</v>
      </c>
      <c r="X26" s="7" t="s">
        <v>48</v>
      </c>
      <c r="Y26" s="7" t="s">
        <v>26</v>
      </c>
      <c r="Z26" s="7" t="s">
        <v>26</v>
      </c>
      <c r="AA26" s="7" t="s">
        <v>36</v>
      </c>
    </row>
    <row r="27" spans="1:27" x14ac:dyDescent="0.25">
      <c r="A27" s="7" t="s">
        <v>322</v>
      </c>
      <c r="B27">
        <v>21</v>
      </c>
      <c r="C27" s="7" t="s">
        <v>27</v>
      </c>
      <c r="D27" s="7" t="s">
        <v>28</v>
      </c>
      <c r="E27" s="7" t="s">
        <v>62</v>
      </c>
      <c r="G27" s="7" t="s">
        <v>63</v>
      </c>
      <c r="H27" s="7" t="s">
        <v>314</v>
      </c>
      <c r="I27" s="7" t="s">
        <v>31</v>
      </c>
      <c r="J27" s="7" t="s">
        <v>32</v>
      </c>
      <c r="K27" s="7" t="s">
        <v>64</v>
      </c>
      <c r="L27" s="7" t="s">
        <v>44</v>
      </c>
      <c r="M27" s="7" t="s">
        <v>65</v>
      </c>
      <c r="N27" s="7" t="s">
        <v>36</v>
      </c>
      <c r="O27" s="7" t="s">
        <v>37</v>
      </c>
      <c r="P27" s="7" t="s">
        <v>36</v>
      </c>
      <c r="Q27" s="7" t="s">
        <v>31</v>
      </c>
      <c r="R27" s="7" t="s">
        <v>58</v>
      </c>
      <c r="S27">
        <v>2000</v>
      </c>
      <c r="T27">
        <v>6</v>
      </c>
      <c r="U27" s="7" t="s">
        <v>66</v>
      </c>
      <c r="V27" s="7" t="s">
        <v>36</v>
      </c>
      <c r="W27" s="7" t="s">
        <v>38</v>
      </c>
      <c r="X27" s="7" t="s">
        <v>48</v>
      </c>
      <c r="Y27" s="7" t="s">
        <v>22</v>
      </c>
      <c r="Z27" s="7" t="s">
        <v>22</v>
      </c>
      <c r="AA27" s="7" t="s">
        <v>36</v>
      </c>
    </row>
    <row r="28" spans="1:27" x14ac:dyDescent="0.25">
      <c r="A28" s="7" t="s">
        <v>322</v>
      </c>
      <c r="B28">
        <v>21</v>
      </c>
      <c r="C28" s="7" t="s">
        <v>27</v>
      </c>
      <c r="D28" s="7" t="s">
        <v>28</v>
      </c>
      <c r="E28" s="7" t="s">
        <v>62</v>
      </c>
      <c r="G28" s="7" t="s">
        <v>63</v>
      </c>
      <c r="H28" s="7" t="s">
        <v>314</v>
      </c>
      <c r="I28" s="7" t="s">
        <v>31</v>
      </c>
      <c r="J28" s="7" t="s">
        <v>32</v>
      </c>
      <c r="K28" s="7" t="s">
        <v>64</v>
      </c>
      <c r="L28" s="7" t="s">
        <v>44</v>
      </c>
      <c r="M28" s="7" t="s">
        <v>65</v>
      </c>
      <c r="N28" s="7" t="s">
        <v>36</v>
      </c>
      <c r="O28" s="7" t="s">
        <v>37</v>
      </c>
      <c r="P28" s="7" t="s">
        <v>36</v>
      </c>
      <c r="Q28" s="7" t="s">
        <v>31</v>
      </c>
      <c r="R28" s="7" t="s">
        <v>58</v>
      </c>
      <c r="S28">
        <v>2000</v>
      </c>
      <c r="T28">
        <v>6</v>
      </c>
      <c r="U28" s="7" t="s">
        <v>66</v>
      </c>
      <c r="V28" s="7" t="s">
        <v>36</v>
      </c>
      <c r="W28" s="7" t="s">
        <v>38</v>
      </c>
      <c r="X28" s="7" t="s">
        <v>48</v>
      </c>
      <c r="Y28" s="7" t="s">
        <v>22</v>
      </c>
      <c r="Z28" s="7" t="s">
        <v>23</v>
      </c>
      <c r="AA28" s="7" t="s">
        <v>38</v>
      </c>
    </row>
    <row r="29" spans="1:27" x14ac:dyDescent="0.25">
      <c r="A29" s="7" t="s">
        <v>322</v>
      </c>
      <c r="B29">
        <v>21</v>
      </c>
      <c r="C29" s="7" t="s">
        <v>27</v>
      </c>
      <c r="D29" s="7" t="s">
        <v>28</v>
      </c>
      <c r="E29" s="7" t="s">
        <v>62</v>
      </c>
      <c r="G29" s="7" t="s">
        <v>63</v>
      </c>
      <c r="H29" s="7" t="s">
        <v>314</v>
      </c>
      <c r="I29" s="7" t="s">
        <v>31</v>
      </c>
      <c r="J29" s="7" t="s">
        <v>32</v>
      </c>
      <c r="K29" s="7" t="s">
        <v>64</v>
      </c>
      <c r="L29" s="7" t="s">
        <v>44</v>
      </c>
      <c r="M29" s="7" t="s">
        <v>65</v>
      </c>
      <c r="N29" s="7" t="s">
        <v>36</v>
      </c>
      <c r="O29" s="7" t="s">
        <v>37</v>
      </c>
      <c r="P29" s="7" t="s">
        <v>36</v>
      </c>
      <c r="Q29" s="7" t="s">
        <v>31</v>
      </c>
      <c r="R29" s="7" t="s">
        <v>58</v>
      </c>
      <c r="S29">
        <v>2000</v>
      </c>
      <c r="T29">
        <v>6</v>
      </c>
      <c r="U29" s="7" t="s">
        <v>66</v>
      </c>
      <c r="V29" s="7" t="s">
        <v>36</v>
      </c>
      <c r="W29" s="7" t="s">
        <v>38</v>
      </c>
      <c r="X29" s="7" t="s">
        <v>48</v>
      </c>
      <c r="Y29" s="7" t="s">
        <v>22</v>
      </c>
      <c r="Z29" s="7" t="s">
        <v>24</v>
      </c>
      <c r="AA29" s="7" t="s">
        <v>38</v>
      </c>
    </row>
    <row r="30" spans="1:27" x14ac:dyDescent="0.25">
      <c r="A30" s="7" t="s">
        <v>322</v>
      </c>
      <c r="B30">
        <v>21</v>
      </c>
      <c r="C30" s="7" t="s">
        <v>27</v>
      </c>
      <c r="D30" s="7" t="s">
        <v>28</v>
      </c>
      <c r="E30" s="7" t="s">
        <v>62</v>
      </c>
      <c r="G30" s="7" t="s">
        <v>63</v>
      </c>
      <c r="H30" s="7" t="s">
        <v>314</v>
      </c>
      <c r="I30" s="7" t="s">
        <v>31</v>
      </c>
      <c r="J30" s="7" t="s">
        <v>32</v>
      </c>
      <c r="K30" s="7" t="s">
        <v>64</v>
      </c>
      <c r="L30" s="7" t="s">
        <v>44</v>
      </c>
      <c r="M30" s="7" t="s">
        <v>65</v>
      </c>
      <c r="N30" s="7" t="s">
        <v>36</v>
      </c>
      <c r="O30" s="7" t="s">
        <v>37</v>
      </c>
      <c r="P30" s="7" t="s">
        <v>36</v>
      </c>
      <c r="Q30" s="7" t="s">
        <v>31</v>
      </c>
      <c r="R30" s="7" t="s">
        <v>58</v>
      </c>
      <c r="S30">
        <v>2000</v>
      </c>
      <c r="T30">
        <v>6</v>
      </c>
      <c r="U30" s="7" t="s">
        <v>66</v>
      </c>
      <c r="V30" s="7" t="s">
        <v>36</v>
      </c>
      <c r="W30" s="7" t="s">
        <v>38</v>
      </c>
      <c r="X30" s="7" t="s">
        <v>48</v>
      </c>
      <c r="Y30" s="7" t="s">
        <v>22</v>
      </c>
      <c r="Z30" s="7" t="s">
        <v>25</v>
      </c>
      <c r="AA30" s="7" t="s">
        <v>38</v>
      </c>
    </row>
    <row r="31" spans="1:27" x14ac:dyDescent="0.25">
      <c r="A31" s="7" t="s">
        <v>322</v>
      </c>
      <c r="B31">
        <v>21</v>
      </c>
      <c r="C31" s="7" t="s">
        <v>27</v>
      </c>
      <c r="D31" s="7" t="s">
        <v>28</v>
      </c>
      <c r="E31" s="7" t="s">
        <v>62</v>
      </c>
      <c r="G31" s="7" t="s">
        <v>63</v>
      </c>
      <c r="H31" s="7" t="s">
        <v>314</v>
      </c>
      <c r="I31" s="7" t="s">
        <v>31</v>
      </c>
      <c r="J31" s="7" t="s">
        <v>32</v>
      </c>
      <c r="K31" s="7" t="s">
        <v>64</v>
      </c>
      <c r="L31" s="7" t="s">
        <v>44</v>
      </c>
      <c r="M31" s="7" t="s">
        <v>65</v>
      </c>
      <c r="N31" s="7" t="s">
        <v>36</v>
      </c>
      <c r="O31" s="7" t="s">
        <v>37</v>
      </c>
      <c r="P31" s="7" t="s">
        <v>36</v>
      </c>
      <c r="Q31" s="7" t="s">
        <v>31</v>
      </c>
      <c r="R31" s="7" t="s">
        <v>58</v>
      </c>
      <c r="S31">
        <v>2000</v>
      </c>
      <c r="T31">
        <v>6</v>
      </c>
      <c r="U31" s="7" t="s">
        <v>66</v>
      </c>
      <c r="V31" s="7" t="s">
        <v>36</v>
      </c>
      <c r="W31" s="7" t="s">
        <v>38</v>
      </c>
      <c r="X31" s="7" t="s">
        <v>48</v>
      </c>
      <c r="Y31" s="7" t="s">
        <v>22</v>
      </c>
      <c r="Z31" s="7" t="s">
        <v>26</v>
      </c>
      <c r="AA31" s="7" t="s">
        <v>38</v>
      </c>
    </row>
    <row r="32" spans="1:27" x14ac:dyDescent="0.25">
      <c r="A32" s="7" t="s">
        <v>323</v>
      </c>
      <c r="B32">
        <v>20</v>
      </c>
      <c r="C32" s="7" t="s">
        <v>27</v>
      </c>
      <c r="D32" s="7" t="s">
        <v>28</v>
      </c>
      <c r="E32" s="7" t="s">
        <v>67</v>
      </c>
      <c r="G32" s="7" t="s">
        <v>68</v>
      </c>
      <c r="H32" s="7" t="s">
        <v>315</v>
      </c>
      <c r="I32" s="7" t="s">
        <v>31</v>
      </c>
      <c r="J32" s="7" t="s">
        <v>32</v>
      </c>
      <c r="K32" s="7" t="s">
        <v>33</v>
      </c>
      <c r="L32" s="7" t="s">
        <v>44</v>
      </c>
      <c r="M32" s="7" t="s">
        <v>65</v>
      </c>
      <c r="N32" s="7" t="s">
        <v>36</v>
      </c>
      <c r="O32" s="7" t="s">
        <v>37</v>
      </c>
      <c r="P32" s="7" t="s">
        <v>36</v>
      </c>
      <c r="Q32" s="7" t="s">
        <v>31</v>
      </c>
      <c r="R32" s="7" t="s">
        <v>69</v>
      </c>
      <c r="S32">
        <v>1500</v>
      </c>
      <c r="T32">
        <v>7</v>
      </c>
      <c r="U32" s="7" t="s">
        <v>66</v>
      </c>
      <c r="V32" s="7" t="s">
        <v>38</v>
      </c>
      <c r="W32" s="7" t="s">
        <v>52</v>
      </c>
      <c r="X32" s="7" t="s">
        <v>48</v>
      </c>
      <c r="Y32" s="7" t="s">
        <v>70</v>
      </c>
      <c r="Z32" s="7" t="s">
        <v>22</v>
      </c>
      <c r="AA32" s="7" t="s">
        <v>36</v>
      </c>
    </row>
    <row r="33" spans="1:27" x14ac:dyDescent="0.25">
      <c r="A33" s="7" t="s">
        <v>323</v>
      </c>
      <c r="B33">
        <v>20</v>
      </c>
      <c r="C33" s="7" t="s">
        <v>27</v>
      </c>
      <c r="D33" s="7" t="s">
        <v>28</v>
      </c>
      <c r="E33" s="7" t="s">
        <v>67</v>
      </c>
      <c r="G33" s="7" t="s">
        <v>68</v>
      </c>
      <c r="H33" s="7" t="s">
        <v>315</v>
      </c>
      <c r="I33" s="7" t="s">
        <v>31</v>
      </c>
      <c r="J33" s="7" t="s">
        <v>32</v>
      </c>
      <c r="K33" s="7" t="s">
        <v>33</v>
      </c>
      <c r="L33" s="7" t="s">
        <v>44</v>
      </c>
      <c r="M33" s="7" t="s">
        <v>65</v>
      </c>
      <c r="N33" s="7" t="s">
        <v>36</v>
      </c>
      <c r="O33" s="7" t="s">
        <v>37</v>
      </c>
      <c r="P33" s="7" t="s">
        <v>36</v>
      </c>
      <c r="Q33" s="7" t="s">
        <v>31</v>
      </c>
      <c r="R33" s="7" t="s">
        <v>69</v>
      </c>
      <c r="S33">
        <v>1500</v>
      </c>
      <c r="T33">
        <v>7</v>
      </c>
      <c r="U33" s="7" t="s">
        <v>66</v>
      </c>
      <c r="V33" s="7" t="s">
        <v>38</v>
      </c>
      <c r="W33" s="7" t="s">
        <v>52</v>
      </c>
      <c r="X33" s="7" t="s">
        <v>48</v>
      </c>
      <c r="Y33" s="7" t="s">
        <v>70</v>
      </c>
      <c r="Z33" s="7" t="s">
        <v>23</v>
      </c>
      <c r="AA33" s="7" t="s">
        <v>36</v>
      </c>
    </row>
    <row r="34" spans="1:27" x14ac:dyDescent="0.25">
      <c r="A34" s="7" t="s">
        <v>323</v>
      </c>
      <c r="B34">
        <v>20</v>
      </c>
      <c r="C34" s="7" t="s">
        <v>27</v>
      </c>
      <c r="D34" s="7" t="s">
        <v>28</v>
      </c>
      <c r="E34" s="7" t="s">
        <v>67</v>
      </c>
      <c r="G34" s="7" t="s">
        <v>68</v>
      </c>
      <c r="H34" s="7" t="s">
        <v>315</v>
      </c>
      <c r="I34" s="7" t="s">
        <v>31</v>
      </c>
      <c r="J34" s="7" t="s">
        <v>32</v>
      </c>
      <c r="K34" s="7" t="s">
        <v>33</v>
      </c>
      <c r="L34" s="7" t="s">
        <v>44</v>
      </c>
      <c r="M34" s="7" t="s">
        <v>65</v>
      </c>
      <c r="N34" s="7" t="s">
        <v>36</v>
      </c>
      <c r="O34" s="7" t="s">
        <v>37</v>
      </c>
      <c r="P34" s="7" t="s">
        <v>36</v>
      </c>
      <c r="Q34" s="7" t="s">
        <v>31</v>
      </c>
      <c r="R34" s="7" t="s">
        <v>69</v>
      </c>
      <c r="S34">
        <v>1500</v>
      </c>
      <c r="T34">
        <v>7</v>
      </c>
      <c r="U34" s="7" t="s">
        <v>66</v>
      </c>
      <c r="V34" s="7" t="s">
        <v>38</v>
      </c>
      <c r="W34" s="7" t="s">
        <v>52</v>
      </c>
      <c r="X34" s="7" t="s">
        <v>48</v>
      </c>
      <c r="Y34" s="7" t="s">
        <v>70</v>
      </c>
      <c r="Z34" s="7" t="s">
        <v>24</v>
      </c>
      <c r="AA34" s="7" t="s">
        <v>38</v>
      </c>
    </row>
    <row r="35" spans="1:27" x14ac:dyDescent="0.25">
      <c r="A35" s="7" t="s">
        <v>323</v>
      </c>
      <c r="B35">
        <v>20</v>
      </c>
      <c r="C35" s="7" t="s">
        <v>27</v>
      </c>
      <c r="D35" s="7" t="s">
        <v>28</v>
      </c>
      <c r="E35" s="7" t="s">
        <v>67</v>
      </c>
      <c r="G35" s="7" t="s">
        <v>68</v>
      </c>
      <c r="H35" s="7" t="s">
        <v>315</v>
      </c>
      <c r="I35" s="7" t="s">
        <v>31</v>
      </c>
      <c r="J35" s="7" t="s">
        <v>32</v>
      </c>
      <c r="K35" s="7" t="s">
        <v>33</v>
      </c>
      <c r="L35" s="7" t="s">
        <v>44</v>
      </c>
      <c r="M35" s="7" t="s">
        <v>65</v>
      </c>
      <c r="N35" s="7" t="s">
        <v>36</v>
      </c>
      <c r="O35" s="7" t="s">
        <v>37</v>
      </c>
      <c r="P35" s="7" t="s">
        <v>36</v>
      </c>
      <c r="Q35" s="7" t="s">
        <v>31</v>
      </c>
      <c r="R35" s="7" t="s">
        <v>69</v>
      </c>
      <c r="S35">
        <v>1500</v>
      </c>
      <c r="T35">
        <v>7</v>
      </c>
      <c r="U35" s="7" t="s">
        <v>66</v>
      </c>
      <c r="V35" s="7" t="s">
        <v>38</v>
      </c>
      <c r="W35" s="7" t="s">
        <v>52</v>
      </c>
      <c r="X35" s="7" t="s">
        <v>48</v>
      </c>
      <c r="Y35" s="7" t="s">
        <v>70</v>
      </c>
      <c r="Z35" s="7" t="s">
        <v>25</v>
      </c>
      <c r="AA35" s="7" t="s">
        <v>38</v>
      </c>
    </row>
    <row r="36" spans="1:27" x14ac:dyDescent="0.25">
      <c r="A36" s="7" t="s">
        <v>323</v>
      </c>
      <c r="B36">
        <v>20</v>
      </c>
      <c r="C36" s="7" t="s">
        <v>27</v>
      </c>
      <c r="D36" s="7" t="s">
        <v>28</v>
      </c>
      <c r="E36" s="7" t="s">
        <v>67</v>
      </c>
      <c r="G36" s="7" t="s">
        <v>68</v>
      </c>
      <c r="H36" s="7" t="s">
        <v>315</v>
      </c>
      <c r="I36" s="7" t="s">
        <v>31</v>
      </c>
      <c r="J36" s="7" t="s">
        <v>32</v>
      </c>
      <c r="K36" s="7" t="s">
        <v>33</v>
      </c>
      <c r="L36" s="7" t="s">
        <v>44</v>
      </c>
      <c r="M36" s="7" t="s">
        <v>65</v>
      </c>
      <c r="N36" s="7" t="s">
        <v>36</v>
      </c>
      <c r="O36" s="7" t="s">
        <v>37</v>
      </c>
      <c r="P36" s="7" t="s">
        <v>36</v>
      </c>
      <c r="Q36" s="7" t="s">
        <v>31</v>
      </c>
      <c r="R36" s="7" t="s">
        <v>69</v>
      </c>
      <c r="S36">
        <v>1500</v>
      </c>
      <c r="T36">
        <v>7</v>
      </c>
      <c r="U36" s="7" t="s">
        <v>66</v>
      </c>
      <c r="V36" s="7" t="s">
        <v>38</v>
      </c>
      <c r="W36" s="7" t="s">
        <v>52</v>
      </c>
      <c r="X36" s="7" t="s">
        <v>48</v>
      </c>
      <c r="Y36" s="7" t="s">
        <v>70</v>
      </c>
      <c r="Z36" s="7" t="s">
        <v>26</v>
      </c>
      <c r="AA36" s="7" t="s">
        <v>38</v>
      </c>
    </row>
    <row r="37" spans="1:27" x14ac:dyDescent="0.25">
      <c r="A37" s="7" t="s">
        <v>322</v>
      </c>
      <c r="B37">
        <v>21</v>
      </c>
      <c r="C37" s="7" t="s">
        <v>27</v>
      </c>
      <c r="D37" s="7" t="s">
        <v>28</v>
      </c>
      <c r="E37" s="7" t="s">
        <v>29</v>
      </c>
      <c r="G37" s="7" t="s">
        <v>71</v>
      </c>
      <c r="H37" s="7" t="s">
        <v>310</v>
      </c>
      <c r="I37" s="7" t="s">
        <v>31</v>
      </c>
      <c r="J37" s="7" t="s">
        <v>32</v>
      </c>
      <c r="K37" s="7" t="s">
        <v>33</v>
      </c>
      <c r="L37" s="7" t="s">
        <v>50</v>
      </c>
      <c r="M37" s="7" t="s">
        <v>45</v>
      </c>
      <c r="N37" s="7" t="s">
        <v>38</v>
      </c>
      <c r="O37" s="7" t="s">
        <v>57</v>
      </c>
      <c r="P37" s="7" t="s">
        <v>38</v>
      </c>
      <c r="Q37" s="7" t="s">
        <v>31</v>
      </c>
      <c r="R37" s="7" t="s">
        <v>72</v>
      </c>
      <c r="S37">
        <v>500</v>
      </c>
      <c r="T37">
        <v>8</v>
      </c>
      <c r="U37" s="7" t="s">
        <v>47</v>
      </c>
      <c r="V37" s="7" t="s">
        <v>36</v>
      </c>
      <c r="W37" s="7" t="s">
        <v>36</v>
      </c>
      <c r="X37" s="7" t="s">
        <v>48</v>
      </c>
      <c r="Y37" s="7" t="s">
        <v>73</v>
      </c>
      <c r="Z37" s="7" t="s">
        <v>22</v>
      </c>
      <c r="AA37" s="7" t="s">
        <v>38</v>
      </c>
    </row>
    <row r="38" spans="1:27" x14ac:dyDescent="0.25">
      <c r="A38" s="7" t="s">
        <v>322</v>
      </c>
      <c r="B38">
        <v>21</v>
      </c>
      <c r="C38" s="7" t="s">
        <v>27</v>
      </c>
      <c r="D38" s="7" t="s">
        <v>28</v>
      </c>
      <c r="E38" s="7" t="s">
        <v>29</v>
      </c>
      <c r="G38" s="7" t="s">
        <v>71</v>
      </c>
      <c r="H38" s="7" t="s">
        <v>310</v>
      </c>
      <c r="I38" s="7" t="s">
        <v>31</v>
      </c>
      <c r="J38" s="7" t="s">
        <v>32</v>
      </c>
      <c r="K38" s="7" t="s">
        <v>33</v>
      </c>
      <c r="L38" s="7" t="s">
        <v>50</v>
      </c>
      <c r="M38" s="7" t="s">
        <v>45</v>
      </c>
      <c r="N38" s="7" t="s">
        <v>38</v>
      </c>
      <c r="O38" s="7" t="s">
        <v>57</v>
      </c>
      <c r="P38" s="7" t="s">
        <v>38</v>
      </c>
      <c r="Q38" s="7" t="s">
        <v>31</v>
      </c>
      <c r="R38" s="7" t="s">
        <v>72</v>
      </c>
      <c r="S38">
        <v>500</v>
      </c>
      <c r="T38">
        <v>8</v>
      </c>
      <c r="U38" s="7" t="s">
        <v>47</v>
      </c>
      <c r="V38" s="7" t="s">
        <v>36</v>
      </c>
      <c r="W38" s="7" t="s">
        <v>36</v>
      </c>
      <c r="X38" s="7" t="s">
        <v>48</v>
      </c>
      <c r="Y38" s="7" t="s">
        <v>73</v>
      </c>
      <c r="Z38" s="7" t="s">
        <v>23</v>
      </c>
      <c r="AA38" s="7" t="s">
        <v>38</v>
      </c>
    </row>
    <row r="39" spans="1:27" x14ac:dyDescent="0.25">
      <c r="A39" s="7" t="s">
        <v>322</v>
      </c>
      <c r="B39">
        <v>21</v>
      </c>
      <c r="C39" s="7" t="s">
        <v>27</v>
      </c>
      <c r="D39" s="7" t="s">
        <v>28</v>
      </c>
      <c r="E39" s="7" t="s">
        <v>29</v>
      </c>
      <c r="G39" s="7" t="s">
        <v>71</v>
      </c>
      <c r="H39" s="7" t="s">
        <v>310</v>
      </c>
      <c r="I39" s="7" t="s">
        <v>31</v>
      </c>
      <c r="J39" s="7" t="s">
        <v>32</v>
      </c>
      <c r="K39" s="7" t="s">
        <v>33</v>
      </c>
      <c r="L39" s="7" t="s">
        <v>50</v>
      </c>
      <c r="M39" s="7" t="s">
        <v>45</v>
      </c>
      <c r="N39" s="7" t="s">
        <v>38</v>
      </c>
      <c r="O39" s="7" t="s">
        <v>57</v>
      </c>
      <c r="P39" s="7" t="s">
        <v>38</v>
      </c>
      <c r="Q39" s="7" t="s">
        <v>31</v>
      </c>
      <c r="R39" s="7" t="s">
        <v>72</v>
      </c>
      <c r="S39">
        <v>500</v>
      </c>
      <c r="T39">
        <v>8</v>
      </c>
      <c r="U39" s="7" t="s">
        <v>47</v>
      </c>
      <c r="V39" s="7" t="s">
        <v>36</v>
      </c>
      <c r="W39" s="7" t="s">
        <v>36</v>
      </c>
      <c r="X39" s="7" t="s">
        <v>48</v>
      </c>
      <c r="Y39" s="7" t="s">
        <v>73</v>
      </c>
      <c r="Z39" s="7" t="s">
        <v>24</v>
      </c>
      <c r="AA39" s="7" t="s">
        <v>36</v>
      </c>
    </row>
    <row r="40" spans="1:27" x14ac:dyDescent="0.25">
      <c r="A40" s="7" t="s">
        <v>322</v>
      </c>
      <c r="B40">
        <v>21</v>
      </c>
      <c r="C40" s="7" t="s">
        <v>27</v>
      </c>
      <c r="D40" s="7" t="s">
        <v>28</v>
      </c>
      <c r="E40" s="7" t="s">
        <v>29</v>
      </c>
      <c r="G40" s="7" t="s">
        <v>71</v>
      </c>
      <c r="H40" s="7" t="s">
        <v>310</v>
      </c>
      <c r="I40" s="7" t="s">
        <v>31</v>
      </c>
      <c r="J40" s="7" t="s">
        <v>32</v>
      </c>
      <c r="K40" s="7" t="s">
        <v>33</v>
      </c>
      <c r="L40" s="7" t="s">
        <v>50</v>
      </c>
      <c r="M40" s="7" t="s">
        <v>45</v>
      </c>
      <c r="N40" s="7" t="s">
        <v>38</v>
      </c>
      <c r="O40" s="7" t="s">
        <v>57</v>
      </c>
      <c r="P40" s="7" t="s">
        <v>38</v>
      </c>
      <c r="Q40" s="7" t="s">
        <v>31</v>
      </c>
      <c r="R40" s="7" t="s">
        <v>72</v>
      </c>
      <c r="S40">
        <v>500</v>
      </c>
      <c r="T40">
        <v>8</v>
      </c>
      <c r="U40" s="7" t="s">
        <v>47</v>
      </c>
      <c r="V40" s="7" t="s">
        <v>36</v>
      </c>
      <c r="W40" s="7" t="s">
        <v>36</v>
      </c>
      <c r="X40" s="7" t="s">
        <v>48</v>
      </c>
      <c r="Y40" s="7" t="s">
        <v>73</v>
      </c>
      <c r="Z40" s="7" t="s">
        <v>25</v>
      </c>
      <c r="AA40" s="7" t="s">
        <v>38</v>
      </c>
    </row>
    <row r="41" spans="1:27" x14ac:dyDescent="0.25">
      <c r="A41" s="7" t="s">
        <v>322</v>
      </c>
      <c r="B41">
        <v>21</v>
      </c>
      <c r="C41" s="7" t="s">
        <v>27</v>
      </c>
      <c r="D41" s="7" t="s">
        <v>28</v>
      </c>
      <c r="E41" s="7" t="s">
        <v>29</v>
      </c>
      <c r="G41" s="7" t="s">
        <v>71</v>
      </c>
      <c r="H41" s="7" t="s">
        <v>310</v>
      </c>
      <c r="I41" s="7" t="s">
        <v>31</v>
      </c>
      <c r="J41" s="7" t="s">
        <v>32</v>
      </c>
      <c r="K41" s="7" t="s">
        <v>33</v>
      </c>
      <c r="L41" s="7" t="s">
        <v>50</v>
      </c>
      <c r="M41" s="7" t="s">
        <v>45</v>
      </c>
      <c r="N41" s="7" t="s">
        <v>38</v>
      </c>
      <c r="O41" s="7" t="s">
        <v>57</v>
      </c>
      <c r="P41" s="7" t="s">
        <v>38</v>
      </c>
      <c r="Q41" s="7" t="s">
        <v>31</v>
      </c>
      <c r="R41" s="7" t="s">
        <v>72</v>
      </c>
      <c r="S41">
        <v>500</v>
      </c>
      <c r="T41">
        <v>8</v>
      </c>
      <c r="U41" s="7" t="s">
        <v>47</v>
      </c>
      <c r="V41" s="7" t="s">
        <v>36</v>
      </c>
      <c r="W41" s="7" t="s">
        <v>36</v>
      </c>
      <c r="X41" s="7" t="s">
        <v>48</v>
      </c>
      <c r="Y41" s="7" t="s">
        <v>73</v>
      </c>
      <c r="Z41" s="7" t="s">
        <v>26</v>
      </c>
      <c r="AA41" s="7" t="s">
        <v>38</v>
      </c>
    </row>
    <row r="42" spans="1:27" x14ac:dyDescent="0.25">
      <c r="A42" s="7" t="s">
        <v>322</v>
      </c>
      <c r="B42">
        <v>25</v>
      </c>
      <c r="C42" s="7" t="s">
        <v>53</v>
      </c>
      <c r="D42" s="7" t="s">
        <v>74</v>
      </c>
      <c r="E42" s="7" t="s">
        <v>62</v>
      </c>
      <c r="G42" s="7" t="s">
        <v>75</v>
      </c>
      <c r="H42" s="7" t="s">
        <v>314</v>
      </c>
      <c r="I42" s="7" t="s">
        <v>331</v>
      </c>
      <c r="J42" s="7" t="s">
        <v>76</v>
      </c>
      <c r="K42" s="7" t="s">
        <v>64</v>
      </c>
      <c r="L42" s="7" t="s">
        <v>44</v>
      </c>
      <c r="M42" s="7" t="s">
        <v>45</v>
      </c>
      <c r="N42" s="7" t="s">
        <v>38</v>
      </c>
      <c r="O42" s="7" t="s">
        <v>57</v>
      </c>
      <c r="P42" s="7" t="s">
        <v>36</v>
      </c>
      <c r="Q42" s="7" t="s">
        <v>31</v>
      </c>
      <c r="R42" s="7" t="s">
        <v>72</v>
      </c>
      <c r="S42">
        <v>2000</v>
      </c>
      <c r="T42">
        <v>9</v>
      </c>
      <c r="U42" s="7" t="s">
        <v>66</v>
      </c>
      <c r="V42" s="7" t="s">
        <v>38</v>
      </c>
      <c r="W42" s="7" t="s">
        <v>38</v>
      </c>
      <c r="X42" s="7" t="s">
        <v>48</v>
      </c>
      <c r="Y42" s="7" t="s">
        <v>26</v>
      </c>
      <c r="Z42" s="7" t="s">
        <v>22</v>
      </c>
      <c r="AA42" s="7" t="s">
        <v>38</v>
      </c>
    </row>
    <row r="43" spans="1:27" x14ac:dyDescent="0.25">
      <c r="A43" s="7" t="s">
        <v>322</v>
      </c>
      <c r="B43">
        <v>25</v>
      </c>
      <c r="C43" s="7" t="s">
        <v>53</v>
      </c>
      <c r="D43" s="7" t="s">
        <v>74</v>
      </c>
      <c r="E43" s="7" t="s">
        <v>62</v>
      </c>
      <c r="G43" s="7" t="s">
        <v>75</v>
      </c>
      <c r="H43" s="7" t="s">
        <v>314</v>
      </c>
      <c r="I43" s="7" t="s">
        <v>331</v>
      </c>
      <c r="J43" s="7" t="s">
        <v>76</v>
      </c>
      <c r="K43" s="7" t="s">
        <v>64</v>
      </c>
      <c r="L43" s="7" t="s">
        <v>44</v>
      </c>
      <c r="M43" s="7" t="s">
        <v>45</v>
      </c>
      <c r="N43" s="7" t="s">
        <v>38</v>
      </c>
      <c r="O43" s="7" t="s">
        <v>57</v>
      </c>
      <c r="P43" s="7" t="s">
        <v>36</v>
      </c>
      <c r="Q43" s="7" t="s">
        <v>31</v>
      </c>
      <c r="R43" s="7" t="s">
        <v>72</v>
      </c>
      <c r="S43">
        <v>2000</v>
      </c>
      <c r="T43">
        <v>9</v>
      </c>
      <c r="U43" s="7" t="s">
        <v>66</v>
      </c>
      <c r="V43" s="7" t="s">
        <v>38</v>
      </c>
      <c r="W43" s="7" t="s">
        <v>38</v>
      </c>
      <c r="X43" s="7" t="s">
        <v>48</v>
      </c>
      <c r="Y43" s="7" t="s">
        <v>26</v>
      </c>
      <c r="Z43" s="7" t="s">
        <v>23</v>
      </c>
      <c r="AA43" s="7" t="s">
        <v>38</v>
      </c>
    </row>
    <row r="44" spans="1:27" x14ac:dyDescent="0.25">
      <c r="A44" s="7" t="s">
        <v>322</v>
      </c>
      <c r="B44">
        <v>25</v>
      </c>
      <c r="C44" s="7" t="s">
        <v>53</v>
      </c>
      <c r="D44" s="7" t="s">
        <v>74</v>
      </c>
      <c r="E44" s="7" t="s">
        <v>62</v>
      </c>
      <c r="G44" s="7" t="s">
        <v>75</v>
      </c>
      <c r="H44" s="7" t="s">
        <v>314</v>
      </c>
      <c r="I44" s="7" t="s">
        <v>331</v>
      </c>
      <c r="J44" s="7" t="s">
        <v>76</v>
      </c>
      <c r="K44" s="7" t="s">
        <v>64</v>
      </c>
      <c r="L44" s="7" t="s">
        <v>44</v>
      </c>
      <c r="M44" s="7" t="s">
        <v>45</v>
      </c>
      <c r="N44" s="7" t="s">
        <v>38</v>
      </c>
      <c r="O44" s="7" t="s">
        <v>57</v>
      </c>
      <c r="P44" s="7" t="s">
        <v>36</v>
      </c>
      <c r="Q44" s="7" t="s">
        <v>31</v>
      </c>
      <c r="R44" s="7" t="s">
        <v>72</v>
      </c>
      <c r="S44">
        <v>2000</v>
      </c>
      <c r="T44">
        <v>9</v>
      </c>
      <c r="U44" s="7" t="s">
        <v>66</v>
      </c>
      <c r="V44" s="7" t="s">
        <v>38</v>
      </c>
      <c r="W44" s="7" t="s">
        <v>38</v>
      </c>
      <c r="X44" s="7" t="s">
        <v>48</v>
      </c>
      <c r="Y44" s="7" t="s">
        <v>26</v>
      </c>
      <c r="Z44" s="7" t="s">
        <v>24</v>
      </c>
      <c r="AA44" s="7" t="s">
        <v>38</v>
      </c>
    </row>
    <row r="45" spans="1:27" x14ac:dyDescent="0.25">
      <c r="A45" s="7" t="s">
        <v>322</v>
      </c>
      <c r="B45">
        <v>25</v>
      </c>
      <c r="C45" s="7" t="s">
        <v>53</v>
      </c>
      <c r="D45" s="7" t="s">
        <v>74</v>
      </c>
      <c r="E45" s="7" t="s">
        <v>62</v>
      </c>
      <c r="G45" s="7" t="s">
        <v>75</v>
      </c>
      <c r="H45" s="7" t="s">
        <v>314</v>
      </c>
      <c r="I45" s="7" t="s">
        <v>331</v>
      </c>
      <c r="J45" s="7" t="s">
        <v>76</v>
      </c>
      <c r="K45" s="7" t="s">
        <v>64</v>
      </c>
      <c r="L45" s="7" t="s">
        <v>44</v>
      </c>
      <c r="M45" s="7" t="s">
        <v>45</v>
      </c>
      <c r="N45" s="7" t="s">
        <v>38</v>
      </c>
      <c r="O45" s="7" t="s">
        <v>57</v>
      </c>
      <c r="P45" s="7" t="s">
        <v>36</v>
      </c>
      <c r="Q45" s="7" t="s">
        <v>31</v>
      </c>
      <c r="R45" s="7" t="s">
        <v>72</v>
      </c>
      <c r="S45">
        <v>2000</v>
      </c>
      <c r="T45">
        <v>9</v>
      </c>
      <c r="U45" s="7" t="s">
        <v>66</v>
      </c>
      <c r="V45" s="7" t="s">
        <v>38</v>
      </c>
      <c r="W45" s="7" t="s">
        <v>38</v>
      </c>
      <c r="X45" s="7" t="s">
        <v>48</v>
      </c>
      <c r="Y45" s="7" t="s">
        <v>26</v>
      </c>
      <c r="Z45" s="7" t="s">
        <v>25</v>
      </c>
      <c r="AA45" s="7" t="s">
        <v>38</v>
      </c>
    </row>
    <row r="46" spans="1:27" x14ac:dyDescent="0.25">
      <c r="A46" s="7" t="s">
        <v>322</v>
      </c>
      <c r="B46">
        <v>25</v>
      </c>
      <c r="C46" s="7" t="s">
        <v>53</v>
      </c>
      <c r="D46" s="7" t="s">
        <v>74</v>
      </c>
      <c r="E46" s="7" t="s">
        <v>62</v>
      </c>
      <c r="G46" s="7" t="s">
        <v>75</v>
      </c>
      <c r="H46" s="7" t="s">
        <v>314</v>
      </c>
      <c r="I46" s="7" t="s">
        <v>331</v>
      </c>
      <c r="J46" s="7" t="s">
        <v>76</v>
      </c>
      <c r="K46" s="7" t="s">
        <v>64</v>
      </c>
      <c r="L46" s="7" t="s">
        <v>44</v>
      </c>
      <c r="M46" s="7" t="s">
        <v>45</v>
      </c>
      <c r="N46" s="7" t="s">
        <v>38</v>
      </c>
      <c r="O46" s="7" t="s">
        <v>57</v>
      </c>
      <c r="P46" s="7" t="s">
        <v>36</v>
      </c>
      <c r="Q46" s="7" t="s">
        <v>31</v>
      </c>
      <c r="R46" s="7" t="s">
        <v>72</v>
      </c>
      <c r="S46">
        <v>2000</v>
      </c>
      <c r="T46">
        <v>9</v>
      </c>
      <c r="U46" s="7" t="s">
        <v>66</v>
      </c>
      <c r="V46" s="7" t="s">
        <v>38</v>
      </c>
      <c r="W46" s="7" t="s">
        <v>38</v>
      </c>
      <c r="X46" s="7" t="s">
        <v>48</v>
      </c>
      <c r="Y46" s="7" t="s">
        <v>26</v>
      </c>
      <c r="Z46" s="7" t="s">
        <v>26</v>
      </c>
      <c r="AA46" s="7" t="s">
        <v>36</v>
      </c>
    </row>
    <row r="47" spans="1:27" x14ac:dyDescent="0.25">
      <c r="A47" s="7" t="s">
        <v>323</v>
      </c>
      <c r="B47">
        <v>17</v>
      </c>
      <c r="C47" s="7" t="s">
        <v>27</v>
      </c>
      <c r="D47" s="7" t="s">
        <v>42</v>
      </c>
      <c r="E47" s="7" t="s">
        <v>77</v>
      </c>
      <c r="G47" s="7" t="s">
        <v>78</v>
      </c>
      <c r="H47" s="7" t="s">
        <v>314</v>
      </c>
      <c r="I47" s="7" t="s">
        <v>31</v>
      </c>
      <c r="J47" s="7" t="s">
        <v>32</v>
      </c>
      <c r="K47" s="7" t="s">
        <v>33</v>
      </c>
      <c r="L47" s="7" t="s">
        <v>50</v>
      </c>
      <c r="M47" s="7" t="s">
        <v>35</v>
      </c>
      <c r="N47" s="7" t="s">
        <v>38</v>
      </c>
      <c r="O47" s="7" t="s">
        <v>57</v>
      </c>
      <c r="P47" s="7" t="s">
        <v>36</v>
      </c>
      <c r="Q47" s="7" t="s">
        <v>31</v>
      </c>
      <c r="R47" s="7" t="s">
        <v>39</v>
      </c>
      <c r="S47">
        <v>0</v>
      </c>
      <c r="T47">
        <v>10</v>
      </c>
      <c r="U47" s="7" t="s">
        <v>40</v>
      </c>
      <c r="V47" s="7" t="s">
        <v>38</v>
      </c>
      <c r="W47" s="7" t="s">
        <v>38</v>
      </c>
      <c r="X47" s="7" t="s">
        <v>48</v>
      </c>
      <c r="Y47" s="7" t="s">
        <v>26</v>
      </c>
      <c r="Z47" s="7" t="s">
        <v>22</v>
      </c>
      <c r="AA47" s="7" t="s">
        <v>38</v>
      </c>
    </row>
    <row r="48" spans="1:27" x14ac:dyDescent="0.25">
      <c r="A48" s="7" t="s">
        <v>323</v>
      </c>
      <c r="B48">
        <v>17</v>
      </c>
      <c r="C48" s="7" t="s">
        <v>27</v>
      </c>
      <c r="D48" s="7" t="s">
        <v>42</v>
      </c>
      <c r="E48" s="7" t="s">
        <v>77</v>
      </c>
      <c r="G48" s="7" t="s">
        <v>78</v>
      </c>
      <c r="H48" s="7" t="s">
        <v>314</v>
      </c>
      <c r="I48" s="7" t="s">
        <v>31</v>
      </c>
      <c r="J48" s="7" t="s">
        <v>32</v>
      </c>
      <c r="K48" s="7" t="s">
        <v>33</v>
      </c>
      <c r="L48" s="7" t="s">
        <v>50</v>
      </c>
      <c r="M48" s="7" t="s">
        <v>35</v>
      </c>
      <c r="N48" s="7" t="s">
        <v>38</v>
      </c>
      <c r="O48" s="7" t="s">
        <v>57</v>
      </c>
      <c r="P48" s="7" t="s">
        <v>36</v>
      </c>
      <c r="Q48" s="7" t="s">
        <v>31</v>
      </c>
      <c r="R48" s="7" t="s">
        <v>39</v>
      </c>
      <c r="S48">
        <v>0</v>
      </c>
      <c r="T48">
        <v>10</v>
      </c>
      <c r="U48" s="7" t="s">
        <v>40</v>
      </c>
      <c r="V48" s="7" t="s">
        <v>38</v>
      </c>
      <c r="W48" s="7" t="s">
        <v>38</v>
      </c>
      <c r="X48" s="7" t="s">
        <v>48</v>
      </c>
      <c r="Y48" s="7" t="s">
        <v>26</v>
      </c>
      <c r="Z48" s="7" t="s">
        <v>23</v>
      </c>
      <c r="AA48" s="7" t="s">
        <v>38</v>
      </c>
    </row>
    <row r="49" spans="1:27" x14ac:dyDescent="0.25">
      <c r="A49" s="7" t="s">
        <v>323</v>
      </c>
      <c r="B49">
        <v>17</v>
      </c>
      <c r="C49" s="7" t="s">
        <v>27</v>
      </c>
      <c r="D49" s="7" t="s">
        <v>42</v>
      </c>
      <c r="E49" s="7" t="s">
        <v>77</v>
      </c>
      <c r="G49" s="7" t="s">
        <v>78</v>
      </c>
      <c r="H49" s="7" t="s">
        <v>314</v>
      </c>
      <c r="I49" s="7" t="s">
        <v>31</v>
      </c>
      <c r="J49" s="7" t="s">
        <v>32</v>
      </c>
      <c r="K49" s="7" t="s">
        <v>33</v>
      </c>
      <c r="L49" s="7" t="s">
        <v>50</v>
      </c>
      <c r="M49" s="7" t="s">
        <v>35</v>
      </c>
      <c r="N49" s="7" t="s">
        <v>38</v>
      </c>
      <c r="O49" s="7" t="s">
        <v>57</v>
      </c>
      <c r="P49" s="7" t="s">
        <v>36</v>
      </c>
      <c r="Q49" s="7" t="s">
        <v>31</v>
      </c>
      <c r="R49" s="7" t="s">
        <v>39</v>
      </c>
      <c r="S49">
        <v>0</v>
      </c>
      <c r="T49">
        <v>10</v>
      </c>
      <c r="U49" s="7" t="s">
        <v>40</v>
      </c>
      <c r="V49" s="7" t="s">
        <v>38</v>
      </c>
      <c r="W49" s="7" t="s">
        <v>38</v>
      </c>
      <c r="X49" s="7" t="s">
        <v>48</v>
      </c>
      <c r="Y49" s="7" t="s">
        <v>26</v>
      </c>
      <c r="Z49" s="7" t="s">
        <v>24</v>
      </c>
      <c r="AA49" s="7" t="s">
        <v>38</v>
      </c>
    </row>
    <row r="50" spans="1:27" x14ac:dyDescent="0.25">
      <c r="A50" s="7" t="s">
        <v>323</v>
      </c>
      <c r="B50">
        <v>17</v>
      </c>
      <c r="C50" s="7" t="s">
        <v>27</v>
      </c>
      <c r="D50" s="7" t="s">
        <v>42</v>
      </c>
      <c r="E50" s="7" t="s">
        <v>77</v>
      </c>
      <c r="G50" s="7" t="s">
        <v>78</v>
      </c>
      <c r="H50" s="7" t="s">
        <v>314</v>
      </c>
      <c r="I50" s="7" t="s">
        <v>31</v>
      </c>
      <c r="J50" s="7" t="s">
        <v>32</v>
      </c>
      <c r="K50" s="7" t="s">
        <v>33</v>
      </c>
      <c r="L50" s="7" t="s">
        <v>50</v>
      </c>
      <c r="M50" s="7" t="s">
        <v>35</v>
      </c>
      <c r="N50" s="7" t="s">
        <v>38</v>
      </c>
      <c r="O50" s="7" t="s">
        <v>57</v>
      </c>
      <c r="P50" s="7" t="s">
        <v>36</v>
      </c>
      <c r="Q50" s="7" t="s">
        <v>31</v>
      </c>
      <c r="R50" s="7" t="s">
        <v>39</v>
      </c>
      <c r="S50">
        <v>0</v>
      </c>
      <c r="T50">
        <v>10</v>
      </c>
      <c r="U50" s="7" t="s">
        <v>40</v>
      </c>
      <c r="V50" s="7" t="s">
        <v>38</v>
      </c>
      <c r="W50" s="7" t="s">
        <v>38</v>
      </c>
      <c r="X50" s="7" t="s">
        <v>48</v>
      </c>
      <c r="Y50" s="7" t="s">
        <v>26</v>
      </c>
      <c r="Z50" s="7" t="s">
        <v>25</v>
      </c>
      <c r="AA50" s="7" t="s">
        <v>38</v>
      </c>
    </row>
    <row r="51" spans="1:27" x14ac:dyDescent="0.25">
      <c r="A51" s="7" t="s">
        <v>323</v>
      </c>
      <c r="B51">
        <v>17</v>
      </c>
      <c r="C51" s="7" t="s">
        <v>27</v>
      </c>
      <c r="D51" s="7" t="s">
        <v>42</v>
      </c>
      <c r="E51" s="7" t="s">
        <v>77</v>
      </c>
      <c r="G51" s="7" t="s">
        <v>78</v>
      </c>
      <c r="H51" s="7" t="s">
        <v>314</v>
      </c>
      <c r="I51" s="7" t="s">
        <v>31</v>
      </c>
      <c r="J51" s="7" t="s">
        <v>32</v>
      </c>
      <c r="K51" s="7" t="s">
        <v>33</v>
      </c>
      <c r="L51" s="7" t="s">
        <v>50</v>
      </c>
      <c r="M51" s="7" t="s">
        <v>35</v>
      </c>
      <c r="N51" s="7" t="s">
        <v>38</v>
      </c>
      <c r="O51" s="7" t="s">
        <v>57</v>
      </c>
      <c r="P51" s="7" t="s">
        <v>36</v>
      </c>
      <c r="Q51" s="7" t="s">
        <v>31</v>
      </c>
      <c r="R51" s="7" t="s">
        <v>39</v>
      </c>
      <c r="S51">
        <v>0</v>
      </c>
      <c r="T51">
        <v>10</v>
      </c>
      <c r="U51" s="7" t="s">
        <v>40</v>
      </c>
      <c r="V51" s="7" t="s">
        <v>38</v>
      </c>
      <c r="W51" s="7" t="s">
        <v>38</v>
      </c>
      <c r="X51" s="7" t="s">
        <v>48</v>
      </c>
      <c r="Y51" s="7" t="s">
        <v>26</v>
      </c>
      <c r="Z51" s="7" t="s">
        <v>26</v>
      </c>
      <c r="AA51" s="7" t="s">
        <v>36</v>
      </c>
    </row>
    <row r="52" spans="1:27" x14ac:dyDescent="0.25">
      <c r="A52" s="7" t="s">
        <v>322</v>
      </c>
      <c r="B52">
        <v>24</v>
      </c>
      <c r="C52" s="7" t="s">
        <v>53</v>
      </c>
      <c r="D52" s="7" t="s">
        <v>28</v>
      </c>
      <c r="E52" s="7" t="s">
        <v>62</v>
      </c>
      <c r="G52" s="7" t="s">
        <v>79</v>
      </c>
      <c r="H52" s="7" t="s">
        <v>314</v>
      </c>
      <c r="I52" s="7" t="s">
        <v>331</v>
      </c>
      <c r="J52" s="7" t="s">
        <v>32</v>
      </c>
      <c r="K52" s="7" t="s">
        <v>33</v>
      </c>
      <c r="L52" s="7" t="s">
        <v>50</v>
      </c>
      <c r="M52" s="7" t="s">
        <v>45</v>
      </c>
      <c r="N52" s="7" t="s">
        <v>38</v>
      </c>
      <c r="O52" s="7" t="s">
        <v>57</v>
      </c>
      <c r="P52" s="7" t="s">
        <v>38</v>
      </c>
      <c r="Q52" s="7" t="s">
        <v>57</v>
      </c>
      <c r="R52" s="7" t="s">
        <v>26</v>
      </c>
      <c r="S52">
        <v>1000</v>
      </c>
      <c r="T52">
        <v>11</v>
      </c>
      <c r="U52" s="7" t="s">
        <v>47</v>
      </c>
      <c r="V52" s="7" t="s">
        <v>38</v>
      </c>
      <c r="W52" s="7" t="s">
        <v>36</v>
      </c>
      <c r="X52" s="7" t="s">
        <v>48</v>
      </c>
      <c r="Y52" s="7" t="s">
        <v>22</v>
      </c>
      <c r="Z52" s="7" t="s">
        <v>22</v>
      </c>
      <c r="AA52" s="7" t="s">
        <v>36</v>
      </c>
    </row>
    <row r="53" spans="1:27" x14ac:dyDescent="0.25">
      <c r="A53" s="7" t="s">
        <v>322</v>
      </c>
      <c r="B53">
        <v>24</v>
      </c>
      <c r="C53" s="7" t="s">
        <v>53</v>
      </c>
      <c r="D53" s="7" t="s">
        <v>28</v>
      </c>
      <c r="E53" s="7" t="s">
        <v>62</v>
      </c>
      <c r="G53" s="7" t="s">
        <v>79</v>
      </c>
      <c r="H53" s="7" t="s">
        <v>314</v>
      </c>
      <c r="I53" s="7" t="s">
        <v>331</v>
      </c>
      <c r="J53" s="7" t="s">
        <v>32</v>
      </c>
      <c r="K53" s="7" t="s">
        <v>33</v>
      </c>
      <c r="L53" s="7" t="s">
        <v>50</v>
      </c>
      <c r="M53" s="7" t="s">
        <v>45</v>
      </c>
      <c r="N53" s="7" t="s">
        <v>38</v>
      </c>
      <c r="O53" s="7" t="s">
        <v>57</v>
      </c>
      <c r="P53" s="7" t="s">
        <v>38</v>
      </c>
      <c r="Q53" s="7" t="s">
        <v>57</v>
      </c>
      <c r="R53" s="7" t="s">
        <v>26</v>
      </c>
      <c r="S53">
        <v>1000</v>
      </c>
      <c r="T53">
        <v>11</v>
      </c>
      <c r="U53" s="7" t="s">
        <v>47</v>
      </c>
      <c r="V53" s="7" t="s">
        <v>38</v>
      </c>
      <c r="W53" s="7" t="s">
        <v>36</v>
      </c>
      <c r="X53" s="7" t="s">
        <v>48</v>
      </c>
      <c r="Y53" s="7" t="s">
        <v>22</v>
      </c>
      <c r="Z53" s="7" t="s">
        <v>23</v>
      </c>
      <c r="AA53" s="7" t="s">
        <v>38</v>
      </c>
    </row>
    <row r="54" spans="1:27" x14ac:dyDescent="0.25">
      <c r="A54" s="7" t="s">
        <v>322</v>
      </c>
      <c r="B54">
        <v>24</v>
      </c>
      <c r="C54" s="7" t="s">
        <v>53</v>
      </c>
      <c r="D54" s="7" t="s">
        <v>28</v>
      </c>
      <c r="E54" s="7" t="s">
        <v>62</v>
      </c>
      <c r="G54" s="7" t="s">
        <v>79</v>
      </c>
      <c r="H54" s="7" t="s">
        <v>314</v>
      </c>
      <c r="I54" s="7" t="s">
        <v>331</v>
      </c>
      <c r="J54" s="7" t="s">
        <v>32</v>
      </c>
      <c r="K54" s="7" t="s">
        <v>33</v>
      </c>
      <c r="L54" s="7" t="s">
        <v>50</v>
      </c>
      <c r="M54" s="7" t="s">
        <v>45</v>
      </c>
      <c r="N54" s="7" t="s">
        <v>38</v>
      </c>
      <c r="O54" s="7" t="s">
        <v>57</v>
      </c>
      <c r="P54" s="7" t="s">
        <v>38</v>
      </c>
      <c r="Q54" s="7" t="s">
        <v>57</v>
      </c>
      <c r="R54" s="7" t="s">
        <v>26</v>
      </c>
      <c r="S54">
        <v>1000</v>
      </c>
      <c r="T54">
        <v>11</v>
      </c>
      <c r="U54" s="7" t="s">
        <v>47</v>
      </c>
      <c r="V54" s="7" t="s">
        <v>38</v>
      </c>
      <c r="W54" s="7" t="s">
        <v>36</v>
      </c>
      <c r="X54" s="7" t="s">
        <v>48</v>
      </c>
      <c r="Y54" s="7" t="s">
        <v>22</v>
      </c>
      <c r="Z54" s="7" t="s">
        <v>24</v>
      </c>
      <c r="AA54" s="7" t="s">
        <v>38</v>
      </c>
    </row>
    <row r="55" spans="1:27" x14ac:dyDescent="0.25">
      <c r="A55" s="7" t="s">
        <v>322</v>
      </c>
      <c r="B55">
        <v>24</v>
      </c>
      <c r="C55" s="7" t="s">
        <v>53</v>
      </c>
      <c r="D55" s="7" t="s">
        <v>28</v>
      </c>
      <c r="E55" s="7" t="s">
        <v>62</v>
      </c>
      <c r="G55" s="7" t="s">
        <v>79</v>
      </c>
      <c r="H55" s="7" t="s">
        <v>314</v>
      </c>
      <c r="I55" s="7" t="s">
        <v>331</v>
      </c>
      <c r="J55" s="7" t="s">
        <v>32</v>
      </c>
      <c r="K55" s="7" t="s">
        <v>33</v>
      </c>
      <c r="L55" s="7" t="s">
        <v>50</v>
      </c>
      <c r="M55" s="7" t="s">
        <v>45</v>
      </c>
      <c r="N55" s="7" t="s">
        <v>38</v>
      </c>
      <c r="O55" s="7" t="s">
        <v>57</v>
      </c>
      <c r="P55" s="7" t="s">
        <v>38</v>
      </c>
      <c r="Q55" s="7" t="s">
        <v>57</v>
      </c>
      <c r="R55" s="7" t="s">
        <v>26</v>
      </c>
      <c r="S55">
        <v>1000</v>
      </c>
      <c r="T55">
        <v>11</v>
      </c>
      <c r="U55" s="7" t="s">
        <v>47</v>
      </c>
      <c r="V55" s="7" t="s">
        <v>38</v>
      </c>
      <c r="W55" s="7" t="s">
        <v>36</v>
      </c>
      <c r="X55" s="7" t="s">
        <v>48</v>
      </c>
      <c r="Y55" s="7" t="s">
        <v>22</v>
      </c>
      <c r="Z55" s="7" t="s">
        <v>25</v>
      </c>
      <c r="AA55" s="7" t="s">
        <v>38</v>
      </c>
    </row>
    <row r="56" spans="1:27" x14ac:dyDescent="0.25">
      <c r="A56" s="7" t="s">
        <v>322</v>
      </c>
      <c r="B56">
        <v>24</v>
      </c>
      <c r="C56" s="7" t="s">
        <v>53</v>
      </c>
      <c r="D56" s="7" t="s">
        <v>28</v>
      </c>
      <c r="E56" s="7" t="s">
        <v>62</v>
      </c>
      <c r="G56" s="7" t="s">
        <v>79</v>
      </c>
      <c r="H56" s="7" t="s">
        <v>314</v>
      </c>
      <c r="I56" s="7" t="s">
        <v>331</v>
      </c>
      <c r="J56" s="7" t="s">
        <v>32</v>
      </c>
      <c r="K56" s="7" t="s">
        <v>33</v>
      </c>
      <c r="L56" s="7" t="s">
        <v>50</v>
      </c>
      <c r="M56" s="7" t="s">
        <v>45</v>
      </c>
      <c r="N56" s="7" t="s">
        <v>38</v>
      </c>
      <c r="O56" s="7" t="s">
        <v>57</v>
      </c>
      <c r="P56" s="7" t="s">
        <v>38</v>
      </c>
      <c r="Q56" s="7" t="s">
        <v>57</v>
      </c>
      <c r="R56" s="7" t="s">
        <v>26</v>
      </c>
      <c r="S56">
        <v>1000</v>
      </c>
      <c r="T56">
        <v>11</v>
      </c>
      <c r="U56" s="7" t="s">
        <v>47</v>
      </c>
      <c r="V56" s="7" t="s">
        <v>38</v>
      </c>
      <c r="W56" s="7" t="s">
        <v>36</v>
      </c>
      <c r="X56" s="7" t="s">
        <v>48</v>
      </c>
      <c r="Y56" s="7" t="s">
        <v>22</v>
      </c>
      <c r="Z56" s="7" t="s">
        <v>26</v>
      </c>
      <c r="AA56" s="7" t="s">
        <v>38</v>
      </c>
    </row>
    <row r="57" spans="1:27" x14ac:dyDescent="0.25">
      <c r="A57" s="7" t="s">
        <v>322</v>
      </c>
      <c r="B57">
        <v>29</v>
      </c>
      <c r="C57" s="7" t="s">
        <v>27</v>
      </c>
      <c r="D57" s="7" t="s">
        <v>80</v>
      </c>
      <c r="E57" s="7" t="s">
        <v>81</v>
      </c>
      <c r="G57" s="7" t="s">
        <v>82</v>
      </c>
      <c r="H57" s="7" t="s">
        <v>311</v>
      </c>
      <c r="I57" s="7" t="s">
        <v>31</v>
      </c>
      <c r="J57" s="7" t="s">
        <v>32</v>
      </c>
      <c r="K57" s="7" t="s">
        <v>33</v>
      </c>
      <c r="L57" s="7" t="s">
        <v>50</v>
      </c>
      <c r="M57" s="7" t="s">
        <v>45</v>
      </c>
      <c r="N57" s="7" t="s">
        <v>36</v>
      </c>
      <c r="O57" s="7" t="s">
        <v>37</v>
      </c>
      <c r="P57" s="7" t="s">
        <v>36</v>
      </c>
      <c r="Q57" s="7" t="s">
        <v>31</v>
      </c>
      <c r="R57" s="7" t="s">
        <v>39</v>
      </c>
      <c r="S57">
        <v>0</v>
      </c>
      <c r="T57">
        <v>12</v>
      </c>
      <c r="U57" s="7" t="s">
        <v>66</v>
      </c>
      <c r="V57" s="7" t="s">
        <v>38</v>
      </c>
      <c r="W57" s="7" t="s">
        <v>38</v>
      </c>
      <c r="X57" s="7" t="s">
        <v>48</v>
      </c>
      <c r="Y57" s="7" t="s">
        <v>26</v>
      </c>
      <c r="Z57" s="7" t="s">
        <v>22</v>
      </c>
      <c r="AA57" s="7" t="s">
        <v>38</v>
      </c>
    </row>
    <row r="58" spans="1:27" x14ac:dyDescent="0.25">
      <c r="A58" s="7" t="s">
        <v>322</v>
      </c>
      <c r="B58">
        <v>29</v>
      </c>
      <c r="C58" s="7" t="s">
        <v>27</v>
      </c>
      <c r="D58" s="7" t="s">
        <v>80</v>
      </c>
      <c r="E58" s="7" t="s">
        <v>81</v>
      </c>
      <c r="G58" s="7" t="s">
        <v>82</v>
      </c>
      <c r="H58" s="7" t="s">
        <v>311</v>
      </c>
      <c r="I58" s="7" t="s">
        <v>31</v>
      </c>
      <c r="J58" s="7" t="s">
        <v>32</v>
      </c>
      <c r="K58" s="7" t="s">
        <v>33</v>
      </c>
      <c r="L58" s="7" t="s">
        <v>50</v>
      </c>
      <c r="M58" s="7" t="s">
        <v>45</v>
      </c>
      <c r="N58" s="7" t="s">
        <v>36</v>
      </c>
      <c r="O58" s="7" t="s">
        <v>37</v>
      </c>
      <c r="P58" s="7" t="s">
        <v>36</v>
      </c>
      <c r="Q58" s="7" t="s">
        <v>31</v>
      </c>
      <c r="R58" s="7" t="s">
        <v>39</v>
      </c>
      <c r="S58">
        <v>0</v>
      </c>
      <c r="T58">
        <v>12</v>
      </c>
      <c r="U58" s="7" t="s">
        <v>66</v>
      </c>
      <c r="V58" s="7" t="s">
        <v>38</v>
      </c>
      <c r="W58" s="7" t="s">
        <v>38</v>
      </c>
      <c r="X58" s="7" t="s">
        <v>48</v>
      </c>
      <c r="Y58" s="7" t="s">
        <v>26</v>
      </c>
      <c r="Z58" s="7" t="s">
        <v>23</v>
      </c>
      <c r="AA58" s="7" t="s">
        <v>38</v>
      </c>
    </row>
    <row r="59" spans="1:27" x14ac:dyDescent="0.25">
      <c r="A59" s="7" t="s">
        <v>322</v>
      </c>
      <c r="B59">
        <v>29</v>
      </c>
      <c r="C59" s="7" t="s">
        <v>27</v>
      </c>
      <c r="D59" s="7" t="s">
        <v>80</v>
      </c>
      <c r="E59" s="7" t="s">
        <v>81</v>
      </c>
      <c r="G59" s="7" t="s">
        <v>82</v>
      </c>
      <c r="H59" s="7" t="s">
        <v>311</v>
      </c>
      <c r="I59" s="7" t="s">
        <v>31</v>
      </c>
      <c r="J59" s="7" t="s">
        <v>32</v>
      </c>
      <c r="K59" s="7" t="s">
        <v>33</v>
      </c>
      <c r="L59" s="7" t="s">
        <v>50</v>
      </c>
      <c r="M59" s="7" t="s">
        <v>45</v>
      </c>
      <c r="N59" s="7" t="s">
        <v>36</v>
      </c>
      <c r="O59" s="7" t="s">
        <v>37</v>
      </c>
      <c r="P59" s="7" t="s">
        <v>36</v>
      </c>
      <c r="Q59" s="7" t="s">
        <v>31</v>
      </c>
      <c r="R59" s="7" t="s">
        <v>39</v>
      </c>
      <c r="S59">
        <v>0</v>
      </c>
      <c r="T59">
        <v>12</v>
      </c>
      <c r="U59" s="7" t="s">
        <v>66</v>
      </c>
      <c r="V59" s="7" t="s">
        <v>38</v>
      </c>
      <c r="W59" s="7" t="s">
        <v>38</v>
      </c>
      <c r="X59" s="7" t="s">
        <v>48</v>
      </c>
      <c r="Y59" s="7" t="s">
        <v>26</v>
      </c>
      <c r="Z59" s="7" t="s">
        <v>24</v>
      </c>
      <c r="AA59" s="7" t="s">
        <v>38</v>
      </c>
    </row>
    <row r="60" spans="1:27" x14ac:dyDescent="0.25">
      <c r="A60" s="7" t="s">
        <v>322</v>
      </c>
      <c r="B60">
        <v>29</v>
      </c>
      <c r="C60" s="7" t="s">
        <v>27</v>
      </c>
      <c r="D60" s="7" t="s">
        <v>80</v>
      </c>
      <c r="E60" s="7" t="s">
        <v>81</v>
      </c>
      <c r="G60" s="7" t="s">
        <v>82</v>
      </c>
      <c r="H60" s="7" t="s">
        <v>311</v>
      </c>
      <c r="I60" s="7" t="s">
        <v>31</v>
      </c>
      <c r="J60" s="7" t="s">
        <v>32</v>
      </c>
      <c r="K60" s="7" t="s">
        <v>33</v>
      </c>
      <c r="L60" s="7" t="s">
        <v>50</v>
      </c>
      <c r="M60" s="7" t="s">
        <v>45</v>
      </c>
      <c r="N60" s="7" t="s">
        <v>36</v>
      </c>
      <c r="O60" s="7" t="s">
        <v>37</v>
      </c>
      <c r="P60" s="7" t="s">
        <v>36</v>
      </c>
      <c r="Q60" s="7" t="s">
        <v>31</v>
      </c>
      <c r="R60" s="7" t="s">
        <v>39</v>
      </c>
      <c r="S60">
        <v>0</v>
      </c>
      <c r="T60">
        <v>12</v>
      </c>
      <c r="U60" s="7" t="s">
        <v>66</v>
      </c>
      <c r="V60" s="7" t="s">
        <v>38</v>
      </c>
      <c r="W60" s="7" t="s">
        <v>38</v>
      </c>
      <c r="X60" s="7" t="s">
        <v>48</v>
      </c>
      <c r="Y60" s="7" t="s">
        <v>26</v>
      </c>
      <c r="Z60" s="7" t="s">
        <v>25</v>
      </c>
      <c r="AA60" s="7" t="s">
        <v>38</v>
      </c>
    </row>
    <row r="61" spans="1:27" x14ac:dyDescent="0.25">
      <c r="A61" s="7" t="s">
        <v>322</v>
      </c>
      <c r="B61">
        <v>29</v>
      </c>
      <c r="C61" s="7" t="s">
        <v>27</v>
      </c>
      <c r="D61" s="7" t="s">
        <v>80</v>
      </c>
      <c r="E61" s="7" t="s">
        <v>81</v>
      </c>
      <c r="G61" s="7" t="s">
        <v>82</v>
      </c>
      <c r="H61" s="7" t="s">
        <v>311</v>
      </c>
      <c r="I61" s="7" t="s">
        <v>31</v>
      </c>
      <c r="J61" s="7" t="s">
        <v>32</v>
      </c>
      <c r="K61" s="7" t="s">
        <v>33</v>
      </c>
      <c r="L61" s="7" t="s">
        <v>50</v>
      </c>
      <c r="M61" s="7" t="s">
        <v>45</v>
      </c>
      <c r="N61" s="7" t="s">
        <v>36</v>
      </c>
      <c r="O61" s="7" t="s">
        <v>37</v>
      </c>
      <c r="P61" s="7" t="s">
        <v>36</v>
      </c>
      <c r="Q61" s="7" t="s">
        <v>31</v>
      </c>
      <c r="R61" s="7" t="s">
        <v>39</v>
      </c>
      <c r="S61">
        <v>0</v>
      </c>
      <c r="T61">
        <v>12</v>
      </c>
      <c r="U61" s="7" t="s">
        <v>66</v>
      </c>
      <c r="V61" s="7" t="s">
        <v>38</v>
      </c>
      <c r="W61" s="7" t="s">
        <v>38</v>
      </c>
      <c r="X61" s="7" t="s">
        <v>48</v>
      </c>
      <c r="Y61" s="7" t="s">
        <v>26</v>
      </c>
      <c r="Z61" s="7" t="s">
        <v>26</v>
      </c>
      <c r="AA61" s="7" t="s">
        <v>36</v>
      </c>
    </row>
    <row r="62" spans="1:27" x14ac:dyDescent="0.25">
      <c r="A62" s="7" t="s">
        <v>322</v>
      </c>
      <c r="B62">
        <v>23</v>
      </c>
      <c r="C62" s="7" t="s">
        <v>27</v>
      </c>
      <c r="D62" s="7" t="s">
        <v>42</v>
      </c>
      <c r="E62" s="7" t="s">
        <v>83</v>
      </c>
      <c r="G62" s="7" t="s">
        <v>78</v>
      </c>
      <c r="H62" s="7" t="s">
        <v>314</v>
      </c>
      <c r="I62" s="7" t="s">
        <v>84</v>
      </c>
      <c r="J62" s="7" t="s">
        <v>32</v>
      </c>
      <c r="K62" s="7" t="s">
        <v>85</v>
      </c>
      <c r="L62" s="7" t="s">
        <v>50</v>
      </c>
      <c r="M62" s="7" t="s">
        <v>65</v>
      </c>
      <c r="N62" s="7" t="s">
        <v>36</v>
      </c>
      <c r="O62" s="7" t="s">
        <v>86</v>
      </c>
      <c r="P62" s="7" t="s">
        <v>38</v>
      </c>
      <c r="Q62" s="7" t="s">
        <v>87</v>
      </c>
      <c r="R62" s="7" t="s">
        <v>39</v>
      </c>
      <c r="S62">
        <v>0</v>
      </c>
      <c r="T62">
        <v>13</v>
      </c>
      <c r="U62" s="7" t="s">
        <v>47</v>
      </c>
      <c r="V62" s="7" t="s">
        <v>38</v>
      </c>
      <c r="W62" s="7" t="s">
        <v>36</v>
      </c>
      <c r="X62" s="7" t="s">
        <v>48</v>
      </c>
      <c r="Y62" s="7" t="s">
        <v>70</v>
      </c>
      <c r="Z62" s="7" t="s">
        <v>22</v>
      </c>
      <c r="AA62" s="7" t="s">
        <v>36</v>
      </c>
    </row>
    <row r="63" spans="1:27" x14ac:dyDescent="0.25">
      <c r="A63" s="7" t="s">
        <v>322</v>
      </c>
      <c r="B63">
        <v>23</v>
      </c>
      <c r="C63" s="7" t="s">
        <v>27</v>
      </c>
      <c r="D63" s="7" t="s">
        <v>42</v>
      </c>
      <c r="E63" s="7" t="s">
        <v>83</v>
      </c>
      <c r="G63" s="7" t="s">
        <v>78</v>
      </c>
      <c r="H63" s="7" t="s">
        <v>314</v>
      </c>
      <c r="I63" s="7" t="s">
        <v>84</v>
      </c>
      <c r="J63" s="7" t="s">
        <v>32</v>
      </c>
      <c r="K63" s="7" t="s">
        <v>85</v>
      </c>
      <c r="L63" s="7" t="s">
        <v>50</v>
      </c>
      <c r="M63" s="7" t="s">
        <v>65</v>
      </c>
      <c r="N63" s="7" t="s">
        <v>36</v>
      </c>
      <c r="O63" s="7" t="s">
        <v>86</v>
      </c>
      <c r="P63" s="7" t="s">
        <v>38</v>
      </c>
      <c r="Q63" s="7" t="s">
        <v>87</v>
      </c>
      <c r="R63" s="7" t="s">
        <v>39</v>
      </c>
      <c r="S63">
        <v>0</v>
      </c>
      <c r="T63">
        <v>13</v>
      </c>
      <c r="U63" s="7" t="s">
        <v>47</v>
      </c>
      <c r="V63" s="7" t="s">
        <v>38</v>
      </c>
      <c r="W63" s="7" t="s">
        <v>36</v>
      </c>
      <c r="X63" s="7" t="s">
        <v>48</v>
      </c>
      <c r="Y63" s="7" t="s">
        <v>70</v>
      </c>
      <c r="Z63" s="7" t="s">
        <v>23</v>
      </c>
      <c r="AA63" s="7" t="s">
        <v>36</v>
      </c>
    </row>
    <row r="64" spans="1:27" x14ac:dyDescent="0.25">
      <c r="A64" s="7" t="s">
        <v>322</v>
      </c>
      <c r="B64">
        <v>23</v>
      </c>
      <c r="C64" s="7" t="s">
        <v>27</v>
      </c>
      <c r="D64" s="7" t="s">
        <v>42</v>
      </c>
      <c r="E64" s="7" t="s">
        <v>83</v>
      </c>
      <c r="G64" s="7" t="s">
        <v>78</v>
      </c>
      <c r="H64" s="7" t="s">
        <v>314</v>
      </c>
      <c r="I64" s="7" t="s">
        <v>84</v>
      </c>
      <c r="J64" s="7" t="s">
        <v>32</v>
      </c>
      <c r="K64" s="7" t="s">
        <v>85</v>
      </c>
      <c r="L64" s="7" t="s">
        <v>50</v>
      </c>
      <c r="M64" s="7" t="s">
        <v>65</v>
      </c>
      <c r="N64" s="7" t="s">
        <v>36</v>
      </c>
      <c r="O64" s="7" t="s">
        <v>86</v>
      </c>
      <c r="P64" s="7" t="s">
        <v>38</v>
      </c>
      <c r="Q64" s="7" t="s">
        <v>87</v>
      </c>
      <c r="R64" s="7" t="s">
        <v>39</v>
      </c>
      <c r="S64">
        <v>0</v>
      </c>
      <c r="T64">
        <v>13</v>
      </c>
      <c r="U64" s="7" t="s">
        <v>47</v>
      </c>
      <c r="V64" s="7" t="s">
        <v>38</v>
      </c>
      <c r="W64" s="7" t="s">
        <v>36</v>
      </c>
      <c r="X64" s="7" t="s">
        <v>48</v>
      </c>
      <c r="Y64" s="7" t="s">
        <v>70</v>
      </c>
      <c r="Z64" s="7" t="s">
        <v>24</v>
      </c>
      <c r="AA64" s="7" t="s">
        <v>38</v>
      </c>
    </row>
    <row r="65" spans="1:27" x14ac:dyDescent="0.25">
      <c r="A65" s="7" t="s">
        <v>322</v>
      </c>
      <c r="B65">
        <v>23</v>
      </c>
      <c r="C65" s="7" t="s">
        <v>27</v>
      </c>
      <c r="D65" s="7" t="s">
        <v>42</v>
      </c>
      <c r="E65" s="7" t="s">
        <v>83</v>
      </c>
      <c r="G65" s="7" t="s">
        <v>78</v>
      </c>
      <c r="H65" s="7" t="s">
        <v>314</v>
      </c>
      <c r="I65" s="7" t="s">
        <v>84</v>
      </c>
      <c r="J65" s="7" t="s">
        <v>32</v>
      </c>
      <c r="K65" s="7" t="s">
        <v>85</v>
      </c>
      <c r="L65" s="7" t="s">
        <v>50</v>
      </c>
      <c r="M65" s="7" t="s">
        <v>65</v>
      </c>
      <c r="N65" s="7" t="s">
        <v>36</v>
      </c>
      <c r="O65" s="7" t="s">
        <v>86</v>
      </c>
      <c r="P65" s="7" t="s">
        <v>38</v>
      </c>
      <c r="Q65" s="7" t="s">
        <v>87</v>
      </c>
      <c r="R65" s="7" t="s">
        <v>39</v>
      </c>
      <c r="S65">
        <v>0</v>
      </c>
      <c r="T65">
        <v>13</v>
      </c>
      <c r="U65" s="7" t="s">
        <v>47</v>
      </c>
      <c r="V65" s="7" t="s">
        <v>38</v>
      </c>
      <c r="W65" s="7" t="s">
        <v>36</v>
      </c>
      <c r="X65" s="7" t="s">
        <v>48</v>
      </c>
      <c r="Y65" s="7" t="s">
        <v>70</v>
      </c>
      <c r="Z65" s="7" t="s">
        <v>25</v>
      </c>
      <c r="AA65" s="7" t="s">
        <v>38</v>
      </c>
    </row>
    <row r="66" spans="1:27" x14ac:dyDescent="0.25">
      <c r="A66" s="7" t="s">
        <v>322</v>
      </c>
      <c r="B66">
        <v>23</v>
      </c>
      <c r="C66" s="7" t="s">
        <v>27</v>
      </c>
      <c r="D66" s="7" t="s">
        <v>42</v>
      </c>
      <c r="E66" s="7" t="s">
        <v>83</v>
      </c>
      <c r="G66" s="7" t="s">
        <v>78</v>
      </c>
      <c r="H66" s="7" t="s">
        <v>314</v>
      </c>
      <c r="I66" s="7" t="s">
        <v>84</v>
      </c>
      <c r="J66" s="7" t="s">
        <v>32</v>
      </c>
      <c r="K66" s="7" t="s">
        <v>85</v>
      </c>
      <c r="L66" s="7" t="s">
        <v>50</v>
      </c>
      <c r="M66" s="7" t="s">
        <v>65</v>
      </c>
      <c r="N66" s="7" t="s">
        <v>36</v>
      </c>
      <c r="O66" s="7" t="s">
        <v>86</v>
      </c>
      <c r="P66" s="7" t="s">
        <v>38</v>
      </c>
      <c r="Q66" s="7" t="s">
        <v>87</v>
      </c>
      <c r="R66" s="7" t="s">
        <v>39</v>
      </c>
      <c r="S66">
        <v>0</v>
      </c>
      <c r="T66">
        <v>13</v>
      </c>
      <c r="U66" s="7" t="s">
        <v>47</v>
      </c>
      <c r="V66" s="7" t="s">
        <v>38</v>
      </c>
      <c r="W66" s="7" t="s">
        <v>36</v>
      </c>
      <c r="X66" s="7" t="s">
        <v>48</v>
      </c>
      <c r="Y66" s="7" t="s">
        <v>70</v>
      </c>
      <c r="Z66" s="7" t="s">
        <v>26</v>
      </c>
      <c r="AA66" s="7" t="s">
        <v>38</v>
      </c>
    </row>
    <row r="67" spans="1:27" x14ac:dyDescent="0.25">
      <c r="A67" s="7" t="s">
        <v>323</v>
      </c>
      <c r="B67">
        <v>17</v>
      </c>
      <c r="C67" s="7" t="s">
        <v>27</v>
      </c>
      <c r="D67" s="7" t="s">
        <v>88</v>
      </c>
      <c r="E67" s="7" t="s">
        <v>29</v>
      </c>
      <c r="G67" s="7" t="s">
        <v>49</v>
      </c>
      <c r="H67" s="7" t="s">
        <v>310</v>
      </c>
      <c r="I67" s="7" t="s">
        <v>31</v>
      </c>
      <c r="J67" s="7" t="s">
        <v>32</v>
      </c>
      <c r="K67" s="7" t="s">
        <v>85</v>
      </c>
      <c r="L67" s="7" t="s">
        <v>44</v>
      </c>
      <c r="M67" s="7" t="s">
        <v>45</v>
      </c>
      <c r="N67" s="7" t="s">
        <v>38</v>
      </c>
      <c r="O67" s="7" t="s">
        <v>57</v>
      </c>
      <c r="P67" s="7" t="s">
        <v>38</v>
      </c>
      <c r="Q67" s="7" t="s">
        <v>31</v>
      </c>
      <c r="R67" s="7" t="s">
        <v>39</v>
      </c>
      <c r="S67">
        <v>0</v>
      </c>
      <c r="T67">
        <v>14</v>
      </c>
      <c r="U67" s="7" t="s">
        <v>47</v>
      </c>
      <c r="V67" s="7" t="s">
        <v>38</v>
      </c>
      <c r="W67" s="7" t="s">
        <v>38</v>
      </c>
      <c r="X67" s="7" t="s">
        <v>48</v>
      </c>
      <c r="Y67" s="7" t="s">
        <v>26</v>
      </c>
      <c r="Z67" s="7" t="s">
        <v>22</v>
      </c>
      <c r="AA67" s="7" t="s">
        <v>38</v>
      </c>
    </row>
    <row r="68" spans="1:27" x14ac:dyDescent="0.25">
      <c r="A68" s="7" t="s">
        <v>323</v>
      </c>
      <c r="B68">
        <v>17</v>
      </c>
      <c r="C68" s="7" t="s">
        <v>27</v>
      </c>
      <c r="D68" s="7" t="s">
        <v>88</v>
      </c>
      <c r="E68" s="7" t="s">
        <v>29</v>
      </c>
      <c r="G68" s="7" t="s">
        <v>49</v>
      </c>
      <c r="H68" s="7" t="s">
        <v>310</v>
      </c>
      <c r="I68" s="7" t="s">
        <v>31</v>
      </c>
      <c r="J68" s="7" t="s">
        <v>32</v>
      </c>
      <c r="K68" s="7" t="s">
        <v>85</v>
      </c>
      <c r="L68" s="7" t="s">
        <v>44</v>
      </c>
      <c r="M68" s="7" t="s">
        <v>45</v>
      </c>
      <c r="N68" s="7" t="s">
        <v>38</v>
      </c>
      <c r="O68" s="7" t="s">
        <v>57</v>
      </c>
      <c r="P68" s="7" t="s">
        <v>38</v>
      </c>
      <c r="Q68" s="7" t="s">
        <v>31</v>
      </c>
      <c r="R68" s="7" t="s">
        <v>39</v>
      </c>
      <c r="S68">
        <v>0</v>
      </c>
      <c r="T68">
        <v>14</v>
      </c>
      <c r="U68" s="7" t="s">
        <v>47</v>
      </c>
      <c r="V68" s="7" t="s">
        <v>38</v>
      </c>
      <c r="W68" s="7" t="s">
        <v>38</v>
      </c>
      <c r="X68" s="7" t="s">
        <v>48</v>
      </c>
      <c r="Y68" s="7" t="s">
        <v>26</v>
      </c>
      <c r="Z68" s="7" t="s">
        <v>23</v>
      </c>
      <c r="AA68" s="7" t="s">
        <v>38</v>
      </c>
    </row>
    <row r="69" spans="1:27" x14ac:dyDescent="0.25">
      <c r="A69" s="7" t="s">
        <v>323</v>
      </c>
      <c r="B69">
        <v>17</v>
      </c>
      <c r="C69" s="7" t="s">
        <v>27</v>
      </c>
      <c r="D69" s="7" t="s">
        <v>88</v>
      </c>
      <c r="E69" s="7" t="s">
        <v>29</v>
      </c>
      <c r="G69" s="7" t="s">
        <v>49</v>
      </c>
      <c r="H69" s="7" t="s">
        <v>310</v>
      </c>
      <c r="I69" s="7" t="s">
        <v>31</v>
      </c>
      <c r="J69" s="7" t="s">
        <v>32</v>
      </c>
      <c r="K69" s="7" t="s">
        <v>85</v>
      </c>
      <c r="L69" s="7" t="s">
        <v>44</v>
      </c>
      <c r="M69" s="7" t="s">
        <v>45</v>
      </c>
      <c r="N69" s="7" t="s">
        <v>38</v>
      </c>
      <c r="O69" s="7" t="s">
        <v>57</v>
      </c>
      <c r="P69" s="7" t="s">
        <v>38</v>
      </c>
      <c r="Q69" s="7" t="s">
        <v>31</v>
      </c>
      <c r="R69" s="7" t="s">
        <v>39</v>
      </c>
      <c r="S69">
        <v>0</v>
      </c>
      <c r="T69">
        <v>14</v>
      </c>
      <c r="U69" s="7" t="s">
        <v>47</v>
      </c>
      <c r="V69" s="7" t="s">
        <v>38</v>
      </c>
      <c r="W69" s="7" t="s">
        <v>38</v>
      </c>
      <c r="X69" s="7" t="s">
        <v>48</v>
      </c>
      <c r="Y69" s="7" t="s">
        <v>26</v>
      </c>
      <c r="Z69" s="7" t="s">
        <v>24</v>
      </c>
      <c r="AA69" s="7" t="s">
        <v>38</v>
      </c>
    </row>
    <row r="70" spans="1:27" x14ac:dyDescent="0.25">
      <c r="A70" s="7" t="s">
        <v>323</v>
      </c>
      <c r="B70">
        <v>17</v>
      </c>
      <c r="C70" s="7" t="s">
        <v>27</v>
      </c>
      <c r="D70" s="7" t="s">
        <v>88</v>
      </c>
      <c r="E70" s="7" t="s">
        <v>29</v>
      </c>
      <c r="G70" s="7" t="s">
        <v>49</v>
      </c>
      <c r="H70" s="7" t="s">
        <v>310</v>
      </c>
      <c r="I70" s="7" t="s">
        <v>31</v>
      </c>
      <c r="J70" s="7" t="s">
        <v>32</v>
      </c>
      <c r="K70" s="7" t="s">
        <v>85</v>
      </c>
      <c r="L70" s="7" t="s">
        <v>44</v>
      </c>
      <c r="M70" s="7" t="s">
        <v>45</v>
      </c>
      <c r="N70" s="7" t="s">
        <v>38</v>
      </c>
      <c r="O70" s="7" t="s">
        <v>57</v>
      </c>
      <c r="P70" s="7" t="s">
        <v>38</v>
      </c>
      <c r="Q70" s="7" t="s">
        <v>31</v>
      </c>
      <c r="R70" s="7" t="s">
        <v>39</v>
      </c>
      <c r="S70">
        <v>0</v>
      </c>
      <c r="T70">
        <v>14</v>
      </c>
      <c r="U70" s="7" t="s">
        <v>47</v>
      </c>
      <c r="V70" s="7" t="s">
        <v>38</v>
      </c>
      <c r="W70" s="7" t="s">
        <v>38</v>
      </c>
      <c r="X70" s="7" t="s">
        <v>48</v>
      </c>
      <c r="Y70" s="7" t="s">
        <v>26</v>
      </c>
      <c r="Z70" s="7" t="s">
        <v>25</v>
      </c>
      <c r="AA70" s="7" t="s">
        <v>38</v>
      </c>
    </row>
    <row r="71" spans="1:27" x14ac:dyDescent="0.25">
      <c r="A71" s="7" t="s">
        <v>323</v>
      </c>
      <c r="B71">
        <v>17</v>
      </c>
      <c r="C71" s="7" t="s">
        <v>27</v>
      </c>
      <c r="D71" s="7" t="s">
        <v>88</v>
      </c>
      <c r="E71" s="7" t="s">
        <v>29</v>
      </c>
      <c r="G71" s="7" t="s">
        <v>49</v>
      </c>
      <c r="H71" s="7" t="s">
        <v>310</v>
      </c>
      <c r="I71" s="7" t="s">
        <v>31</v>
      </c>
      <c r="J71" s="7" t="s">
        <v>32</v>
      </c>
      <c r="K71" s="7" t="s">
        <v>85</v>
      </c>
      <c r="L71" s="7" t="s">
        <v>44</v>
      </c>
      <c r="M71" s="7" t="s">
        <v>45</v>
      </c>
      <c r="N71" s="7" t="s">
        <v>38</v>
      </c>
      <c r="O71" s="7" t="s">
        <v>57</v>
      </c>
      <c r="P71" s="7" t="s">
        <v>38</v>
      </c>
      <c r="Q71" s="7" t="s">
        <v>31</v>
      </c>
      <c r="R71" s="7" t="s">
        <v>39</v>
      </c>
      <c r="S71">
        <v>0</v>
      </c>
      <c r="T71">
        <v>14</v>
      </c>
      <c r="U71" s="7" t="s">
        <v>47</v>
      </c>
      <c r="V71" s="7" t="s">
        <v>38</v>
      </c>
      <c r="W71" s="7" t="s">
        <v>38</v>
      </c>
      <c r="X71" s="7" t="s">
        <v>48</v>
      </c>
      <c r="Y71" s="7" t="s">
        <v>26</v>
      </c>
      <c r="Z71" s="7" t="s">
        <v>26</v>
      </c>
      <c r="AA71" s="7" t="s">
        <v>36</v>
      </c>
    </row>
    <row r="72" spans="1:27" x14ac:dyDescent="0.25">
      <c r="A72" s="7" t="s">
        <v>322</v>
      </c>
      <c r="B72">
        <v>25</v>
      </c>
      <c r="C72" s="7" t="s">
        <v>27</v>
      </c>
      <c r="D72" s="7" t="s">
        <v>42</v>
      </c>
      <c r="E72" s="7" t="s">
        <v>62</v>
      </c>
      <c r="G72" s="7" t="s">
        <v>89</v>
      </c>
      <c r="H72" s="7" t="s">
        <v>314</v>
      </c>
      <c r="I72" s="7" t="s">
        <v>90</v>
      </c>
      <c r="J72" s="7" t="s">
        <v>76</v>
      </c>
      <c r="K72" s="7" t="s">
        <v>85</v>
      </c>
      <c r="L72" s="7" t="s">
        <v>50</v>
      </c>
      <c r="M72" s="7" t="s">
        <v>45</v>
      </c>
      <c r="N72" s="7" t="s">
        <v>38</v>
      </c>
      <c r="O72" s="7" t="s">
        <v>57</v>
      </c>
      <c r="P72" s="7" t="s">
        <v>38</v>
      </c>
      <c r="Q72" s="7" t="s">
        <v>31</v>
      </c>
      <c r="R72" s="7" t="s">
        <v>72</v>
      </c>
      <c r="S72">
        <v>1500</v>
      </c>
      <c r="T72">
        <v>15</v>
      </c>
      <c r="U72" s="7" t="s">
        <v>47</v>
      </c>
      <c r="V72" s="7" t="s">
        <v>38</v>
      </c>
      <c r="W72" s="7" t="s">
        <v>38</v>
      </c>
      <c r="X72" s="7" t="s">
        <v>48</v>
      </c>
      <c r="Y72" s="7" t="s">
        <v>70</v>
      </c>
      <c r="Z72" s="7" t="s">
        <v>22</v>
      </c>
      <c r="AA72" s="7" t="s">
        <v>36</v>
      </c>
    </row>
    <row r="73" spans="1:27" x14ac:dyDescent="0.25">
      <c r="A73" s="7" t="s">
        <v>322</v>
      </c>
      <c r="B73">
        <v>25</v>
      </c>
      <c r="C73" s="7" t="s">
        <v>27</v>
      </c>
      <c r="D73" s="7" t="s">
        <v>42</v>
      </c>
      <c r="E73" s="7" t="s">
        <v>62</v>
      </c>
      <c r="G73" s="7" t="s">
        <v>89</v>
      </c>
      <c r="H73" s="7" t="s">
        <v>314</v>
      </c>
      <c r="I73" s="7" t="s">
        <v>90</v>
      </c>
      <c r="J73" s="7" t="s">
        <v>76</v>
      </c>
      <c r="K73" s="7" t="s">
        <v>85</v>
      </c>
      <c r="L73" s="7" t="s">
        <v>50</v>
      </c>
      <c r="M73" s="7" t="s">
        <v>45</v>
      </c>
      <c r="N73" s="7" t="s">
        <v>38</v>
      </c>
      <c r="O73" s="7" t="s">
        <v>57</v>
      </c>
      <c r="P73" s="7" t="s">
        <v>38</v>
      </c>
      <c r="Q73" s="7" t="s">
        <v>31</v>
      </c>
      <c r="R73" s="7" t="s">
        <v>72</v>
      </c>
      <c r="S73">
        <v>1500</v>
      </c>
      <c r="T73">
        <v>15</v>
      </c>
      <c r="U73" s="7" t="s">
        <v>47</v>
      </c>
      <c r="V73" s="7" t="s">
        <v>38</v>
      </c>
      <c r="W73" s="7" t="s">
        <v>38</v>
      </c>
      <c r="X73" s="7" t="s">
        <v>48</v>
      </c>
      <c r="Y73" s="7" t="s">
        <v>70</v>
      </c>
      <c r="Z73" s="7" t="s">
        <v>23</v>
      </c>
      <c r="AA73" s="7" t="s">
        <v>36</v>
      </c>
    </row>
    <row r="74" spans="1:27" x14ac:dyDescent="0.25">
      <c r="A74" s="7" t="s">
        <v>322</v>
      </c>
      <c r="B74">
        <v>25</v>
      </c>
      <c r="C74" s="7" t="s">
        <v>27</v>
      </c>
      <c r="D74" s="7" t="s">
        <v>42</v>
      </c>
      <c r="E74" s="7" t="s">
        <v>62</v>
      </c>
      <c r="G74" s="7" t="s">
        <v>89</v>
      </c>
      <c r="H74" s="7" t="s">
        <v>314</v>
      </c>
      <c r="I74" s="7" t="s">
        <v>90</v>
      </c>
      <c r="J74" s="7" t="s">
        <v>76</v>
      </c>
      <c r="K74" s="7" t="s">
        <v>85</v>
      </c>
      <c r="L74" s="7" t="s">
        <v>50</v>
      </c>
      <c r="M74" s="7" t="s">
        <v>45</v>
      </c>
      <c r="N74" s="7" t="s">
        <v>38</v>
      </c>
      <c r="O74" s="7" t="s">
        <v>57</v>
      </c>
      <c r="P74" s="7" t="s">
        <v>38</v>
      </c>
      <c r="Q74" s="7" t="s">
        <v>31</v>
      </c>
      <c r="R74" s="7" t="s">
        <v>72</v>
      </c>
      <c r="S74">
        <v>1500</v>
      </c>
      <c r="T74">
        <v>15</v>
      </c>
      <c r="U74" s="7" t="s">
        <v>47</v>
      </c>
      <c r="V74" s="7" t="s">
        <v>38</v>
      </c>
      <c r="W74" s="7" t="s">
        <v>38</v>
      </c>
      <c r="X74" s="7" t="s">
        <v>48</v>
      </c>
      <c r="Y74" s="7" t="s">
        <v>70</v>
      </c>
      <c r="Z74" s="7" t="s">
        <v>24</v>
      </c>
      <c r="AA74" s="7" t="s">
        <v>38</v>
      </c>
    </row>
    <row r="75" spans="1:27" x14ac:dyDescent="0.25">
      <c r="A75" s="7" t="s">
        <v>322</v>
      </c>
      <c r="B75">
        <v>25</v>
      </c>
      <c r="C75" s="7" t="s">
        <v>27</v>
      </c>
      <c r="D75" s="7" t="s">
        <v>42</v>
      </c>
      <c r="E75" s="7" t="s">
        <v>62</v>
      </c>
      <c r="G75" s="7" t="s">
        <v>89</v>
      </c>
      <c r="H75" s="7" t="s">
        <v>314</v>
      </c>
      <c r="I75" s="7" t="s">
        <v>90</v>
      </c>
      <c r="J75" s="7" t="s">
        <v>76</v>
      </c>
      <c r="K75" s="7" t="s">
        <v>85</v>
      </c>
      <c r="L75" s="7" t="s">
        <v>50</v>
      </c>
      <c r="M75" s="7" t="s">
        <v>45</v>
      </c>
      <c r="N75" s="7" t="s">
        <v>38</v>
      </c>
      <c r="O75" s="7" t="s">
        <v>57</v>
      </c>
      <c r="P75" s="7" t="s">
        <v>38</v>
      </c>
      <c r="Q75" s="7" t="s">
        <v>31</v>
      </c>
      <c r="R75" s="7" t="s">
        <v>72</v>
      </c>
      <c r="S75">
        <v>1500</v>
      </c>
      <c r="T75">
        <v>15</v>
      </c>
      <c r="U75" s="7" t="s">
        <v>47</v>
      </c>
      <c r="V75" s="7" t="s">
        <v>38</v>
      </c>
      <c r="W75" s="7" t="s">
        <v>38</v>
      </c>
      <c r="X75" s="7" t="s">
        <v>48</v>
      </c>
      <c r="Y75" s="7" t="s">
        <v>70</v>
      </c>
      <c r="Z75" s="7" t="s">
        <v>25</v>
      </c>
      <c r="AA75" s="7" t="s">
        <v>38</v>
      </c>
    </row>
    <row r="76" spans="1:27" x14ac:dyDescent="0.25">
      <c r="A76" s="7" t="s">
        <v>322</v>
      </c>
      <c r="B76">
        <v>25</v>
      </c>
      <c r="C76" s="7" t="s">
        <v>27</v>
      </c>
      <c r="D76" s="7" t="s">
        <v>42</v>
      </c>
      <c r="E76" s="7" t="s">
        <v>62</v>
      </c>
      <c r="G76" s="7" t="s">
        <v>89</v>
      </c>
      <c r="H76" s="7" t="s">
        <v>314</v>
      </c>
      <c r="I76" s="7" t="s">
        <v>90</v>
      </c>
      <c r="J76" s="7" t="s">
        <v>76</v>
      </c>
      <c r="K76" s="7" t="s">
        <v>85</v>
      </c>
      <c r="L76" s="7" t="s">
        <v>50</v>
      </c>
      <c r="M76" s="7" t="s">
        <v>45</v>
      </c>
      <c r="N76" s="7" t="s">
        <v>38</v>
      </c>
      <c r="O76" s="7" t="s">
        <v>57</v>
      </c>
      <c r="P76" s="7" t="s">
        <v>38</v>
      </c>
      <c r="Q76" s="7" t="s">
        <v>31</v>
      </c>
      <c r="R76" s="7" t="s">
        <v>72</v>
      </c>
      <c r="S76">
        <v>1500</v>
      </c>
      <c r="T76">
        <v>15</v>
      </c>
      <c r="U76" s="7" t="s">
        <v>47</v>
      </c>
      <c r="V76" s="7" t="s">
        <v>38</v>
      </c>
      <c r="W76" s="7" t="s">
        <v>38</v>
      </c>
      <c r="X76" s="7" t="s">
        <v>48</v>
      </c>
      <c r="Y76" s="7" t="s">
        <v>70</v>
      </c>
      <c r="Z76" s="7" t="s">
        <v>26</v>
      </c>
      <c r="AA76" s="7" t="s">
        <v>38</v>
      </c>
    </row>
    <row r="77" spans="1:27" x14ac:dyDescent="0.25">
      <c r="A77" s="7" t="s">
        <v>322</v>
      </c>
      <c r="B77">
        <v>22</v>
      </c>
      <c r="C77" s="7" t="s">
        <v>27</v>
      </c>
      <c r="D77" s="7" t="s">
        <v>91</v>
      </c>
      <c r="E77" s="7" t="s">
        <v>62</v>
      </c>
      <c r="G77" s="7" t="s">
        <v>92</v>
      </c>
      <c r="H77" s="7" t="s">
        <v>314</v>
      </c>
      <c r="I77" s="7" t="s">
        <v>84</v>
      </c>
      <c r="J77" s="7" t="s">
        <v>32</v>
      </c>
      <c r="K77" s="7" t="s">
        <v>33</v>
      </c>
      <c r="L77" s="7" t="s">
        <v>34</v>
      </c>
      <c r="M77" s="7" t="s">
        <v>45</v>
      </c>
      <c r="N77" s="7" t="s">
        <v>38</v>
      </c>
      <c r="O77" s="7" t="s">
        <v>57</v>
      </c>
      <c r="P77" s="7" t="s">
        <v>38</v>
      </c>
      <c r="Q77" s="7" t="s">
        <v>31</v>
      </c>
      <c r="R77" s="7" t="s">
        <v>39</v>
      </c>
      <c r="S77">
        <v>0</v>
      </c>
      <c r="T77">
        <v>16</v>
      </c>
      <c r="U77" s="7" t="s">
        <v>47</v>
      </c>
      <c r="V77" s="7" t="s">
        <v>38</v>
      </c>
      <c r="W77" s="7" t="s">
        <v>36</v>
      </c>
      <c r="X77" s="7" t="s">
        <v>48</v>
      </c>
      <c r="Y77" s="7" t="s">
        <v>26</v>
      </c>
      <c r="Z77" s="7" t="s">
        <v>22</v>
      </c>
      <c r="AA77" s="7" t="s">
        <v>38</v>
      </c>
    </row>
    <row r="78" spans="1:27" x14ac:dyDescent="0.25">
      <c r="A78" s="7" t="s">
        <v>322</v>
      </c>
      <c r="B78">
        <v>22</v>
      </c>
      <c r="C78" s="7" t="s">
        <v>27</v>
      </c>
      <c r="D78" s="7" t="s">
        <v>91</v>
      </c>
      <c r="E78" s="7" t="s">
        <v>62</v>
      </c>
      <c r="G78" s="7" t="s">
        <v>92</v>
      </c>
      <c r="H78" s="7" t="s">
        <v>314</v>
      </c>
      <c r="I78" s="7" t="s">
        <v>84</v>
      </c>
      <c r="J78" s="7" t="s">
        <v>32</v>
      </c>
      <c r="K78" s="7" t="s">
        <v>33</v>
      </c>
      <c r="L78" s="7" t="s">
        <v>34</v>
      </c>
      <c r="M78" s="7" t="s">
        <v>45</v>
      </c>
      <c r="N78" s="7" t="s">
        <v>38</v>
      </c>
      <c r="O78" s="7" t="s">
        <v>57</v>
      </c>
      <c r="P78" s="7" t="s">
        <v>38</v>
      </c>
      <c r="Q78" s="7" t="s">
        <v>31</v>
      </c>
      <c r="R78" s="7" t="s">
        <v>39</v>
      </c>
      <c r="S78">
        <v>0</v>
      </c>
      <c r="T78">
        <v>16</v>
      </c>
      <c r="U78" s="7" t="s">
        <v>47</v>
      </c>
      <c r="V78" s="7" t="s">
        <v>38</v>
      </c>
      <c r="W78" s="7" t="s">
        <v>36</v>
      </c>
      <c r="X78" s="7" t="s">
        <v>48</v>
      </c>
      <c r="Y78" s="7" t="s">
        <v>26</v>
      </c>
      <c r="Z78" s="7" t="s">
        <v>23</v>
      </c>
      <c r="AA78" s="7" t="s">
        <v>38</v>
      </c>
    </row>
    <row r="79" spans="1:27" x14ac:dyDescent="0.25">
      <c r="A79" s="7" t="s">
        <v>322</v>
      </c>
      <c r="B79">
        <v>22</v>
      </c>
      <c r="C79" s="7" t="s">
        <v>27</v>
      </c>
      <c r="D79" s="7" t="s">
        <v>91</v>
      </c>
      <c r="E79" s="7" t="s">
        <v>62</v>
      </c>
      <c r="G79" s="7" t="s">
        <v>92</v>
      </c>
      <c r="H79" s="7" t="s">
        <v>314</v>
      </c>
      <c r="I79" s="7" t="s">
        <v>84</v>
      </c>
      <c r="J79" s="7" t="s">
        <v>32</v>
      </c>
      <c r="K79" s="7" t="s">
        <v>33</v>
      </c>
      <c r="L79" s="7" t="s">
        <v>34</v>
      </c>
      <c r="M79" s="7" t="s">
        <v>45</v>
      </c>
      <c r="N79" s="7" t="s">
        <v>38</v>
      </c>
      <c r="O79" s="7" t="s">
        <v>57</v>
      </c>
      <c r="P79" s="7" t="s">
        <v>38</v>
      </c>
      <c r="Q79" s="7" t="s">
        <v>31</v>
      </c>
      <c r="R79" s="7" t="s">
        <v>39</v>
      </c>
      <c r="S79">
        <v>0</v>
      </c>
      <c r="T79">
        <v>16</v>
      </c>
      <c r="U79" s="7" t="s">
        <v>47</v>
      </c>
      <c r="V79" s="7" t="s">
        <v>38</v>
      </c>
      <c r="W79" s="7" t="s">
        <v>36</v>
      </c>
      <c r="X79" s="7" t="s">
        <v>48</v>
      </c>
      <c r="Y79" s="7" t="s">
        <v>26</v>
      </c>
      <c r="Z79" s="7" t="s">
        <v>24</v>
      </c>
      <c r="AA79" s="7" t="s">
        <v>38</v>
      </c>
    </row>
    <row r="80" spans="1:27" x14ac:dyDescent="0.25">
      <c r="A80" s="7" t="s">
        <v>322</v>
      </c>
      <c r="B80">
        <v>22</v>
      </c>
      <c r="C80" s="7" t="s">
        <v>27</v>
      </c>
      <c r="D80" s="7" t="s">
        <v>91</v>
      </c>
      <c r="E80" s="7" t="s">
        <v>62</v>
      </c>
      <c r="G80" s="7" t="s">
        <v>92</v>
      </c>
      <c r="H80" s="7" t="s">
        <v>314</v>
      </c>
      <c r="I80" s="7" t="s">
        <v>84</v>
      </c>
      <c r="J80" s="7" t="s">
        <v>32</v>
      </c>
      <c r="K80" s="7" t="s">
        <v>33</v>
      </c>
      <c r="L80" s="7" t="s">
        <v>34</v>
      </c>
      <c r="M80" s="7" t="s">
        <v>45</v>
      </c>
      <c r="N80" s="7" t="s">
        <v>38</v>
      </c>
      <c r="O80" s="7" t="s">
        <v>57</v>
      </c>
      <c r="P80" s="7" t="s">
        <v>38</v>
      </c>
      <c r="Q80" s="7" t="s">
        <v>31</v>
      </c>
      <c r="R80" s="7" t="s">
        <v>39</v>
      </c>
      <c r="S80">
        <v>0</v>
      </c>
      <c r="T80">
        <v>16</v>
      </c>
      <c r="U80" s="7" t="s">
        <v>47</v>
      </c>
      <c r="V80" s="7" t="s">
        <v>38</v>
      </c>
      <c r="W80" s="7" t="s">
        <v>36</v>
      </c>
      <c r="X80" s="7" t="s">
        <v>48</v>
      </c>
      <c r="Y80" s="7" t="s">
        <v>26</v>
      </c>
      <c r="Z80" s="7" t="s">
        <v>25</v>
      </c>
      <c r="AA80" s="7" t="s">
        <v>38</v>
      </c>
    </row>
    <row r="81" spans="1:27" x14ac:dyDescent="0.25">
      <c r="A81" s="7" t="s">
        <v>322</v>
      </c>
      <c r="B81">
        <v>22</v>
      </c>
      <c r="C81" s="7" t="s">
        <v>27</v>
      </c>
      <c r="D81" s="7" t="s">
        <v>91</v>
      </c>
      <c r="E81" s="7" t="s">
        <v>62</v>
      </c>
      <c r="G81" s="7" t="s">
        <v>92</v>
      </c>
      <c r="H81" s="7" t="s">
        <v>314</v>
      </c>
      <c r="I81" s="7" t="s">
        <v>84</v>
      </c>
      <c r="J81" s="7" t="s">
        <v>32</v>
      </c>
      <c r="K81" s="7" t="s">
        <v>33</v>
      </c>
      <c r="L81" s="7" t="s">
        <v>34</v>
      </c>
      <c r="M81" s="7" t="s">
        <v>45</v>
      </c>
      <c r="N81" s="7" t="s">
        <v>38</v>
      </c>
      <c r="O81" s="7" t="s">
        <v>57</v>
      </c>
      <c r="P81" s="7" t="s">
        <v>38</v>
      </c>
      <c r="Q81" s="7" t="s">
        <v>31</v>
      </c>
      <c r="R81" s="7" t="s">
        <v>39</v>
      </c>
      <c r="S81">
        <v>0</v>
      </c>
      <c r="T81">
        <v>16</v>
      </c>
      <c r="U81" s="7" t="s">
        <v>47</v>
      </c>
      <c r="V81" s="7" t="s">
        <v>38</v>
      </c>
      <c r="W81" s="7" t="s">
        <v>36</v>
      </c>
      <c r="X81" s="7" t="s">
        <v>48</v>
      </c>
      <c r="Y81" s="7" t="s">
        <v>26</v>
      </c>
      <c r="Z81" s="7" t="s">
        <v>26</v>
      </c>
      <c r="AA81" s="7" t="s">
        <v>36</v>
      </c>
    </row>
    <row r="82" spans="1:27" x14ac:dyDescent="0.25">
      <c r="A82" s="7" t="s">
        <v>322</v>
      </c>
      <c r="B82">
        <v>23</v>
      </c>
      <c r="C82" s="7" t="s">
        <v>53</v>
      </c>
      <c r="D82" s="7" t="s">
        <v>93</v>
      </c>
      <c r="E82" s="7" t="s">
        <v>29</v>
      </c>
      <c r="G82" s="7" t="s">
        <v>94</v>
      </c>
      <c r="H82" s="7" t="s">
        <v>310</v>
      </c>
      <c r="I82" s="7" t="s">
        <v>90</v>
      </c>
      <c r="J82" s="7" t="s">
        <v>95</v>
      </c>
      <c r="K82" s="7" t="s">
        <v>85</v>
      </c>
      <c r="L82" s="7" t="s">
        <v>44</v>
      </c>
      <c r="M82" s="7" t="s">
        <v>65</v>
      </c>
      <c r="N82" s="7" t="s">
        <v>36</v>
      </c>
      <c r="O82" s="7" t="s">
        <v>37</v>
      </c>
      <c r="P82" s="7" t="s">
        <v>36</v>
      </c>
      <c r="Q82" s="7" t="s">
        <v>96</v>
      </c>
      <c r="R82" s="7" t="s">
        <v>58</v>
      </c>
      <c r="S82">
        <v>500</v>
      </c>
      <c r="T82">
        <v>17</v>
      </c>
      <c r="U82" s="7" t="s">
        <v>66</v>
      </c>
      <c r="V82" s="7" t="s">
        <v>36</v>
      </c>
      <c r="W82" s="7" t="s">
        <v>38</v>
      </c>
      <c r="X82" s="7" t="s">
        <v>48</v>
      </c>
      <c r="Y82" s="7" t="s">
        <v>97</v>
      </c>
      <c r="Z82" s="7" t="s">
        <v>22</v>
      </c>
      <c r="AA82" s="7" t="s">
        <v>36</v>
      </c>
    </row>
    <row r="83" spans="1:27" x14ac:dyDescent="0.25">
      <c r="A83" s="7" t="s">
        <v>322</v>
      </c>
      <c r="B83">
        <v>23</v>
      </c>
      <c r="C83" s="7" t="s">
        <v>53</v>
      </c>
      <c r="D83" s="7" t="s">
        <v>93</v>
      </c>
      <c r="E83" s="7" t="s">
        <v>29</v>
      </c>
      <c r="G83" s="7" t="s">
        <v>94</v>
      </c>
      <c r="H83" s="7" t="s">
        <v>310</v>
      </c>
      <c r="I83" s="7" t="s">
        <v>90</v>
      </c>
      <c r="J83" s="7" t="s">
        <v>95</v>
      </c>
      <c r="K83" s="7" t="s">
        <v>85</v>
      </c>
      <c r="L83" s="7" t="s">
        <v>44</v>
      </c>
      <c r="M83" s="7" t="s">
        <v>65</v>
      </c>
      <c r="N83" s="7" t="s">
        <v>36</v>
      </c>
      <c r="O83" s="7" t="s">
        <v>37</v>
      </c>
      <c r="P83" s="7" t="s">
        <v>36</v>
      </c>
      <c r="Q83" s="7" t="s">
        <v>96</v>
      </c>
      <c r="R83" s="7" t="s">
        <v>58</v>
      </c>
      <c r="S83">
        <v>500</v>
      </c>
      <c r="T83">
        <v>17</v>
      </c>
      <c r="U83" s="7" t="s">
        <v>66</v>
      </c>
      <c r="V83" s="7" t="s">
        <v>36</v>
      </c>
      <c r="W83" s="7" t="s">
        <v>38</v>
      </c>
      <c r="X83" s="7" t="s">
        <v>48</v>
      </c>
      <c r="Y83" s="7" t="s">
        <v>97</v>
      </c>
      <c r="Z83" s="7" t="s">
        <v>23</v>
      </c>
      <c r="AA83" s="7" t="s">
        <v>38</v>
      </c>
    </row>
    <row r="84" spans="1:27" x14ac:dyDescent="0.25">
      <c r="A84" s="7" t="s">
        <v>322</v>
      </c>
      <c r="B84">
        <v>23</v>
      </c>
      <c r="C84" s="7" t="s">
        <v>53</v>
      </c>
      <c r="D84" s="7" t="s">
        <v>93</v>
      </c>
      <c r="E84" s="7" t="s">
        <v>29</v>
      </c>
      <c r="G84" s="7" t="s">
        <v>94</v>
      </c>
      <c r="H84" s="7" t="s">
        <v>310</v>
      </c>
      <c r="I84" s="7" t="s">
        <v>90</v>
      </c>
      <c r="J84" s="7" t="s">
        <v>95</v>
      </c>
      <c r="K84" s="7" t="s">
        <v>85</v>
      </c>
      <c r="L84" s="7" t="s">
        <v>44</v>
      </c>
      <c r="M84" s="7" t="s">
        <v>65</v>
      </c>
      <c r="N84" s="7" t="s">
        <v>36</v>
      </c>
      <c r="O84" s="7" t="s">
        <v>37</v>
      </c>
      <c r="P84" s="7" t="s">
        <v>36</v>
      </c>
      <c r="Q84" s="7" t="s">
        <v>96</v>
      </c>
      <c r="R84" s="7" t="s">
        <v>58</v>
      </c>
      <c r="S84">
        <v>500</v>
      </c>
      <c r="T84">
        <v>17</v>
      </c>
      <c r="U84" s="7" t="s">
        <v>66</v>
      </c>
      <c r="V84" s="7" t="s">
        <v>36</v>
      </c>
      <c r="W84" s="7" t="s">
        <v>38</v>
      </c>
      <c r="X84" s="7" t="s">
        <v>48</v>
      </c>
      <c r="Y84" s="7" t="s">
        <v>97</v>
      </c>
      <c r="Z84" s="7" t="s">
        <v>24</v>
      </c>
      <c r="AA84" s="7" t="s">
        <v>38</v>
      </c>
    </row>
    <row r="85" spans="1:27" x14ac:dyDescent="0.25">
      <c r="A85" s="7" t="s">
        <v>322</v>
      </c>
      <c r="B85">
        <v>23</v>
      </c>
      <c r="C85" s="7" t="s">
        <v>53</v>
      </c>
      <c r="D85" s="7" t="s">
        <v>93</v>
      </c>
      <c r="E85" s="7" t="s">
        <v>29</v>
      </c>
      <c r="G85" s="7" t="s">
        <v>94</v>
      </c>
      <c r="H85" s="7" t="s">
        <v>310</v>
      </c>
      <c r="I85" s="7" t="s">
        <v>90</v>
      </c>
      <c r="J85" s="7" t="s">
        <v>95</v>
      </c>
      <c r="K85" s="7" t="s">
        <v>85</v>
      </c>
      <c r="L85" s="7" t="s">
        <v>44</v>
      </c>
      <c r="M85" s="7" t="s">
        <v>65</v>
      </c>
      <c r="N85" s="7" t="s">
        <v>36</v>
      </c>
      <c r="O85" s="7" t="s">
        <v>37</v>
      </c>
      <c r="P85" s="7" t="s">
        <v>36</v>
      </c>
      <c r="Q85" s="7" t="s">
        <v>96</v>
      </c>
      <c r="R85" s="7" t="s">
        <v>58</v>
      </c>
      <c r="S85">
        <v>500</v>
      </c>
      <c r="T85">
        <v>17</v>
      </c>
      <c r="U85" s="7" t="s">
        <v>66</v>
      </c>
      <c r="V85" s="7" t="s">
        <v>36</v>
      </c>
      <c r="W85" s="7" t="s">
        <v>38</v>
      </c>
      <c r="X85" s="7" t="s">
        <v>48</v>
      </c>
      <c r="Y85" s="7" t="s">
        <v>97</v>
      </c>
      <c r="Z85" s="7" t="s">
        <v>25</v>
      </c>
      <c r="AA85" s="7" t="s">
        <v>36</v>
      </c>
    </row>
    <row r="86" spans="1:27" x14ac:dyDescent="0.25">
      <c r="A86" s="7" t="s">
        <v>322</v>
      </c>
      <c r="B86">
        <v>23</v>
      </c>
      <c r="C86" s="7" t="s">
        <v>53</v>
      </c>
      <c r="D86" s="7" t="s">
        <v>93</v>
      </c>
      <c r="E86" s="7" t="s">
        <v>29</v>
      </c>
      <c r="G86" s="7" t="s">
        <v>94</v>
      </c>
      <c r="H86" s="7" t="s">
        <v>310</v>
      </c>
      <c r="I86" s="7" t="s">
        <v>90</v>
      </c>
      <c r="J86" s="7" t="s">
        <v>95</v>
      </c>
      <c r="K86" s="7" t="s">
        <v>85</v>
      </c>
      <c r="L86" s="7" t="s">
        <v>44</v>
      </c>
      <c r="M86" s="7" t="s">
        <v>65</v>
      </c>
      <c r="N86" s="7" t="s">
        <v>36</v>
      </c>
      <c r="O86" s="7" t="s">
        <v>37</v>
      </c>
      <c r="P86" s="7" t="s">
        <v>36</v>
      </c>
      <c r="Q86" s="7" t="s">
        <v>96</v>
      </c>
      <c r="R86" s="7" t="s">
        <v>58</v>
      </c>
      <c r="S86">
        <v>500</v>
      </c>
      <c r="T86">
        <v>17</v>
      </c>
      <c r="U86" s="7" t="s">
        <v>66</v>
      </c>
      <c r="V86" s="7" t="s">
        <v>36</v>
      </c>
      <c r="W86" s="7" t="s">
        <v>38</v>
      </c>
      <c r="X86" s="7" t="s">
        <v>48</v>
      </c>
      <c r="Y86" s="7" t="s">
        <v>97</v>
      </c>
      <c r="Z86" s="7" t="s">
        <v>26</v>
      </c>
      <c r="AA86" s="7" t="s">
        <v>38</v>
      </c>
    </row>
    <row r="87" spans="1:27" x14ac:dyDescent="0.25">
      <c r="A87" s="7" t="s">
        <v>322</v>
      </c>
      <c r="B87">
        <v>23</v>
      </c>
      <c r="C87" s="7" t="s">
        <v>27</v>
      </c>
      <c r="D87" s="7" t="s">
        <v>28</v>
      </c>
      <c r="E87" s="7" t="s">
        <v>29</v>
      </c>
      <c r="G87" s="7" t="s">
        <v>43</v>
      </c>
      <c r="H87" s="7" t="s">
        <v>310</v>
      </c>
      <c r="I87" s="7" t="s">
        <v>84</v>
      </c>
      <c r="J87" s="7" t="s">
        <v>32</v>
      </c>
      <c r="K87" s="7" t="s">
        <v>33</v>
      </c>
      <c r="L87" s="7" t="s">
        <v>44</v>
      </c>
      <c r="M87" s="7" t="s">
        <v>45</v>
      </c>
      <c r="N87" s="7" t="s">
        <v>36</v>
      </c>
      <c r="O87" s="7" t="s">
        <v>98</v>
      </c>
      <c r="P87" s="7" t="s">
        <v>36</v>
      </c>
      <c r="Q87" s="7" t="s">
        <v>31</v>
      </c>
      <c r="R87" s="7" t="s">
        <v>69</v>
      </c>
      <c r="S87">
        <v>0</v>
      </c>
      <c r="T87">
        <v>18</v>
      </c>
      <c r="U87" s="7" t="s">
        <v>47</v>
      </c>
      <c r="V87" s="7" t="s">
        <v>38</v>
      </c>
      <c r="W87" s="7"/>
      <c r="X87" s="7" t="s">
        <v>48</v>
      </c>
      <c r="Y87" s="7" t="s">
        <v>23</v>
      </c>
      <c r="Z87" s="7" t="s">
        <v>22</v>
      </c>
      <c r="AA87" s="7" t="s">
        <v>38</v>
      </c>
    </row>
    <row r="88" spans="1:27" x14ac:dyDescent="0.25">
      <c r="A88" s="7" t="s">
        <v>322</v>
      </c>
      <c r="B88">
        <v>23</v>
      </c>
      <c r="C88" s="7" t="s">
        <v>27</v>
      </c>
      <c r="D88" s="7" t="s">
        <v>28</v>
      </c>
      <c r="E88" s="7" t="s">
        <v>29</v>
      </c>
      <c r="G88" s="7" t="s">
        <v>43</v>
      </c>
      <c r="H88" s="7" t="s">
        <v>310</v>
      </c>
      <c r="I88" s="7" t="s">
        <v>84</v>
      </c>
      <c r="J88" s="7" t="s">
        <v>32</v>
      </c>
      <c r="K88" s="7" t="s">
        <v>33</v>
      </c>
      <c r="L88" s="7" t="s">
        <v>44</v>
      </c>
      <c r="M88" s="7" t="s">
        <v>45</v>
      </c>
      <c r="N88" s="7" t="s">
        <v>36</v>
      </c>
      <c r="O88" s="7" t="s">
        <v>98</v>
      </c>
      <c r="P88" s="7" t="s">
        <v>36</v>
      </c>
      <c r="Q88" s="7" t="s">
        <v>31</v>
      </c>
      <c r="R88" s="7" t="s">
        <v>69</v>
      </c>
      <c r="S88">
        <v>0</v>
      </c>
      <c r="T88">
        <v>18</v>
      </c>
      <c r="U88" s="7" t="s">
        <v>47</v>
      </c>
      <c r="V88" s="7" t="s">
        <v>38</v>
      </c>
      <c r="W88" s="7"/>
      <c r="X88" s="7" t="s">
        <v>48</v>
      </c>
      <c r="Y88" s="7" t="s">
        <v>23</v>
      </c>
      <c r="Z88" s="7" t="s">
        <v>23</v>
      </c>
      <c r="AA88" s="7" t="s">
        <v>36</v>
      </c>
    </row>
    <row r="89" spans="1:27" x14ac:dyDescent="0.25">
      <c r="A89" s="7" t="s">
        <v>322</v>
      </c>
      <c r="B89">
        <v>23</v>
      </c>
      <c r="C89" s="7" t="s">
        <v>27</v>
      </c>
      <c r="D89" s="7" t="s">
        <v>28</v>
      </c>
      <c r="E89" s="7" t="s">
        <v>29</v>
      </c>
      <c r="G89" s="7" t="s">
        <v>43</v>
      </c>
      <c r="H89" s="7" t="s">
        <v>310</v>
      </c>
      <c r="I89" s="7" t="s">
        <v>84</v>
      </c>
      <c r="J89" s="7" t="s">
        <v>32</v>
      </c>
      <c r="K89" s="7" t="s">
        <v>33</v>
      </c>
      <c r="L89" s="7" t="s">
        <v>44</v>
      </c>
      <c r="M89" s="7" t="s">
        <v>45</v>
      </c>
      <c r="N89" s="7" t="s">
        <v>36</v>
      </c>
      <c r="O89" s="7" t="s">
        <v>98</v>
      </c>
      <c r="P89" s="7" t="s">
        <v>36</v>
      </c>
      <c r="Q89" s="7" t="s">
        <v>31</v>
      </c>
      <c r="R89" s="7" t="s">
        <v>69</v>
      </c>
      <c r="S89">
        <v>0</v>
      </c>
      <c r="T89">
        <v>18</v>
      </c>
      <c r="U89" s="7" t="s">
        <v>47</v>
      </c>
      <c r="V89" s="7" t="s">
        <v>38</v>
      </c>
      <c r="W89" s="7"/>
      <c r="X89" s="7" t="s">
        <v>48</v>
      </c>
      <c r="Y89" s="7" t="s">
        <v>23</v>
      </c>
      <c r="Z89" s="7" t="s">
        <v>24</v>
      </c>
      <c r="AA89" s="7" t="s">
        <v>38</v>
      </c>
    </row>
    <row r="90" spans="1:27" x14ac:dyDescent="0.25">
      <c r="A90" s="7" t="s">
        <v>322</v>
      </c>
      <c r="B90">
        <v>23</v>
      </c>
      <c r="C90" s="7" t="s">
        <v>27</v>
      </c>
      <c r="D90" s="7" t="s">
        <v>28</v>
      </c>
      <c r="E90" s="7" t="s">
        <v>29</v>
      </c>
      <c r="G90" s="7" t="s">
        <v>43</v>
      </c>
      <c r="H90" s="7" t="s">
        <v>310</v>
      </c>
      <c r="I90" s="7" t="s">
        <v>84</v>
      </c>
      <c r="J90" s="7" t="s">
        <v>32</v>
      </c>
      <c r="K90" s="7" t="s">
        <v>33</v>
      </c>
      <c r="L90" s="7" t="s">
        <v>44</v>
      </c>
      <c r="M90" s="7" t="s">
        <v>45</v>
      </c>
      <c r="N90" s="7" t="s">
        <v>36</v>
      </c>
      <c r="O90" s="7" t="s">
        <v>98</v>
      </c>
      <c r="P90" s="7" t="s">
        <v>36</v>
      </c>
      <c r="Q90" s="7" t="s">
        <v>31</v>
      </c>
      <c r="R90" s="7" t="s">
        <v>69</v>
      </c>
      <c r="S90">
        <v>0</v>
      </c>
      <c r="T90">
        <v>18</v>
      </c>
      <c r="U90" s="7" t="s">
        <v>47</v>
      </c>
      <c r="V90" s="7" t="s">
        <v>38</v>
      </c>
      <c r="W90" s="7"/>
      <c r="X90" s="7" t="s">
        <v>48</v>
      </c>
      <c r="Y90" s="7" t="s">
        <v>23</v>
      </c>
      <c r="Z90" s="7" t="s">
        <v>25</v>
      </c>
      <c r="AA90" s="7" t="s">
        <v>38</v>
      </c>
    </row>
    <row r="91" spans="1:27" x14ac:dyDescent="0.25">
      <c r="A91" s="7" t="s">
        <v>322</v>
      </c>
      <c r="B91">
        <v>23</v>
      </c>
      <c r="C91" s="7" t="s">
        <v>27</v>
      </c>
      <c r="D91" s="7" t="s">
        <v>28</v>
      </c>
      <c r="E91" s="7" t="s">
        <v>29</v>
      </c>
      <c r="G91" s="7" t="s">
        <v>43</v>
      </c>
      <c r="H91" s="7" t="s">
        <v>310</v>
      </c>
      <c r="I91" s="7" t="s">
        <v>84</v>
      </c>
      <c r="J91" s="7" t="s">
        <v>32</v>
      </c>
      <c r="K91" s="7" t="s">
        <v>33</v>
      </c>
      <c r="L91" s="7" t="s">
        <v>44</v>
      </c>
      <c r="M91" s="7" t="s">
        <v>45</v>
      </c>
      <c r="N91" s="7" t="s">
        <v>36</v>
      </c>
      <c r="O91" s="7" t="s">
        <v>98</v>
      </c>
      <c r="P91" s="7" t="s">
        <v>36</v>
      </c>
      <c r="Q91" s="7" t="s">
        <v>31</v>
      </c>
      <c r="R91" s="7" t="s">
        <v>69</v>
      </c>
      <c r="S91">
        <v>0</v>
      </c>
      <c r="T91">
        <v>18</v>
      </c>
      <c r="U91" s="7" t="s">
        <v>47</v>
      </c>
      <c r="V91" s="7" t="s">
        <v>38</v>
      </c>
      <c r="W91" s="7"/>
      <c r="X91" s="7" t="s">
        <v>48</v>
      </c>
      <c r="Y91" s="7" t="s">
        <v>23</v>
      </c>
      <c r="Z91" s="7" t="s">
        <v>26</v>
      </c>
      <c r="AA91" s="7" t="s">
        <v>38</v>
      </c>
    </row>
    <row r="92" spans="1:27" x14ac:dyDescent="0.25">
      <c r="A92" s="7" t="s">
        <v>322</v>
      </c>
      <c r="B92">
        <v>21</v>
      </c>
      <c r="C92" s="7" t="s">
        <v>53</v>
      </c>
      <c r="D92" s="7" t="s">
        <v>42</v>
      </c>
      <c r="E92" s="7" t="s">
        <v>77</v>
      </c>
      <c r="G92" s="7" t="s">
        <v>99</v>
      </c>
      <c r="H92" s="7" t="s">
        <v>314</v>
      </c>
      <c r="I92" s="7" t="s">
        <v>90</v>
      </c>
      <c r="J92" s="7" t="s">
        <v>32</v>
      </c>
      <c r="K92" s="7" t="s">
        <v>33</v>
      </c>
      <c r="L92" s="7" t="s">
        <v>44</v>
      </c>
      <c r="M92" s="7" t="s">
        <v>35</v>
      </c>
      <c r="N92" s="7" t="s">
        <v>36</v>
      </c>
      <c r="O92" s="7" t="s">
        <v>46</v>
      </c>
      <c r="P92" s="7" t="s">
        <v>38</v>
      </c>
      <c r="Q92" s="7" t="s">
        <v>31</v>
      </c>
      <c r="R92" s="7" t="s">
        <v>58</v>
      </c>
      <c r="S92">
        <v>0</v>
      </c>
      <c r="T92">
        <v>19</v>
      </c>
      <c r="U92" s="7" t="s">
        <v>40</v>
      </c>
      <c r="V92" s="7" t="s">
        <v>38</v>
      </c>
      <c r="W92" s="7" t="s">
        <v>52</v>
      </c>
      <c r="X92" s="7" t="s">
        <v>48</v>
      </c>
      <c r="Y92" s="7" t="s">
        <v>22</v>
      </c>
      <c r="Z92" s="7" t="s">
        <v>22</v>
      </c>
      <c r="AA92" s="7" t="s">
        <v>36</v>
      </c>
    </row>
    <row r="93" spans="1:27" x14ac:dyDescent="0.25">
      <c r="A93" s="7" t="s">
        <v>322</v>
      </c>
      <c r="B93">
        <v>21</v>
      </c>
      <c r="C93" s="7" t="s">
        <v>53</v>
      </c>
      <c r="D93" s="7" t="s">
        <v>42</v>
      </c>
      <c r="E93" s="7" t="s">
        <v>77</v>
      </c>
      <c r="G93" s="7" t="s">
        <v>99</v>
      </c>
      <c r="H93" s="7" t="s">
        <v>314</v>
      </c>
      <c r="I93" s="7" t="s">
        <v>90</v>
      </c>
      <c r="J93" s="7" t="s">
        <v>32</v>
      </c>
      <c r="K93" s="7" t="s">
        <v>33</v>
      </c>
      <c r="L93" s="7" t="s">
        <v>44</v>
      </c>
      <c r="M93" s="7" t="s">
        <v>35</v>
      </c>
      <c r="N93" s="7" t="s">
        <v>36</v>
      </c>
      <c r="O93" s="7" t="s">
        <v>46</v>
      </c>
      <c r="P93" s="7" t="s">
        <v>38</v>
      </c>
      <c r="Q93" s="7" t="s">
        <v>31</v>
      </c>
      <c r="R93" s="7" t="s">
        <v>58</v>
      </c>
      <c r="S93">
        <v>0</v>
      </c>
      <c r="T93">
        <v>19</v>
      </c>
      <c r="U93" s="7" t="s">
        <v>40</v>
      </c>
      <c r="V93" s="7" t="s">
        <v>38</v>
      </c>
      <c r="W93" s="7" t="s">
        <v>52</v>
      </c>
      <c r="X93" s="7" t="s">
        <v>48</v>
      </c>
      <c r="Y93" s="7" t="s">
        <v>22</v>
      </c>
      <c r="Z93" s="7" t="s">
        <v>23</v>
      </c>
      <c r="AA93" s="7" t="s">
        <v>38</v>
      </c>
    </row>
    <row r="94" spans="1:27" x14ac:dyDescent="0.25">
      <c r="A94" s="7" t="s">
        <v>322</v>
      </c>
      <c r="B94">
        <v>21</v>
      </c>
      <c r="C94" s="7" t="s">
        <v>53</v>
      </c>
      <c r="D94" s="7" t="s">
        <v>42</v>
      </c>
      <c r="E94" s="7" t="s">
        <v>77</v>
      </c>
      <c r="G94" s="7" t="s">
        <v>99</v>
      </c>
      <c r="H94" s="7" t="s">
        <v>314</v>
      </c>
      <c r="I94" s="7" t="s">
        <v>90</v>
      </c>
      <c r="J94" s="7" t="s">
        <v>32</v>
      </c>
      <c r="K94" s="7" t="s">
        <v>33</v>
      </c>
      <c r="L94" s="7" t="s">
        <v>44</v>
      </c>
      <c r="M94" s="7" t="s">
        <v>35</v>
      </c>
      <c r="N94" s="7" t="s">
        <v>36</v>
      </c>
      <c r="O94" s="7" t="s">
        <v>46</v>
      </c>
      <c r="P94" s="7" t="s">
        <v>38</v>
      </c>
      <c r="Q94" s="7" t="s">
        <v>31</v>
      </c>
      <c r="R94" s="7" t="s">
        <v>58</v>
      </c>
      <c r="S94">
        <v>0</v>
      </c>
      <c r="T94">
        <v>19</v>
      </c>
      <c r="U94" s="7" t="s">
        <v>40</v>
      </c>
      <c r="V94" s="7" t="s">
        <v>38</v>
      </c>
      <c r="W94" s="7" t="s">
        <v>52</v>
      </c>
      <c r="X94" s="7" t="s">
        <v>48</v>
      </c>
      <c r="Y94" s="7" t="s">
        <v>22</v>
      </c>
      <c r="Z94" s="7" t="s">
        <v>24</v>
      </c>
      <c r="AA94" s="7" t="s">
        <v>38</v>
      </c>
    </row>
    <row r="95" spans="1:27" x14ac:dyDescent="0.25">
      <c r="A95" s="7" t="s">
        <v>322</v>
      </c>
      <c r="B95">
        <v>21</v>
      </c>
      <c r="C95" s="7" t="s">
        <v>53</v>
      </c>
      <c r="D95" s="7" t="s">
        <v>42</v>
      </c>
      <c r="E95" s="7" t="s">
        <v>77</v>
      </c>
      <c r="G95" s="7" t="s">
        <v>99</v>
      </c>
      <c r="H95" s="7" t="s">
        <v>314</v>
      </c>
      <c r="I95" s="7" t="s">
        <v>90</v>
      </c>
      <c r="J95" s="7" t="s">
        <v>32</v>
      </c>
      <c r="K95" s="7" t="s">
        <v>33</v>
      </c>
      <c r="L95" s="7" t="s">
        <v>44</v>
      </c>
      <c r="M95" s="7" t="s">
        <v>35</v>
      </c>
      <c r="N95" s="7" t="s">
        <v>36</v>
      </c>
      <c r="O95" s="7" t="s">
        <v>46</v>
      </c>
      <c r="P95" s="7" t="s">
        <v>38</v>
      </c>
      <c r="Q95" s="7" t="s">
        <v>31</v>
      </c>
      <c r="R95" s="7" t="s">
        <v>58</v>
      </c>
      <c r="S95">
        <v>0</v>
      </c>
      <c r="T95">
        <v>19</v>
      </c>
      <c r="U95" s="7" t="s">
        <v>40</v>
      </c>
      <c r="V95" s="7" t="s">
        <v>38</v>
      </c>
      <c r="W95" s="7" t="s">
        <v>52</v>
      </c>
      <c r="X95" s="7" t="s">
        <v>48</v>
      </c>
      <c r="Y95" s="7" t="s">
        <v>22</v>
      </c>
      <c r="Z95" s="7" t="s">
        <v>25</v>
      </c>
      <c r="AA95" s="7" t="s">
        <v>38</v>
      </c>
    </row>
    <row r="96" spans="1:27" x14ac:dyDescent="0.25">
      <c r="A96" s="7" t="s">
        <v>322</v>
      </c>
      <c r="B96">
        <v>21</v>
      </c>
      <c r="C96" s="7" t="s">
        <v>53</v>
      </c>
      <c r="D96" s="7" t="s">
        <v>42</v>
      </c>
      <c r="E96" s="7" t="s">
        <v>77</v>
      </c>
      <c r="G96" s="7" t="s">
        <v>99</v>
      </c>
      <c r="H96" s="7" t="s">
        <v>314</v>
      </c>
      <c r="I96" s="7" t="s">
        <v>90</v>
      </c>
      <c r="J96" s="7" t="s">
        <v>32</v>
      </c>
      <c r="K96" s="7" t="s">
        <v>33</v>
      </c>
      <c r="L96" s="7" t="s">
        <v>44</v>
      </c>
      <c r="M96" s="7" t="s">
        <v>35</v>
      </c>
      <c r="N96" s="7" t="s">
        <v>36</v>
      </c>
      <c r="O96" s="7" t="s">
        <v>46</v>
      </c>
      <c r="P96" s="7" t="s">
        <v>38</v>
      </c>
      <c r="Q96" s="7" t="s">
        <v>31</v>
      </c>
      <c r="R96" s="7" t="s">
        <v>58</v>
      </c>
      <c r="S96">
        <v>0</v>
      </c>
      <c r="T96">
        <v>19</v>
      </c>
      <c r="U96" s="7" t="s">
        <v>40</v>
      </c>
      <c r="V96" s="7" t="s">
        <v>38</v>
      </c>
      <c r="W96" s="7" t="s">
        <v>52</v>
      </c>
      <c r="X96" s="7" t="s">
        <v>48</v>
      </c>
      <c r="Y96" s="7" t="s">
        <v>22</v>
      </c>
      <c r="Z96" s="7" t="s">
        <v>26</v>
      </c>
      <c r="AA96" s="7" t="s">
        <v>38</v>
      </c>
    </row>
    <row r="97" spans="1:27" x14ac:dyDescent="0.25">
      <c r="A97" s="7" t="s">
        <v>322</v>
      </c>
      <c r="B97">
        <v>23</v>
      </c>
      <c r="C97" s="7" t="s">
        <v>27</v>
      </c>
      <c r="D97" s="7" t="s">
        <v>42</v>
      </c>
      <c r="E97" s="7" t="s">
        <v>29</v>
      </c>
      <c r="G97" s="7" t="s">
        <v>71</v>
      </c>
      <c r="H97" s="7" t="s">
        <v>310</v>
      </c>
      <c r="I97" s="7" t="s">
        <v>31</v>
      </c>
      <c r="J97" s="7" t="s">
        <v>32</v>
      </c>
      <c r="K97" s="7" t="s">
        <v>100</v>
      </c>
      <c r="L97" s="7" t="s">
        <v>44</v>
      </c>
      <c r="M97" s="7" t="s">
        <v>35</v>
      </c>
      <c r="N97" s="7" t="s">
        <v>38</v>
      </c>
      <c r="O97" s="7" t="s">
        <v>57</v>
      </c>
      <c r="P97" s="7" t="s">
        <v>36</v>
      </c>
      <c r="Q97" s="7" t="s">
        <v>31</v>
      </c>
      <c r="R97" s="7" t="s">
        <v>58</v>
      </c>
      <c r="S97">
        <v>1000</v>
      </c>
      <c r="T97">
        <v>20</v>
      </c>
      <c r="U97" s="7" t="s">
        <v>47</v>
      </c>
      <c r="V97" s="7" t="s">
        <v>36</v>
      </c>
      <c r="W97" s="7" t="s">
        <v>38</v>
      </c>
      <c r="X97" s="7" t="s">
        <v>48</v>
      </c>
      <c r="Y97" s="7" t="s">
        <v>73</v>
      </c>
      <c r="Z97" s="7" t="s">
        <v>22</v>
      </c>
      <c r="AA97" s="7" t="s">
        <v>38</v>
      </c>
    </row>
    <row r="98" spans="1:27" x14ac:dyDescent="0.25">
      <c r="A98" s="7" t="s">
        <v>322</v>
      </c>
      <c r="B98">
        <v>23</v>
      </c>
      <c r="C98" s="7" t="s">
        <v>27</v>
      </c>
      <c r="D98" s="7" t="s">
        <v>42</v>
      </c>
      <c r="E98" s="7" t="s">
        <v>29</v>
      </c>
      <c r="G98" s="7" t="s">
        <v>71</v>
      </c>
      <c r="H98" s="7" t="s">
        <v>310</v>
      </c>
      <c r="I98" s="7" t="s">
        <v>31</v>
      </c>
      <c r="J98" s="7" t="s">
        <v>32</v>
      </c>
      <c r="K98" s="7" t="s">
        <v>100</v>
      </c>
      <c r="L98" s="7" t="s">
        <v>44</v>
      </c>
      <c r="M98" s="7" t="s">
        <v>35</v>
      </c>
      <c r="N98" s="7" t="s">
        <v>38</v>
      </c>
      <c r="O98" s="7" t="s">
        <v>57</v>
      </c>
      <c r="P98" s="7" t="s">
        <v>36</v>
      </c>
      <c r="Q98" s="7" t="s">
        <v>31</v>
      </c>
      <c r="R98" s="7" t="s">
        <v>58</v>
      </c>
      <c r="S98">
        <v>1000</v>
      </c>
      <c r="T98">
        <v>20</v>
      </c>
      <c r="U98" s="7" t="s">
        <v>47</v>
      </c>
      <c r="V98" s="7" t="s">
        <v>36</v>
      </c>
      <c r="W98" s="7" t="s">
        <v>38</v>
      </c>
      <c r="X98" s="7" t="s">
        <v>48</v>
      </c>
      <c r="Y98" s="7" t="s">
        <v>73</v>
      </c>
      <c r="Z98" s="7" t="s">
        <v>23</v>
      </c>
      <c r="AA98" s="7" t="s">
        <v>38</v>
      </c>
    </row>
    <row r="99" spans="1:27" x14ac:dyDescent="0.25">
      <c r="A99" s="7" t="s">
        <v>322</v>
      </c>
      <c r="B99">
        <v>23</v>
      </c>
      <c r="C99" s="7" t="s">
        <v>27</v>
      </c>
      <c r="D99" s="7" t="s">
        <v>42</v>
      </c>
      <c r="E99" s="7" t="s">
        <v>29</v>
      </c>
      <c r="G99" s="7" t="s">
        <v>71</v>
      </c>
      <c r="H99" s="7" t="s">
        <v>310</v>
      </c>
      <c r="I99" s="7" t="s">
        <v>31</v>
      </c>
      <c r="J99" s="7" t="s">
        <v>32</v>
      </c>
      <c r="K99" s="7" t="s">
        <v>100</v>
      </c>
      <c r="L99" s="7" t="s">
        <v>44</v>
      </c>
      <c r="M99" s="7" t="s">
        <v>35</v>
      </c>
      <c r="N99" s="7" t="s">
        <v>38</v>
      </c>
      <c r="O99" s="7" t="s">
        <v>57</v>
      </c>
      <c r="P99" s="7" t="s">
        <v>36</v>
      </c>
      <c r="Q99" s="7" t="s">
        <v>31</v>
      </c>
      <c r="R99" s="7" t="s">
        <v>58</v>
      </c>
      <c r="S99">
        <v>1000</v>
      </c>
      <c r="T99">
        <v>20</v>
      </c>
      <c r="U99" s="7" t="s">
        <v>47</v>
      </c>
      <c r="V99" s="7" t="s">
        <v>36</v>
      </c>
      <c r="W99" s="7" t="s">
        <v>38</v>
      </c>
      <c r="X99" s="7" t="s">
        <v>48</v>
      </c>
      <c r="Y99" s="7" t="s">
        <v>73</v>
      </c>
      <c r="Z99" s="7" t="s">
        <v>24</v>
      </c>
      <c r="AA99" s="7" t="s">
        <v>36</v>
      </c>
    </row>
    <row r="100" spans="1:27" x14ac:dyDescent="0.25">
      <c r="A100" s="7" t="s">
        <v>322</v>
      </c>
      <c r="B100">
        <v>23</v>
      </c>
      <c r="C100" s="7" t="s">
        <v>27</v>
      </c>
      <c r="D100" s="7" t="s">
        <v>42</v>
      </c>
      <c r="E100" s="7" t="s">
        <v>29</v>
      </c>
      <c r="G100" s="7" t="s">
        <v>71</v>
      </c>
      <c r="H100" s="7" t="s">
        <v>310</v>
      </c>
      <c r="I100" s="7" t="s">
        <v>31</v>
      </c>
      <c r="J100" s="7" t="s">
        <v>32</v>
      </c>
      <c r="K100" s="7" t="s">
        <v>100</v>
      </c>
      <c r="L100" s="7" t="s">
        <v>44</v>
      </c>
      <c r="M100" s="7" t="s">
        <v>35</v>
      </c>
      <c r="N100" s="7" t="s">
        <v>38</v>
      </c>
      <c r="O100" s="7" t="s">
        <v>57</v>
      </c>
      <c r="P100" s="7" t="s">
        <v>36</v>
      </c>
      <c r="Q100" s="7" t="s">
        <v>31</v>
      </c>
      <c r="R100" s="7" t="s">
        <v>58</v>
      </c>
      <c r="S100">
        <v>1000</v>
      </c>
      <c r="T100">
        <v>20</v>
      </c>
      <c r="U100" s="7" t="s">
        <v>47</v>
      </c>
      <c r="V100" s="7" t="s">
        <v>36</v>
      </c>
      <c r="W100" s="7" t="s">
        <v>38</v>
      </c>
      <c r="X100" s="7" t="s">
        <v>48</v>
      </c>
      <c r="Y100" s="7" t="s">
        <v>73</v>
      </c>
      <c r="Z100" s="7" t="s">
        <v>25</v>
      </c>
      <c r="AA100" s="7" t="s">
        <v>38</v>
      </c>
    </row>
    <row r="101" spans="1:27" x14ac:dyDescent="0.25">
      <c r="A101" s="7" t="s">
        <v>322</v>
      </c>
      <c r="B101">
        <v>23</v>
      </c>
      <c r="C101" s="7" t="s">
        <v>27</v>
      </c>
      <c r="D101" s="7" t="s">
        <v>42</v>
      </c>
      <c r="E101" s="7" t="s">
        <v>29</v>
      </c>
      <c r="G101" s="7" t="s">
        <v>71</v>
      </c>
      <c r="H101" s="7" t="s">
        <v>310</v>
      </c>
      <c r="I101" s="7" t="s">
        <v>31</v>
      </c>
      <c r="J101" s="7" t="s">
        <v>32</v>
      </c>
      <c r="K101" s="7" t="s">
        <v>100</v>
      </c>
      <c r="L101" s="7" t="s">
        <v>44</v>
      </c>
      <c r="M101" s="7" t="s">
        <v>35</v>
      </c>
      <c r="N101" s="7" t="s">
        <v>38</v>
      </c>
      <c r="O101" s="7" t="s">
        <v>57</v>
      </c>
      <c r="P101" s="7" t="s">
        <v>36</v>
      </c>
      <c r="Q101" s="7" t="s">
        <v>31</v>
      </c>
      <c r="R101" s="7" t="s">
        <v>58</v>
      </c>
      <c r="S101">
        <v>1000</v>
      </c>
      <c r="T101">
        <v>20</v>
      </c>
      <c r="U101" s="7" t="s">
        <v>47</v>
      </c>
      <c r="V101" s="7" t="s">
        <v>36</v>
      </c>
      <c r="W101" s="7" t="s">
        <v>38</v>
      </c>
      <c r="X101" s="7" t="s">
        <v>48</v>
      </c>
      <c r="Y101" s="7" t="s">
        <v>73</v>
      </c>
      <c r="Z101" s="7" t="s">
        <v>26</v>
      </c>
      <c r="AA101" s="7" t="s">
        <v>38</v>
      </c>
    </row>
    <row r="102" spans="1:27" x14ac:dyDescent="0.25">
      <c r="A102" s="7" t="s">
        <v>322</v>
      </c>
      <c r="B102">
        <v>26</v>
      </c>
      <c r="C102" s="7" t="s">
        <v>53</v>
      </c>
      <c r="D102" s="7" t="s">
        <v>42</v>
      </c>
      <c r="E102" s="7" t="s">
        <v>101</v>
      </c>
      <c r="G102" s="7" t="s">
        <v>102</v>
      </c>
      <c r="H102" s="7" t="s">
        <v>314</v>
      </c>
      <c r="I102" s="7" t="s">
        <v>331</v>
      </c>
      <c r="J102" s="7" t="s">
        <v>32</v>
      </c>
      <c r="K102" s="7" t="s">
        <v>33</v>
      </c>
      <c r="L102" s="7" t="s">
        <v>50</v>
      </c>
      <c r="M102" s="7" t="s">
        <v>45</v>
      </c>
      <c r="N102" s="7" t="s">
        <v>38</v>
      </c>
      <c r="O102" s="7" t="s">
        <v>57</v>
      </c>
      <c r="P102" s="7" t="s">
        <v>38</v>
      </c>
      <c r="Q102" s="7" t="s">
        <v>31</v>
      </c>
      <c r="R102" s="7" t="s">
        <v>39</v>
      </c>
      <c r="S102">
        <v>500</v>
      </c>
      <c r="T102">
        <v>21</v>
      </c>
      <c r="U102" s="7" t="s">
        <v>47</v>
      </c>
      <c r="V102" s="7" t="s">
        <v>38</v>
      </c>
      <c r="W102" s="7"/>
      <c r="X102" s="7" t="s">
        <v>48</v>
      </c>
      <c r="Y102" s="7" t="s">
        <v>70</v>
      </c>
      <c r="Z102" s="7" t="s">
        <v>22</v>
      </c>
      <c r="AA102" s="7" t="s">
        <v>36</v>
      </c>
    </row>
    <row r="103" spans="1:27" x14ac:dyDescent="0.25">
      <c r="A103" s="7" t="s">
        <v>322</v>
      </c>
      <c r="B103">
        <v>26</v>
      </c>
      <c r="C103" s="7" t="s">
        <v>53</v>
      </c>
      <c r="D103" s="7" t="s">
        <v>42</v>
      </c>
      <c r="E103" s="7" t="s">
        <v>101</v>
      </c>
      <c r="G103" s="7" t="s">
        <v>102</v>
      </c>
      <c r="H103" s="7" t="s">
        <v>314</v>
      </c>
      <c r="I103" s="7" t="s">
        <v>331</v>
      </c>
      <c r="J103" s="7" t="s">
        <v>32</v>
      </c>
      <c r="K103" s="7" t="s">
        <v>33</v>
      </c>
      <c r="L103" s="7" t="s">
        <v>50</v>
      </c>
      <c r="M103" s="7" t="s">
        <v>45</v>
      </c>
      <c r="N103" s="7" t="s">
        <v>38</v>
      </c>
      <c r="O103" s="7" t="s">
        <v>57</v>
      </c>
      <c r="P103" s="7" t="s">
        <v>38</v>
      </c>
      <c r="Q103" s="7" t="s">
        <v>31</v>
      </c>
      <c r="R103" s="7" t="s">
        <v>39</v>
      </c>
      <c r="S103">
        <v>500</v>
      </c>
      <c r="T103">
        <v>21</v>
      </c>
      <c r="U103" s="7" t="s">
        <v>47</v>
      </c>
      <c r="V103" s="7" t="s">
        <v>38</v>
      </c>
      <c r="W103" s="7"/>
      <c r="X103" s="7" t="s">
        <v>48</v>
      </c>
      <c r="Y103" s="7" t="s">
        <v>70</v>
      </c>
      <c r="Z103" s="7" t="s">
        <v>23</v>
      </c>
      <c r="AA103" s="7" t="s">
        <v>36</v>
      </c>
    </row>
    <row r="104" spans="1:27" x14ac:dyDescent="0.25">
      <c r="A104" s="7" t="s">
        <v>322</v>
      </c>
      <c r="B104">
        <v>26</v>
      </c>
      <c r="C104" s="7" t="s">
        <v>53</v>
      </c>
      <c r="D104" s="7" t="s">
        <v>42</v>
      </c>
      <c r="E104" s="7" t="s">
        <v>101</v>
      </c>
      <c r="G104" s="7" t="s">
        <v>102</v>
      </c>
      <c r="H104" s="7" t="s">
        <v>314</v>
      </c>
      <c r="I104" s="7" t="s">
        <v>331</v>
      </c>
      <c r="J104" s="7" t="s">
        <v>32</v>
      </c>
      <c r="K104" s="7" t="s">
        <v>33</v>
      </c>
      <c r="L104" s="7" t="s">
        <v>50</v>
      </c>
      <c r="M104" s="7" t="s">
        <v>45</v>
      </c>
      <c r="N104" s="7" t="s">
        <v>38</v>
      </c>
      <c r="O104" s="7" t="s">
        <v>57</v>
      </c>
      <c r="P104" s="7" t="s">
        <v>38</v>
      </c>
      <c r="Q104" s="7" t="s">
        <v>31</v>
      </c>
      <c r="R104" s="7" t="s">
        <v>39</v>
      </c>
      <c r="S104">
        <v>500</v>
      </c>
      <c r="T104">
        <v>21</v>
      </c>
      <c r="U104" s="7" t="s">
        <v>47</v>
      </c>
      <c r="V104" s="7" t="s">
        <v>38</v>
      </c>
      <c r="W104" s="7"/>
      <c r="X104" s="7" t="s">
        <v>48</v>
      </c>
      <c r="Y104" s="7" t="s">
        <v>70</v>
      </c>
      <c r="Z104" s="7" t="s">
        <v>24</v>
      </c>
      <c r="AA104" s="7" t="s">
        <v>38</v>
      </c>
    </row>
    <row r="105" spans="1:27" x14ac:dyDescent="0.25">
      <c r="A105" s="7" t="s">
        <v>322</v>
      </c>
      <c r="B105">
        <v>26</v>
      </c>
      <c r="C105" s="7" t="s">
        <v>53</v>
      </c>
      <c r="D105" s="7" t="s">
        <v>42</v>
      </c>
      <c r="E105" s="7" t="s">
        <v>101</v>
      </c>
      <c r="G105" s="7" t="s">
        <v>102</v>
      </c>
      <c r="H105" s="7" t="s">
        <v>314</v>
      </c>
      <c r="I105" s="7" t="s">
        <v>331</v>
      </c>
      <c r="J105" s="7" t="s">
        <v>32</v>
      </c>
      <c r="K105" s="7" t="s">
        <v>33</v>
      </c>
      <c r="L105" s="7" t="s">
        <v>50</v>
      </c>
      <c r="M105" s="7" t="s">
        <v>45</v>
      </c>
      <c r="N105" s="7" t="s">
        <v>38</v>
      </c>
      <c r="O105" s="7" t="s">
        <v>57</v>
      </c>
      <c r="P105" s="7" t="s">
        <v>38</v>
      </c>
      <c r="Q105" s="7" t="s">
        <v>31</v>
      </c>
      <c r="R105" s="7" t="s">
        <v>39</v>
      </c>
      <c r="S105">
        <v>500</v>
      </c>
      <c r="T105">
        <v>21</v>
      </c>
      <c r="U105" s="7" t="s">
        <v>47</v>
      </c>
      <c r="V105" s="7" t="s">
        <v>38</v>
      </c>
      <c r="W105" s="7"/>
      <c r="X105" s="7" t="s">
        <v>48</v>
      </c>
      <c r="Y105" s="7" t="s">
        <v>70</v>
      </c>
      <c r="Z105" s="7" t="s">
        <v>25</v>
      </c>
      <c r="AA105" s="7" t="s">
        <v>38</v>
      </c>
    </row>
    <row r="106" spans="1:27" x14ac:dyDescent="0.25">
      <c r="A106" s="7" t="s">
        <v>322</v>
      </c>
      <c r="B106">
        <v>26</v>
      </c>
      <c r="C106" s="7" t="s">
        <v>53</v>
      </c>
      <c r="D106" s="7" t="s">
        <v>42</v>
      </c>
      <c r="E106" s="7" t="s">
        <v>101</v>
      </c>
      <c r="G106" s="7" t="s">
        <v>102</v>
      </c>
      <c r="H106" s="7" t="s">
        <v>314</v>
      </c>
      <c r="I106" s="7" t="s">
        <v>331</v>
      </c>
      <c r="J106" s="7" t="s">
        <v>32</v>
      </c>
      <c r="K106" s="7" t="s">
        <v>33</v>
      </c>
      <c r="L106" s="7" t="s">
        <v>50</v>
      </c>
      <c r="M106" s="7" t="s">
        <v>45</v>
      </c>
      <c r="N106" s="7" t="s">
        <v>38</v>
      </c>
      <c r="O106" s="7" t="s">
        <v>57</v>
      </c>
      <c r="P106" s="7" t="s">
        <v>38</v>
      </c>
      <c r="Q106" s="7" t="s">
        <v>31</v>
      </c>
      <c r="R106" s="7" t="s">
        <v>39</v>
      </c>
      <c r="S106">
        <v>500</v>
      </c>
      <c r="T106">
        <v>21</v>
      </c>
      <c r="U106" s="7" t="s">
        <v>47</v>
      </c>
      <c r="V106" s="7" t="s">
        <v>38</v>
      </c>
      <c r="W106" s="7"/>
      <c r="X106" s="7" t="s">
        <v>48</v>
      </c>
      <c r="Y106" s="7" t="s">
        <v>70</v>
      </c>
      <c r="Z106" s="7" t="s">
        <v>26</v>
      </c>
      <c r="AA106" s="7" t="s">
        <v>38</v>
      </c>
    </row>
    <row r="107" spans="1:27" x14ac:dyDescent="0.25">
      <c r="A107" s="7" t="s">
        <v>322</v>
      </c>
      <c r="B107">
        <v>21</v>
      </c>
      <c r="C107" s="7" t="s">
        <v>53</v>
      </c>
      <c r="D107" s="7" t="s">
        <v>28</v>
      </c>
      <c r="E107" s="7" t="s">
        <v>62</v>
      </c>
      <c r="G107" s="7" t="s">
        <v>103</v>
      </c>
      <c r="H107" s="7" t="s">
        <v>314</v>
      </c>
      <c r="I107" s="7" t="s">
        <v>331</v>
      </c>
      <c r="J107" s="7" t="s">
        <v>104</v>
      </c>
      <c r="K107" s="7" t="s">
        <v>85</v>
      </c>
      <c r="L107" s="7" t="s">
        <v>105</v>
      </c>
      <c r="M107" s="7" t="s">
        <v>106</v>
      </c>
      <c r="N107" s="7" t="s">
        <v>38</v>
      </c>
      <c r="O107" s="7" t="s">
        <v>57</v>
      </c>
      <c r="P107" s="7" t="s">
        <v>38</v>
      </c>
      <c r="Q107" s="7" t="s">
        <v>31</v>
      </c>
      <c r="R107" s="7" t="s">
        <v>39</v>
      </c>
      <c r="S107">
        <v>2000</v>
      </c>
      <c r="T107">
        <v>22</v>
      </c>
      <c r="U107" s="7" t="s">
        <v>107</v>
      </c>
      <c r="V107" s="7" t="s">
        <v>38</v>
      </c>
      <c r="W107" s="7"/>
      <c r="X107" s="7" t="s">
        <v>48</v>
      </c>
      <c r="Y107" s="7" t="s">
        <v>108</v>
      </c>
      <c r="Z107" s="7" t="s">
        <v>22</v>
      </c>
      <c r="AA107" s="7" t="s">
        <v>38</v>
      </c>
    </row>
    <row r="108" spans="1:27" x14ac:dyDescent="0.25">
      <c r="A108" s="7" t="s">
        <v>322</v>
      </c>
      <c r="B108">
        <v>21</v>
      </c>
      <c r="C108" s="7" t="s">
        <v>53</v>
      </c>
      <c r="D108" s="7" t="s">
        <v>28</v>
      </c>
      <c r="E108" s="7" t="s">
        <v>62</v>
      </c>
      <c r="G108" s="7" t="s">
        <v>103</v>
      </c>
      <c r="H108" s="7" t="s">
        <v>314</v>
      </c>
      <c r="I108" s="7" t="s">
        <v>331</v>
      </c>
      <c r="J108" s="7" t="s">
        <v>104</v>
      </c>
      <c r="K108" s="7" t="s">
        <v>85</v>
      </c>
      <c r="L108" s="7" t="s">
        <v>105</v>
      </c>
      <c r="M108" s="7" t="s">
        <v>106</v>
      </c>
      <c r="N108" s="7" t="s">
        <v>38</v>
      </c>
      <c r="O108" s="7" t="s">
        <v>57</v>
      </c>
      <c r="P108" s="7" t="s">
        <v>38</v>
      </c>
      <c r="Q108" s="7" t="s">
        <v>31</v>
      </c>
      <c r="R108" s="7" t="s">
        <v>39</v>
      </c>
      <c r="S108">
        <v>2000</v>
      </c>
      <c r="T108">
        <v>22</v>
      </c>
      <c r="U108" s="7" t="s">
        <v>107</v>
      </c>
      <c r="V108" s="7" t="s">
        <v>38</v>
      </c>
      <c r="W108" s="7"/>
      <c r="X108" s="7" t="s">
        <v>48</v>
      </c>
      <c r="Y108" s="7" t="s">
        <v>108</v>
      </c>
      <c r="Z108" s="7" t="s">
        <v>23</v>
      </c>
      <c r="AA108" s="7" t="s">
        <v>36</v>
      </c>
    </row>
    <row r="109" spans="1:27" x14ac:dyDescent="0.25">
      <c r="A109" s="7" t="s">
        <v>322</v>
      </c>
      <c r="B109">
        <v>21</v>
      </c>
      <c r="C109" s="7" t="s">
        <v>53</v>
      </c>
      <c r="D109" s="7" t="s">
        <v>28</v>
      </c>
      <c r="E109" s="7" t="s">
        <v>62</v>
      </c>
      <c r="G109" s="7" t="s">
        <v>103</v>
      </c>
      <c r="H109" s="7" t="s">
        <v>314</v>
      </c>
      <c r="I109" s="7" t="s">
        <v>331</v>
      </c>
      <c r="J109" s="7" t="s">
        <v>104</v>
      </c>
      <c r="K109" s="7" t="s">
        <v>85</v>
      </c>
      <c r="L109" s="7" t="s">
        <v>105</v>
      </c>
      <c r="M109" s="7" t="s">
        <v>106</v>
      </c>
      <c r="N109" s="7" t="s">
        <v>38</v>
      </c>
      <c r="O109" s="7" t="s">
        <v>57</v>
      </c>
      <c r="P109" s="7" t="s">
        <v>38</v>
      </c>
      <c r="Q109" s="7" t="s">
        <v>31</v>
      </c>
      <c r="R109" s="7" t="s">
        <v>39</v>
      </c>
      <c r="S109">
        <v>2000</v>
      </c>
      <c r="T109">
        <v>22</v>
      </c>
      <c r="U109" s="7" t="s">
        <v>107</v>
      </c>
      <c r="V109" s="7" t="s">
        <v>38</v>
      </c>
      <c r="W109" s="7"/>
      <c r="X109" s="7" t="s">
        <v>48</v>
      </c>
      <c r="Y109" s="7" t="s">
        <v>108</v>
      </c>
      <c r="Z109" s="7" t="s">
        <v>24</v>
      </c>
      <c r="AA109" s="7" t="s">
        <v>36</v>
      </c>
    </row>
    <row r="110" spans="1:27" x14ac:dyDescent="0.25">
      <c r="A110" s="7" t="s">
        <v>322</v>
      </c>
      <c r="B110">
        <v>21</v>
      </c>
      <c r="C110" s="7" t="s">
        <v>53</v>
      </c>
      <c r="D110" s="7" t="s">
        <v>28</v>
      </c>
      <c r="E110" s="7" t="s">
        <v>62</v>
      </c>
      <c r="G110" s="7" t="s">
        <v>103</v>
      </c>
      <c r="H110" s="7" t="s">
        <v>314</v>
      </c>
      <c r="I110" s="7" t="s">
        <v>331</v>
      </c>
      <c r="J110" s="7" t="s">
        <v>104</v>
      </c>
      <c r="K110" s="7" t="s">
        <v>85</v>
      </c>
      <c r="L110" s="7" t="s">
        <v>105</v>
      </c>
      <c r="M110" s="7" t="s">
        <v>106</v>
      </c>
      <c r="N110" s="7" t="s">
        <v>38</v>
      </c>
      <c r="O110" s="7" t="s">
        <v>57</v>
      </c>
      <c r="P110" s="7" t="s">
        <v>38</v>
      </c>
      <c r="Q110" s="7" t="s">
        <v>31</v>
      </c>
      <c r="R110" s="7" t="s">
        <v>39</v>
      </c>
      <c r="S110">
        <v>2000</v>
      </c>
      <c r="T110">
        <v>22</v>
      </c>
      <c r="U110" s="7" t="s">
        <v>107</v>
      </c>
      <c r="V110" s="7" t="s">
        <v>38</v>
      </c>
      <c r="W110" s="7"/>
      <c r="X110" s="7" t="s">
        <v>48</v>
      </c>
      <c r="Y110" s="7" t="s">
        <v>108</v>
      </c>
      <c r="Z110" s="7" t="s">
        <v>25</v>
      </c>
      <c r="AA110" s="7" t="s">
        <v>36</v>
      </c>
    </row>
    <row r="111" spans="1:27" x14ac:dyDescent="0.25">
      <c r="A111" s="7" t="s">
        <v>322</v>
      </c>
      <c r="B111">
        <v>21</v>
      </c>
      <c r="C111" s="7" t="s">
        <v>53</v>
      </c>
      <c r="D111" s="7" t="s">
        <v>28</v>
      </c>
      <c r="E111" s="7" t="s">
        <v>62</v>
      </c>
      <c r="G111" s="7" t="s">
        <v>103</v>
      </c>
      <c r="H111" s="7" t="s">
        <v>314</v>
      </c>
      <c r="I111" s="7" t="s">
        <v>331</v>
      </c>
      <c r="J111" s="7" t="s">
        <v>104</v>
      </c>
      <c r="K111" s="7" t="s">
        <v>85</v>
      </c>
      <c r="L111" s="7" t="s">
        <v>105</v>
      </c>
      <c r="M111" s="7" t="s">
        <v>106</v>
      </c>
      <c r="N111" s="7" t="s">
        <v>38</v>
      </c>
      <c r="O111" s="7" t="s">
        <v>57</v>
      </c>
      <c r="P111" s="7" t="s">
        <v>38</v>
      </c>
      <c r="Q111" s="7" t="s">
        <v>31</v>
      </c>
      <c r="R111" s="7" t="s">
        <v>39</v>
      </c>
      <c r="S111">
        <v>2000</v>
      </c>
      <c r="T111">
        <v>22</v>
      </c>
      <c r="U111" s="7" t="s">
        <v>107</v>
      </c>
      <c r="V111" s="7" t="s">
        <v>38</v>
      </c>
      <c r="W111" s="7"/>
      <c r="X111" s="7" t="s">
        <v>48</v>
      </c>
      <c r="Y111" s="7" t="s">
        <v>108</v>
      </c>
      <c r="Z111" s="7" t="s">
        <v>26</v>
      </c>
      <c r="AA111" s="7" t="s">
        <v>38</v>
      </c>
    </row>
    <row r="112" spans="1:27" x14ac:dyDescent="0.25">
      <c r="A112" s="7" t="s">
        <v>322</v>
      </c>
      <c r="B112">
        <v>28</v>
      </c>
      <c r="C112" s="7" t="s">
        <v>27</v>
      </c>
      <c r="D112" s="7" t="s">
        <v>109</v>
      </c>
      <c r="E112" s="7" t="s">
        <v>60</v>
      </c>
      <c r="G112" s="7" t="s">
        <v>110</v>
      </c>
      <c r="H112" s="7" t="s">
        <v>314</v>
      </c>
      <c r="I112" s="7" t="s">
        <v>31</v>
      </c>
      <c r="J112" s="7" t="s">
        <v>32</v>
      </c>
      <c r="K112" s="7" t="s">
        <v>33</v>
      </c>
      <c r="L112" s="7" t="s">
        <v>50</v>
      </c>
      <c r="M112" s="7" t="s">
        <v>45</v>
      </c>
      <c r="N112" s="7" t="s">
        <v>38</v>
      </c>
      <c r="O112" s="7" t="s">
        <v>57</v>
      </c>
      <c r="P112" s="7" t="s">
        <v>38</v>
      </c>
      <c r="Q112" s="7" t="s">
        <v>31</v>
      </c>
      <c r="R112" s="7" t="s">
        <v>39</v>
      </c>
      <c r="S112">
        <v>0</v>
      </c>
      <c r="T112">
        <v>23</v>
      </c>
      <c r="U112" s="7" t="s">
        <v>47</v>
      </c>
      <c r="V112" s="7" t="s">
        <v>38</v>
      </c>
      <c r="W112" s="7"/>
      <c r="X112" s="7" t="s">
        <v>48</v>
      </c>
      <c r="Y112" s="7" t="s">
        <v>70</v>
      </c>
      <c r="Z112" s="7" t="s">
        <v>22</v>
      </c>
      <c r="AA112" s="7" t="s">
        <v>36</v>
      </c>
    </row>
    <row r="113" spans="1:27" x14ac:dyDescent="0.25">
      <c r="A113" s="7" t="s">
        <v>322</v>
      </c>
      <c r="B113">
        <v>28</v>
      </c>
      <c r="C113" s="7" t="s">
        <v>27</v>
      </c>
      <c r="D113" s="7" t="s">
        <v>109</v>
      </c>
      <c r="E113" s="7" t="s">
        <v>60</v>
      </c>
      <c r="G113" s="7" t="s">
        <v>110</v>
      </c>
      <c r="H113" s="7" t="s">
        <v>314</v>
      </c>
      <c r="I113" s="7" t="s">
        <v>31</v>
      </c>
      <c r="J113" s="7" t="s">
        <v>32</v>
      </c>
      <c r="K113" s="7" t="s">
        <v>33</v>
      </c>
      <c r="L113" s="7" t="s">
        <v>50</v>
      </c>
      <c r="M113" s="7" t="s">
        <v>45</v>
      </c>
      <c r="N113" s="7" t="s">
        <v>38</v>
      </c>
      <c r="O113" s="7" t="s">
        <v>57</v>
      </c>
      <c r="P113" s="7" t="s">
        <v>38</v>
      </c>
      <c r="Q113" s="7" t="s">
        <v>31</v>
      </c>
      <c r="R113" s="7" t="s">
        <v>39</v>
      </c>
      <c r="S113">
        <v>0</v>
      </c>
      <c r="T113">
        <v>23</v>
      </c>
      <c r="U113" s="7" t="s">
        <v>47</v>
      </c>
      <c r="V113" s="7" t="s">
        <v>38</v>
      </c>
      <c r="W113" s="7"/>
      <c r="X113" s="7" t="s">
        <v>48</v>
      </c>
      <c r="Y113" s="7" t="s">
        <v>70</v>
      </c>
      <c r="Z113" s="7" t="s">
        <v>23</v>
      </c>
      <c r="AA113" s="7" t="s">
        <v>36</v>
      </c>
    </row>
    <row r="114" spans="1:27" x14ac:dyDescent="0.25">
      <c r="A114" s="7" t="s">
        <v>322</v>
      </c>
      <c r="B114">
        <v>28</v>
      </c>
      <c r="C114" s="7" t="s">
        <v>27</v>
      </c>
      <c r="D114" s="7" t="s">
        <v>109</v>
      </c>
      <c r="E114" s="7" t="s">
        <v>60</v>
      </c>
      <c r="G114" s="7" t="s">
        <v>110</v>
      </c>
      <c r="H114" s="7" t="s">
        <v>314</v>
      </c>
      <c r="I114" s="7" t="s">
        <v>31</v>
      </c>
      <c r="J114" s="7" t="s">
        <v>32</v>
      </c>
      <c r="K114" s="7" t="s">
        <v>33</v>
      </c>
      <c r="L114" s="7" t="s">
        <v>50</v>
      </c>
      <c r="M114" s="7" t="s">
        <v>45</v>
      </c>
      <c r="N114" s="7" t="s">
        <v>38</v>
      </c>
      <c r="O114" s="7" t="s">
        <v>57</v>
      </c>
      <c r="P114" s="7" t="s">
        <v>38</v>
      </c>
      <c r="Q114" s="7" t="s">
        <v>31</v>
      </c>
      <c r="R114" s="7" t="s">
        <v>39</v>
      </c>
      <c r="S114">
        <v>0</v>
      </c>
      <c r="T114">
        <v>23</v>
      </c>
      <c r="U114" s="7" t="s">
        <v>47</v>
      </c>
      <c r="V114" s="7" t="s">
        <v>38</v>
      </c>
      <c r="W114" s="7"/>
      <c r="X114" s="7" t="s">
        <v>48</v>
      </c>
      <c r="Y114" s="7" t="s">
        <v>70</v>
      </c>
      <c r="Z114" s="7" t="s">
        <v>24</v>
      </c>
      <c r="AA114" s="7" t="s">
        <v>38</v>
      </c>
    </row>
    <row r="115" spans="1:27" x14ac:dyDescent="0.25">
      <c r="A115" s="7" t="s">
        <v>322</v>
      </c>
      <c r="B115">
        <v>28</v>
      </c>
      <c r="C115" s="7" t="s">
        <v>27</v>
      </c>
      <c r="D115" s="7" t="s">
        <v>109</v>
      </c>
      <c r="E115" s="7" t="s">
        <v>60</v>
      </c>
      <c r="G115" s="7" t="s">
        <v>110</v>
      </c>
      <c r="H115" s="7" t="s">
        <v>314</v>
      </c>
      <c r="I115" s="7" t="s">
        <v>31</v>
      </c>
      <c r="J115" s="7" t="s">
        <v>32</v>
      </c>
      <c r="K115" s="7" t="s">
        <v>33</v>
      </c>
      <c r="L115" s="7" t="s">
        <v>50</v>
      </c>
      <c r="M115" s="7" t="s">
        <v>45</v>
      </c>
      <c r="N115" s="7" t="s">
        <v>38</v>
      </c>
      <c r="O115" s="7" t="s">
        <v>57</v>
      </c>
      <c r="P115" s="7" t="s">
        <v>38</v>
      </c>
      <c r="Q115" s="7" t="s">
        <v>31</v>
      </c>
      <c r="R115" s="7" t="s">
        <v>39</v>
      </c>
      <c r="S115">
        <v>0</v>
      </c>
      <c r="T115">
        <v>23</v>
      </c>
      <c r="U115" s="7" t="s">
        <v>47</v>
      </c>
      <c r="V115" s="7" t="s">
        <v>38</v>
      </c>
      <c r="W115" s="7"/>
      <c r="X115" s="7" t="s">
        <v>48</v>
      </c>
      <c r="Y115" s="7" t="s">
        <v>70</v>
      </c>
      <c r="Z115" s="7" t="s">
        <v>25</v>
      </c>
      <c r="AA115" s="7" t="s">
        <v>38</v>
      </c>
    </row>
    <row r="116" spans="1:27" x14ac:dyDescent="0.25">
      <c r="A116" s="7" t="s">
        <v>322</v>
      </c>
      <c r="B116">
        <v>28</v>
      </c>
      <c r="C116" s="7" t="s">
        <v>27</v>
      </c>
      <c r="D116" s="7" t="s">
        <v>109</v>
      </c>
      <c r="E116" s="7" t="s">
        <v>60</v>
      </c>
      <c r="G116" s="7" t="s">
        <v>110</v>
      </c>
      <c r="H116" s="7" t="s">
        <v>314</v>
      </c>
      <c r="I116" s="7" t="s">
        <v>31</v>
      </c>
      <c r="J116" s="7" t="s">
        <v>32</v>
      </c>
      <c r="K116" s="7" t="s">
        <v>33</v>
      </c>
      <c r="L116" s="7" t="s">
        <v>50</v>
      </c>
      <c r="M116" s="7" t="s">
        <v>45</v>
      </c>
      <c r="N116" s="7" t="s">
        <v>38</v>
      </c>
      <c r="O116" s="7" t="s">
        <v>57</v>
      </c>
      <c r="P116" s="7" t="s">
        <v>38</v>
      </c>
      <c r="Q116" s="7" t="s">
        <v>31</v>
      </c>
      <c r="R116" s="7" t="s">
        <v>39</v>
      </c>
      <c r="S116">
        <v>0</v>
      </c>
      <c r="T116">
        <v>23</v>
      </c>
      <c r="U116" s="7" t="s">
        <v>47</v>
      </c>
      <c r="V116" s="7" t="s">
        <v>38</v>
      </c>
      <c r="W116" s="7"/>
      <c r="X116" s="7" t="s">
        <v>48</v>
      </c>
      <c r="Y116" s="7" t="s">
        <v>70</v>
      </c>
      <c r="Z116" s="7" t="s">
        <v>26</v>
      </c>
      <c r="AA116" s="7" t="s">
        <v>38</v>
      </c>
    </row>
    <row r="117" spans="1:27" x14ac:dyDescent="0.25">
      <c r="A117" s="7" t="s">
        <v>323</v>
      </c>
      <c r="B117">
        <v>19</v>
      </c>
      <c r="C117" s="7" t="s">
        <v>53</v>
      </c>
      <c r="D117" s="7" t="s">
        <v>42</v>
      </c>
      <c r="E117" s="7" t="s">
        <v>111</v>
      </c>
      <c r="G117" s="7" t="s">
        <v>112</v>
      </c>
      <c r="H117" s="7" t="s">
        <v>312</v>
      </c>
      <c r="I117" s="7" t="s">
        <v>31</v>
      </c>
      <c r="J117" s="7" t="s">
        <v>32</v>
      </c>
      <c r="K117" s="7" t="s">
        <v>85</v>
      </c>
      <c r="L117" s="7" t="s">
        <v>113</v>
      </c>
      <c r="M117" s="7" t="s">
        <v>45</v>
      </c>
      <c r="N117" s="7" t="s">
        <v>38</v>
      </c>
      <c r="O117" s="7" t="s">
        <v>57</v>
      </c>
      <c r="P117" s="7" t="s">
        <v>36</v>
      </c>
      <c r="Q117" s="7" t="s">
        <v>31</v>
      </c>
      <c r="R117" s="7" t="s">
        <v>69</v>
      </c>
      <c r="S117">
        <v>2000</v>
      </c>
      <c r="T117">
        <v>24</v>
      </c>
      <c r="U117" s="7" t="s">
        <v>114</v>
      </c>
      <c r="V117" s="7" t="s">
        <v>36</v>
      </c>
      <c r="W117" s="7" t="s">
        <v>38</v>
      </c>
      <c r="X117" s="7" t="s">
        <v>48</v>
      </c>
      <c r="Y117" s="7" t="s">
        <v>115</v>
      </c>
      <c r="Z117" s="7" t="s">
        <v>22</v>
      </c>
      <c r="AA117" s="7" t="s">
        <v>38</v>
      </c>
    </row>
    <row r="118" spans="1:27" x14ac:dyDescent="0.25">
      <c r="A118" s="7" t="s">
        <v>323</v>
      </c>
      <c r="B118">
        <v>19</v>
      </c>
      <c r="C118" s="7" t="s">
        <v>53</v>
      </c>
      <c r="D118" s="7" t="s">
        <v>42</v>
      </c>
      <c r="E118" s="7" t="s">
        <v>111</v>
      </c>
      <c r="G118" s="7" t="s">
        <v>112</v>
      </c>
      <c r="H118" s="7" t="s">
        <v>312</v>
      </c>
      <c r="I118" s="7" t="s">
        <v>31</v>
      </c>
      <c r="J118" s="7" t="s">
        <v>32</v>
      </c>
      <c r="K118" s="7" t="s">
        <v>85</v>
      </c>
      <c r="L118" s="7" t="s">
        <v>113</v>
      </c>
      <c r="M118" s="7" t="s">
        <v>45</v>
      </c>
      <c r="N118" s="7" t="s">
        <v>38</v>
      </c>
      <c r="O118" s="7" t="s">
        <v>57</v>
      </c>
      <c r="P118" s="7" t="s">
        <v>36</v>
      </c>
      <c r="Q118" s="7" t="s">
        <v>31</v>
      </c>
      <c r="R118" s="7" t="s">
        <v>69</v>
      </c>
      <c r="S118">
        <v>2000</v>
      </c>
      <c r="T118">
        <v>24</v>
      </c>
      <c r="U118" s="7" t="s">
        <v>114</v>
      </c>
      <c r="V118" s="7" t="s">
        <v>36</v>
      </c>
      <c r="W118" s="7" t="s">
        <v>38</v>
      </c>
      <c r="X118" s="7" t="s">
        <v>48</v>
      </c>
      <c r="Y118" s="7" t="s">
        <v>115</v>
      </c>
      <c r="Z118" s="7" t="s">
        <v>23</v>
      </c>
      <c r="AA118" s="7" t="s">
        <v>36</v>
      </c>
    </row>
    <row r="119" spans="1:27" x14ac:dyDescent="0.25">
      <c r="A119" s="7" t="s">
        <v>323</v>
      </c>
      <c r="B119">
        <v>19</v>
      </c>
      <c r="C119" s="7" t="s">
        <v>53</v>
      </c>
      <c r="D119" s="7" t="s">
        <v>42</v>
      </c>
      <c r="E119" s="7" t="s">
        <v>111</v>
      </c>
      <c r="G119" s="7" t="s">
        <v>112</v>
      </c>
      <c r="H119" s="7" t="s">
        <v>312</v>
      </c>
      <c r="I119" s="7" t="s">
        <v>31</v>
      </c>
      <c r="J119" s="7" t="s">
        <v>32</v>
      </c>
      <c r="K119" s="7" t="s">
        <v>85</v>
      </c>
      <c r="L119" s="7" t="s">
        <v>113</v>
      </c>
      <c r="M119" s="7" t="s">
        <v>45</v>
      </c>
      <c r="N119" s="7" t="s">
        <v>38</v>
      </c>
      <c r="O119" s="7" t="s">
        <v>57</v>
      </c>
      <c r="P119" s="7" t="s">
        <v>36</v>
      </c>
      <c r="Q119" s="7" t="s">
        <v>31</v>
      </c>
      <c r="R119" s="7" t="s">
        <v>69</v>
      </c>
      <c r="S119">
        <v>2000</v>
      </c>
      <c r="T119">
        <v>24</v>
      </c>
      <c r="U119" s="7" t="s">
        <v>114</v>
      </c>
      <c r="V119" s="7" t="s">
        <v>36</v>
      </c>
      <c r="W119" s="7" t="s">
        <v>38</v>
      </c>
      <c r="X119" s="7" t="s">
        <v>48</v>
      </c>
      <c r="Y119" s="7" t="s">
        <v>115</v>
      </c>
      <c r="Z119" s="7" t="s">
        <v>24</v>
      </c>
      <c r="AA119" s="7" t="s">
        <v>38</v>
      </c>
    </row>
    <row r="120" spans="1:27" x14ac:dyDescent="0.25">
      <c r="A120" s="7" t="s">
        <v>323</v>
      </c>
      <c r="B120">
        <v>19</v>
      </c>
      <c r="C120" s="7" t="s">
        <v>53</v>
      </c>
      <c r="D120" s="7" t="s">
        <v>42</v>
      </c>
      <c r="E120" s="7" t="s">
        <v>111</v>
      </c>
      <c r="G120" s="7" t="s">
        <v>112</v>
      </c>
      <c r="H120" s="7" t="s">
        <v>312</v>
      </c>
      <c r="I120" s="7" t="s">
        <v>31</v>
      </c>
      <c r="J120" s="7" t="s">
        <v>32</v>
      </c>
      <c r="K120" s="7" t="s">
        <v>85</v>
      </c>
      <c r="L120" s="7" t="s">
        <v>113</v>
      </c>
      <c r="M120" s="7" t="s">
        <v>45</v>
      </c>
      <c r="N120" s="7" t="s">
        <v>38</v>
      </c>
      <c r="O120" s="7" t="s">
        <v>57</v>
      </c>
      <c r="P120" s="7" t="s">
        <v>36</v>
      </c>
      <c r="Q120" s="7" t="s">
        <v>31</v>
      </c>
      <c r="R120" s="7" t="s">
        <v>69</v>
      </c>
      <c r="S120">
        <v>2000</v>
      </c>
      <c r="T120">
        <v>24</v>
      </c>
      <c r="U120" s="7" t="s">
        <v>114</v>
      </c>
      <c r="V120" s="7" t="s">
        <v>36</v>
      </c>
      <c r="W120" s="7" t="s">
        <v>38</v>
      </c>
      <c r="X120" s="7" t="s">
        <v>48</v>
      </c>
      <c r="Y120" s="7" t="s">
        <v>115</v>
      </c>
      <c r="Z120" s="7" t="s">
        <v>25</v>
      </c>
      <c r="AA120" s="7" t="s">
        <v>38</v>
      </c>
    </row>
    <row r="121" spans="1:27" x14ac:dyDescent="0.25">
      <c r="A121" s="7" t="s">
        <v>323</v>
      </c>
      <c r="B121">
        <v>19</v>
      </c>
      <c r="C121" s="7" t="s">
        <v>53</v>
      </c>
      <c r="D121" s="7" t="s">
        <v>42</v>
      </c>
      <c r="E121" s="7" t="s">
        <v>111</v>
      </c>
      <c r="G121" s="7" t="s">
        <v>112</v>
      </c>
      <c r="H121" s="7" t="s">
        <v>312</v>
      </c>
      <c r="I121" s="7" t="s">
        <v>31</v>
      </c>
      <c r="J121" s="7" t="s">
        <v>32</v>
      </c>
      <c r="K121" s="7" t="s">
        <v>85</v>
      </c>
      <c r="L121" s="7" t="s">
        <v>113</v>
      </c>
      <c r="M121" s="7" t="s">
        <v>45</v>
      </c>
      <c r="N121" s="7" t="s">
        <v>38</v>
      </c>
      <c r="O121" s="7" t="s">
        <v>57</v>
      </c>
      <c r="P121" s="7" t="s">
        <v>36</v>
      </c>
      <c r="Q121" s="7" t="s">
        <v>31</v>
      </c>
      <c r="R121" s="7" t="s">
        <v>69</v>
      </c>
      <c r="S121">
        <v>2000</v>
      </c>
      <c r="T121">
        <v>24</v>
      </c>
      <c r="U121" s="7" t="s">
        <v>114</v>
      </c>
      <c r="V121" s="7" t="s">
        <v>36</v>
      </c>
      <c r="W121" s="7" t="s">
        <v>38</v>
      </c>
      <c r="X121" s="7" t="s">
        <v>48</v>
      </c>
      <c r="Y121" s="7" t="s">
        <v>115</v>
      </c>
      <c r="Z121" s="7" t="s">
        <v>26</v>
      </c>
      <c r="AA121" s="7" t="s">
        <v>38</v>
      </c>
    </row>
    <row r="122" spans="1:27" x14ac:dyDescent="0.25">
      <c r="A122" s="7" t="s">
        <v>322</v>
      </c>
      <c r="B122">
        <v>25</v>
      </c>
      <c r="C122" s="7" t="s">
        <v>27</v>
      </c>
      <c r="D122" s="7" t="s">
        <v>42</v>
      </c>
      <c r="E122" s="7" t="s">
        <v>29</v>
      </c>
      <c r="G122" s="7" t="s">
        <v>116</v>
      </c>
      <c r="H122" s="7" t="s">
        <v>310</v>
      </c>
      <c r="I122" s="7" t="s">
        <v>90</v>
      </c>
      <c r="J122" s="7" t="s">
        <v>76</v>
      </c>
      <c r="K122" s="7" t="s">
        <v>33</v>
      </c>
      <c r="L122" s="7" t="s">
        <v>44</v>
      </c>
      <c r="M122" s="7" t="s">
        <v>35</v>
      </c>
      <c r="N122" s="7" t="s">
        <v>38</v>
      </c>
      <c r="O122" s="7" t="s">
        <v>57</v>
      </c>
      <c r="P122" s="7" t="s">
        <v>36</v>
      </c>
      <c r="Q122" s="7" t="s">
        <v>31</v>
      </c>
      <c r="R122" s="7" t="s">
        <v>39</v>
      </c>
      <c r="S122">
        <v>1000</v>
      </c>
      <c r="T122">
        <v>25</v>
      </c>
      <c r="U122" s="7" t="s">
        <v>47</v>
      </c>
      <c r="V122" s="7" t="s">
        <v>36</v>
      </c>
      <c r="W122" s="7" t="s">
        <v>36</v>
      </c>
      <c r="X122" s="7" t="s">
        <v>48</v>
      </c>
      <c r="Y122" s="7" t="s">
        <v>25</v>
      </c>
      <c r="Z122" s="7" t="s">
        <v>22</v>
      </c>
      <c r="AA122" s="7" t="s">
        <v>38</v>
      </c>
    </row>
    <row r="123" spans="1:27" x14ac:dyDescent="0.25">
      <c r="A123" s="7" t="s">
        <v>322</v>
      </c>
      <c r="B123">
        <v>25</v>
      </c>
      <c r="C123" s="7" t="s">
        <v>27</v>
      </c>
      <c r="D123" s="7" t="s">
        <v>42</v>
      </c>
      <c r="E123" s="7" t="s">
        <v>29</v>
      </c>
      <c r="G123" s="7" t="s">
        <v>116</v>
      </c>
      <c r="H123" s="7" t="s">
        <v>310</v>
      </c>
      <c r="I123" s="7" t="s">
        <v>90</v>
      </c>
      <c r="J123" s="7" t="s">
        <v>76</v>
      </c>
      <c r="K123" s="7" t="s">
        <v>33</v>
      </c>
      <c r="L123" s="7" t="s">
        <v>44</v>
      </c>
      <c r="M123" s="7" t="s">
        <v>35</v>
      </c>
      <c r="N123" s="7" t="s">
        <v>38</v>
      </c>
      <c r="O123" s="7" t="s">
        <v>57</v>
      </c>
      <c r="P123" s="7" t="s">
        <v>36</v>
      </c>
      <c r="Q123" s="7" t="s">
        <v>31</v>
      </c>
      <c r="R123" s="7" t="s">
        <v>39</v>
      </c>
      <c r="S123">
        <v>1000</v>
      </c>
      <c r="T123">
        <v>25</v>
      </c>
      <c r="U123" s="7" t="s">
        <v>47</v>
      </c>
      <c r="V123" s="7" t="s">
        <v>36</v>
      </c>
      <c r="W123" s="7" t="s">
        <v>36</v>
      </c>
      <c r="X123" s="7" t="s">
        <v>48</v>
      </c>
      <c r="Y123" s="7" t="s">
        <v>25</v>
      </c>
      <c r="Z123" s="7" t="s">
        <v>23</v>
      </c>
      <c r="AA123" s="7" t="s">
        <v>38</v>
      </c>
    </row>
    <row r="124" spans="1:27" x14ac:dyDescent="0.25">
      <c r="A124" s="7" t="s">
        <v>322</v>
      </c>
      <c r="B124">
        <v>25</v>
      </c>
      <c r="C124" s="7" t="s">
        <v>27</v>
      </c>
      <c r="D124" s="7" t="s">
        <v>42</v>
      </c>
      <c r="E124" s="7" t="s">
        <v>29</v>
      </c>
      <c r="G124" s="7" t="s">
        <v>116</v>
      </c>
      <c r="H124" s="7" t="s">
        <v>310</v>
      </c>
      <c r="I124" s="7" t="s">
        <v>90</v>
      </c>
      <c r="J124" s="7" t="s">
        <v>76</v>
      </c>
      <c r="K124" s="7" t="s">
        <v>33</v>
      </c>
      <c r="L124" s="7" t="s">
        <v>44</v>
      </c>
      <c r="M124" s="7" t="s">
        <v>35</v>
      </c>
      <c r="N124" s="7" t="s">
        <v>38</v>
      </c>
      <c r="O124" s="7" t="s">
        <v>57</v>
      </c>
      <c r="P124" s="7" t="s">
        <v>36</v>
      </c>
      <c r="Q124" s="7" t="s">
        <v>31</v>
      </c>
      <c r="R124" s="7" t="s">
        <v>39</v>
      </c>
      <c r="S124">
        <v>1000</v>
      </c>
      <c r="T124">
        <v>25</v>
      </c>
      <c r="U124" s="7" t="s">
        <v>47</v>
      </c>
      <c r="V124" s="7" t="s">
        <v>36</v>
      </c>
      <c r="W124" s="7" t="s">
        <v>36</v>
      </c>
      <c r="X124" s="7" t="s">
        <v>48</v>
      </c>
      <c r="Y124" s="7" t="s">
        <v>25</v>
      </c>
      <c r="Z124" s="7" t="s">
        <v>24</v>
      </c>
      <c r="AA124" s="7" t="s">
        <v>38</v>
      </c>
    </row>
    <row r="125" spans="1:27" x14ac:dyDescent="0.25">
      <c r="A125" s="7" t="s">
        <v>322</v>
      </c>
      <c r="B125">
        <v>25</v>
      </c>
      <c r="C125" s="7" t="s">
        <v>27</v>
      </c>
      <c r="D125" s="7" t="s">
        <v>42</v>
      </c>
      <c r="E125" s="7" t="s">
        <v>29</v>
      </c>
      <c r="G125" s="7" t="s">
        <v>116</v>
      </c>
      <c r="H125" s="7" t="s">
        <v>310</v>
      </c>
      <c r="I125" s="7" t="s">
        <v>90</v>
      </c>
      <c r="J125" s="7" t="s">
        <v>76</v>
      </c>
      <c r="K125" s="7" t="s">
        <v>33</v>
      </c>
      <c r="L125" s="7" t="s">
        <v>44</v>
      </c>
      <c r="M125" s="7" t="s">
        <v>35</v>
      </c>
      <c r="N125" s="7" t="s">
        <v>38</v>
      </c>
      <c r="O125" s="7" t="s">
        <v>57</v>
      </c>
      <c r="P125" s="7" t="s">
        <v>36</v>
      </c>
      <c r="Q125" s="7" t="s">
        <v>31</v>
      </c>
      <c r="R125" s="7" t="s">
        <v>39</v>
      </c>
      <c r="S125">
        <v>1000</v>
      </c>
      <c r="T125">
        <v>25</v>
      </c>
      <c r="U125" s="7" t="s">
        <v>47</v>
      </c>
      <c r="V125" s="7" t="s">
        <v>36</v>
      </c>
      <c r="W125" s="7" t="s">
        <v>36</v>
      </c>
      <c r="X125" s="7" t="s">
        <v>48</v>
      </c>
      <c r="Y125" s="7" t="s">
        <v>25</v>
      </c>
      <c r="Z125" s="7" t="s">
        <v>25</v>
      </c>
      <c r="AA125" s="7" t="s">
        <v>36</v>
      </c>
    </row>
    <row r="126" spans="1:27" x14ac:dyDescent="0.25">
      <c r="A126" s="7" t="s">
        <v>322</v>
      </c>
      <c r="B126">
        <v>25</v>
      </c>
      <c r="C126" s="7" t="s">
        <v>27</v>
      </c>
      <c r="D126" s="7" t="s">
        <v>42</v>
      </c>
      <c r="E126" s="7" t="s">
        <v>29</v>
      </c>
      <c r="G126" s="7" t="s">
        <v>116</v>
      </c>
      <c r="H126" s="7" t="s">
        <v>310</v>
      </c>
      <c r="I126" s="7" t="s">
        <v>90</v>
      </c>
      <c r="J126" s="7" t="s">
        <v>76</v>
      </c>
      <c r="K126" s="7" t="s">
        <v>33</v>
      </c>
      <c r="L126" s="7" t="s">
        <v>44</v>
      </c>
      <c r="M126" s="7" t="s">
        <v>35</v>
      </c>
      <c r="N126" s="7" t="s">
        <v>38</v>
      </c>
      <c r="O126" s="7" t="s">
        <v>57</v>
      </c>
      <c r="P126" s="7" t="s">
        <v>36</v>
      </c>
      <c r="Q126" s="7" t="s">
        <v>31</v>
      </c>
      <c r="R126" s="7" t="s">
        <v>39</v>
      </c>
      <c r="S126">
        <v>1000</v>
      </c>
      <c r="T126">
        <v>25</v>
      </c>
      <c r="U126" s="7" t="s">
        <v>47</v>
      </c>
      <c r="V126" s="7" t="s">
        <v>36</v>
      </c>
      <c r="W126" s="7" t="s">
        <v>36</v>
      </c>
      <c r="X126" s="7" t="s">
        <v>48</v>
      </c>
      <c r="Y126" s="7" t="s">
        <v>25</v>
      </c>
      <c r="Z126" s="7" t="s">
        <v>26</v>
      </c>
      <c r="AA126" s="7" t="s">
        <v>38</v>
      </c>
    </row>
    <row r="127" spans="1:27" x14ac:dyDescent="0.25">
      <c r="A127" s="7" t="s">
        <v>325</v>
      </c>
      <c r="B127">
        <v>57</v>
      </c>
      <c r="C127" s="7" t="s">
        <v>53</v>
      </c>
      <c r="D127" s="7" t="s">
        <v>117</v>
      </c>
      <c r="E127" s="7" t="s">
        <v>118</v>
      </c>
      <c r="G127" s="7" t="s">
        <v>119</v>
      </c>
      <c r="H127" s="7" t="s">
        <v>314</v>
      </c>
      <c r="I127" s="7" t="s">
        <v>84</v>
      </c>
      <c r="J127" s="7" t="s">
        <v>32</v>
      </c>
      <c r="K127" s="7" t="s">
        <v>33</v>
      </c>
      <c r="L127" s="7" t="s">
        <v>34</v>
      </c>
      <c r="M127" s="7" t="s">
        <v>45</v>
      </c>
      <c r="N127" s="7" t="s">
        <v>36</v>
      </c>
      <c r="O127" s="7" t="s">
        <v>86</v>
      </c>
      <c r="P127" s="7" t="s">
        <v>36</v>
      </c>
      <c r="Q127" s="7" t="s">
        <v>31</v>
      </c>
      <c r="R127" s="7" t="s">
        <v>39</v>
      </c>
      <c r="S127">
        <v>0</v>
      </c>
      <c r="T127">
        <v>26</v>
      </c>
      <c r="U127" s="7" t="s">
        <v>114</v>
      </c>
      <c r="V127" s="7" t="s">
        <v>36</v>
      </c>
      <c r="W127" s="7" t="s">
        <v>38</v>
      </c>
      <c r="X127" s="7" t="s">
        <v>48</v>
      </c>
      <c r="Y127" s="7" t="s">
        <v>26</v>
      </c>
      <c r="Z127" s="7" t="s">
        <v>22</v>
      </c>
      <c r="AA127" s="7" t="s">
        <v>38</v>
      </c>
    </row>
    <row r="128" spans="1:27" x14ac:dyDescent="0.25">
      <c r="A128" s="7" t="s">
        <v>325</v>
      </c>
      <c r="B128">
        <v>57</v>
      </c>
      <c r="C128" s="7" t="s">
        <v>53</v>
      </c>
      <c r="D128" s="7" t="s">
        <v>117</v>
      </c>
      <c r="E128" s="7" t="s">
        <v>118</v>
      </c>
      <c r="G128" s="7" t="s">
        <v>119</v>
      </c>
      <c r="H128" s="7" t="s">
        <v>314</v>
      </c>
      <c r="I128" s="7" t="s">
        <v>84</v>
      </c>
      <c r="J128" s="7" t="s">
        <v>32</v>
      </c>
      <c r="K128" s="7" t="s">
        <v>33</v>
      </c>
      <c r="L128" s="7" t="s">
        <v>34</v>
      </c>
      <c r="M128" s="7" t="s">
        <v>45</v>
      </c>
      <c r="N128" s="7" t="s">
        <v>36</v>
      </c>
      <c r="O128" s="7" t="s">
        <v>86</v>
      </c>
      <c r="P128" s="7" t="s">
        <v>36</v>
      </c>
      <c r="Q128" s="7" t="s">
        <v>31</v>
      </c>
      <c r="R128" s="7" t="s">
        <v>39</v>
      </c>
      <c r="S128">
        <v>0</v>
      </c>
      <c r="T128">
        <v>26</v>
      </c>
      <c r="U128" s="7" t="s">
        <v>114</v>
      </c>
      <c r="V128" s="7" t="s">
        <v>36</v>
      </c>
      <c r="W128" s="7" t="s">
        <v>38</v>
      </c>
      <c r="X128" s="7" t="s">
        <v>48</v>
      </c>
      <c r="Y128" s="7" t="s">
        <v>26</v>
      </c>
      <c r="Z128" s="7" t="s">
        <v>23</v>
      </c>
      <c r="AA128" s="7" t="s">
        <v>38</v>
      </c>
    </row>
    <row r="129" spans="1:27" x14ac:dyDescent="0.25">
      <c r="A129" s="7" t="s">
        <v>325</v>
      </c>
      <c r="B129">
        <v>57</v>
      </c>
      <c r="C129" s="7" t="s">
        <v>53</v>
      </c>
      <c r="D129" s="7" t="s">
        <v>117</v>
      </c>
      <c r="E129" s="7" t="s">
        <v>118</v>
      </c>
      <c r="G129" s="7" t="s">
        <v>119</v>
      </c>
      <c r="H129" s="7" t="s">
        <v>314</v>
      </c>
      <c r="I129" s="7" t="s">
        <v>84</v>
      </c>
      <c r="J129" s="7" t="s">
        <v>32</v>
      </c>
      <c r="K129" s="7" t="s">
        <v>33</v>
      </c>
      <c r="L129" s="7" t="s">
        <v>34</v>
      </c>
      <c r="M129" s="7" t="s">
        <v>45</v>
      </c>
      <c r="N129" s="7" t="s">
        <v>36</v>
      </c>
      <c r="O129" s="7" t="s">
        <v>86</v>
      </c>
      <c r="P129" s="7" t="s">
        <v>36</v>
      </c>
      <c r="Q129" s="7" t="s">
        <v>31</v>
      </c>
      <c r="R129" s="7" t="s">
        <v>39</v>
      </c>
      <c r="S129">
        <v>0</v>
      </c>
      <c r="T129">
        <v>26</v>
      </c>
      <c r="U129" s="7" t="s">
        <v>114</v>
      </c>
      <c r="V129" s="7" t="s">
        <v>36</v>
      </c>
      <c r="W129" s="7" t="s">
        <v>38</v>
      </c>
      <c r="X129" s="7" t="s">
        <v>48</v>
      </c>
      <c r="Y129" s="7" t="s">
        <v>26</v>
      </c>
      <c r="Z129" s="7" t="s">
        <v>24</v>
      </c>
      <c r="AA129" s="7" t="s">
        <v>38</v>
      </c>
    </row>
    <row r="130" spans="1:27" x14ac:dyDescent="0.25">
      <c r="A130" s="7" t="s">
        <v>325</v>
      </c>
      <c r="B130">
        <v>57</v>
      </c>
      <c r="C130" s="7" t="s">
        <v>53</v>
      </c>
      <c r="D130" s="7" t="s">
        <v>117</v>
      </c>
      <c r="E130" s="7" t="s">
        <v>118</v>
      </c>
      <c r="G130" s="7" t="s">
        <v>119</v>
      </c>
      <c r="H130" s="7" t="s">
        <v>314</v>
      </c>
      <c r="I130" s="7" t="s">
        <v>84</v>
      </c>
      <c r="J130" s="7" t="s">
        <v>32</v>
      </c>
      <c r="K130" s="7" t="s">
        <v>33</v>
      </c>
      <c r="L130" s="7" t="s">
        <v>34</v>
      </c>
      <c r="M130" s="7" t="s">
        <v>45</v>
      </c>
      <c r="N130" s="7" t="s">
        <v>36</v>
      </c>
      <c r="O130" s="7" t="s">
        <v>86</v>
      </c>
      <c r="P130" s="7" t="s">
        <v>36</v>
      </c>
      <c r="Q130" s="7" t="s">
        <v>31</v>
      </c>
      <c r="R130" s="7" t="s">
        <v>39</v>
      </c>
      <c r="S130">
        <v>0</v>
      </c>
      <c r="T130">
        <v>26</v>
      </c>
      <c r="U130" s="7" t="s">
        <v>114</v>
      </c>
      <c r="V130" s="7" t="s">
        <v>36</v>
      </c>
      <c r="W130" s="7" t="s">
        <v>38</v>
      </c>
      <c r="X130" s="7" t="s">
        <v>48</v>
      </c>
      <c r="Y130" s="7" t="s">
        <v>26</v>
      </c>
      <c r="Z130" s="7" t="s">
        <v>25</v>
      </c>
      <c r="AA130" s="7" t="s">
        <v>38</v>
      </c>
    </row>
    <row r="131" spans="1:27" x14ac:dyDescent="0.25">
      <c r="A131" s="7" t="s">
        <v>325</v>
      </c>
      <c r="B131">
        <v>57</v>
      </c>
      <c r="C131" s="7" t="s">
        <v>53</v>
      </c>
      <c r="D131" s="7" t="s">
        <v>117</v>
      </c>
      <c r="E131" s="7" t="s">
        <v>118</v>
      </c>
      <c r="G131" s="7" t="s">
        <v>119</v>
      </c>
      <c r="H131" s="7" t="s">
        <v>314</v>
      </c>
      <c r="I131" s="7" t="s">
        <v>84</v>
      </c>
      <c r="J131" s="7" t="s">
        <v>32</v>
      </c>
      <c r="K131" s="7" t="s">
        <v>33</v>
      </c>
      <c r="L131" s="7" t="s">
        <v>34</v>
      </c>
      <c r="M131" s="7" t="s">
        <v>45</v>
      </c>
      <c r="N131" s="7" t="s">
        <v>36</v>
      </c>
      <c r="O131" s="7" t="s">
        <v>86</v>
      </c>
      <c r="P131" s="7" t="s">
        <v>36</v>
      </c>
      <c r="Q131" s="7" t="s">
        <v>31</v>
      </c>
      <c r="R131" s="7" t="s">
        <v>39</v>
      </c>
      <c r="S131">
        <v>0</v>
      </c>
      <c r="T131">
        <v>26</v>
      </c>
      <c r="U131" s="7" t="s">
        <v>114</v>
      </c>
      <c r="V131" s="7" t="s">
        <v>36</v>
      </c>
      <c r="W131" s="7" t="s">
        <v>38</v>
      </c>
      <c r="X131" s="7" t="s">
        <v>48</v>
      </c>
      <c r="Y131" s="7" t="s">
        <v>26</v>
      </c>
      <c r="Z131" s="7" t="s">
        <v>26</v>
      </c>
      <c r="AA131" s="7" t="s">
        <v>36</v>
      </c>
    </row>
    <row r="132" spans="1:27" x14ac:dyDescent="0.25">
      <c r="A132" s="7" t="s">
        <v>325</v>
      </c>
      <c r="B132">
        <v>57</v>
      </c>
      <c r="C132" s="7" t="s">
        <v>53</v>
      </c>
      <c r="D132" s="7" t="s">
        <v>120</v>
      </c>
      <c r="E132" s="7" t="s">
        <v>118</v>
      </c>
      <c r="G132" s="7" t="s">
        <v>121</v>
      </c>
      <c r="H132" s="7" t="s">
        <v>314</v>
      </c>
      <c r="I132" s="7" t="s">
        <v>84</v>
      </c>
      <c r="J132" s="7" t="s">
        <v>32</v>
      </c>
      <c r="K132" s="7" t="s">
        <v>33</v>
      </c>
      <c r="L132" s="7" t="s">
        <v>34</v>
      </c>
      <c r="M132" s="7" t="s">
        <v>35</v>
      </c>
      <c r="N132" s="7" t="s">
        <v>36</v>
      </c>
      <c r="O132" s="7" t="s">
        <v>46</v>
      </c>
      <c r="P132" s="7" t="s">
        <v>38</v>
      </c>
      <c r="Q132" s="7" t="s">
        <v>31</v>
      </c>
      <c r="R132" s="7" t="s">
        <v>39</v>
      </c>
      <c r="S132">
        <v>0</v>
      </c>
      <c r="T132">
        <v>27</v>
      </c>
      <c r="U132" s="7" t="s">
        <v>66</v>
      </c>
      <c r="V132" s="7" t="s">
        <v>38</v>
      </c>
      <c r="W132" s="7"/>
      <c r="X132" s="7" t="s">
        <v>48</v>
      </c>
      <c r="Y132" s="7" t="s">
        <v>26</v>
      </c>
      <c r="Z132" s="7" t="s">
        <v>22</v>
      </c>
      <c r="AA132" s="7" t="s">
        <v>38</v>
      </c>
    </row>
    <row r="133" spans="1:27" x14ac:dyDescent="0.25">
      <c r="A133" s="7" t="s">
        <v>325</v>
      </c>
      <c r="B133">
        <v>57</v>
      </c>
      <c r="C133" s="7" t="s">
        <v>53</v>
      </c>
      <c r="D133" s="7" t="s">
        <v>120</v>
      </c>
      <c r="E133" s="7" t="s">
        <v>118</v>
      </c>
      <c r="G133" s="7" t="s">
        <v>121</v>
      </c>
      <c r="H133" s="7" t="s">
        <v>314</v>
      </c>
      <c r="I133" s="7" t="s">
        <v>84</v>
      </c>
      <c r="J133" s="7" t="s">
        <v>32</v>
      </c>
      <c r="K133" s="7" t="s">
        <v>33</v>
      </c>
      <c r="L133" s="7" t="s">
        <v>34</v>
      </c>
      <c r="M133" s="7" t="s">
        <v>35</v>
      </c>
      <c r="N133" s="7" t="s">
        <v>36</v>
      </c>
      <c r="O133" s="7" t="s">
        <v>46</v>
      </c>
      <c r="P133" s="7" t="s">
        <v>38</v>
      </c>
      <c r="Q133" s="7" t="s">
        <v>31</v>
      </c>
      <c r="R133" s="7" t="s">
        <v>39</v>
      </c>
      <c r="S133">
        <v>0</v>
      </c>
      <c r="T133">
        <v>27</v>
      </c>
      <c r="U133" s="7" t="s">
        <v>66</v>
      </c>
      <c r="V133" s="7" t="s">
        <v>38</v>
      </c>
      <c r="W133" s="7"/>
      <c r="X133" s="7" t="s">
        <v>48</v>
      </c>
      <c r="Y133" s="7" t="s">
        <v>26</v>
      </c>
      <c r="Z133" s="7" t="s">
        <v>23</v>
      </c>
      <c r="AA133" s="7" t="s">
        <v>38</v>
      </c>
    </row>
    <row r="134" spans="1:27" x14ac:dyDescent="0.25">
      <c r="A134" s="7" t="s">
        <v>325</v>
      </c>
      <c r="B134">
        <v>57</v>
      </c>
      <c r="C134" s="7" t="s">
        <v>53</v>
      </c>
      <c r="D134" s="7" t="s">
        <v>120</v>
      </c>
      <c r="E134" s="7" t="s">
        <v>118</v>
      </c>
      <c r="G134" s="7" t="s">
        <v>121</v>
      </c>
      <c r="H134" s="7" t="s">
        <v>314</v>
      </c>
      <c r="I134" s="7" t="s">
        <v>84</v>
      </c>
      <c r="J134" s="7" t="s">
        <v>32</v>
      </c>
      <c r="K134" s="7" t="s">
        <v>33</v>
      </c>
      <c r="L134" s="7" t="s">
        <v>34</v>
      </c>
      <c r="M134" s="7" t="s">
        <v>35</v>
      </c>
      <c r="N134" s="7" t="s">
        <v>36</v>
      </c>
      <c r="O134" s="7" t="s">
        <v>46</v>
      </c>
      <c r="P134" s="7" t="s">
        <v>38</v>
      </c>
      <c r="Q134" s="7" t="s">
        <v>31</v>
      </c>
      <c r="R134" s="7" t="s">
        <v>39</v>
      </c>
      <c r="S134">
        <v>0</v>
      </c>
      <c r="T134">
        <v>27</v>
      </c>
      <c r="U134" s="7" t="s">
        <v>66</v>
      </c>
      <c r="V134" s="7" t="s">
        <v>38</v>
      </c>
      <c r="W134" s="7"/>
      <c r="X134" s="7" t="s">
        <v>48</v>
      </c>
      <c r="Y134" s="7" t="s">
        <v>26</v>
      </c>
      <c r="Z134" s="7" t="s">
        <v>24</v>
      </c>
      <c r="AA134" s="7" t="s">
        <v>38</v>
      </c>
    </row>
    <row r="135" spans="1:27" x14ac:dyDescent="0.25">
      <c r="A135" s="7" t="s">
        <v>325</v>
      </c>
      <c r="B135">
        <v>57</v>
      </c>
      <c r="C135" s="7" t="s">
        <v>53</v>
      </c>
      <c r="D135" s="7" t="s">
        <v>120</v>
      </c>
      <c r="E135" s="7" t="s">
        <v>118</v>
      </c>
      <c r="G135" s="7" t="s">
        <v>121</v>
      </c>
      <c r="H135" s="7" t="s">
        <v>314</v>
      </c>
      <c r="I135" s="7" t="s">
        <v>84</v>
      </c>
      <c r="J135" s="7" t="s">
        <v>32</v>
      </c>
      <c r="K135" s="7" t="s">
        <v>33</v>
      </c>
      <c r="L135" s="7" t="s">
        <v>34</v>
      </c>
      <c r="M135" s="7" t="s">
        <v>35</v>
      </c>
      <c r="N135" s="7" t="s">
        <v>36</v>
      </c>
      <c r="O135" s="7" t="s">
        <v>46</v>
      </c>
      <c r="P135" s="7" t="s">
        <v>38</v>
      </c>
      <c r="Q135" s="7" t="s">
        <v>31</v>
      </c>
      <c r="R135" s="7" t="s">
        <v>39</v>
      </c>
      <c r="S135">
        <v>0</v>
      </c>
      <c r="T135">
        <v>27</v>
      </c>
      <c r="U135" s="7" t="s">
        <v>66</v>
      </c>
      <c r="V135" s="7" t="s">
        <v>38</v>
      </c>
      <c r="W135" s="7"/>
      <c r="X135" s="7" t="s">
        <v>48</v>
      </c>
      <c r="Y135" s="7" t="s">
        <v>26</v>
      </c>
      <c r="Z135" s="7" t="s">
        <v>25</v>
      </c>
      <c r="AA135" s="7" t="s">
        <v>38</v>
      </c>
    </row>
    <row r="136" spans="1:27" x14ac:dyDescent="0.25">
      <c r="A136" s="7" t="s">
        <v>325</v>
      </c>
      <c r="B136">
        <v>57</v>
      </c>
      <c r="C136" s="7" t="s">
        <v>53</v>
      </c>
      <c r="D136" s="7" t="s">
        <v>120</v>
      </c>
      <c r="E136" s="7" t="s">
        <v>118</v>
      </c>
      <c r="G136" s="7" t="s">
        <v>121</v>
      </c>
      <c r="H136" s="7" t="s">
        <v>314</v>
      </c>
      <c r="I136" s="7" t="s">
        <v>84</v>
      </c>
      <c r="J136" s="7" t="s">
        <v>32</v>
      </c>
      <c r="K136" s="7" t="s">
        <v>33</v>
      </c>
      <c r="L136" s="7" t="s">
        <v>34</v>
      </c>
      <c r="M136" s="7" t="s">
        <v>35</v>
      </c>
      <c r="N136" s="7" t="s">
        <v>36</v>
      </c>
      <c r="O136" s="7" t="s">
        <v>46</v>
      </c>
      <c r="P136" s="7" t="s">
        <v>38</v>
      </c>
      <c r="Q136" s="7" t="s">
        <v>31</v>
      </c>
      <c r="R136" s="7" t="s">
        <v>39</v>
      </c>
      <c r="S136">
        <v>0</v>
      </c>
      <c r="T136">
        <v>27</v>
      </c>
      <c r="U136" s="7" t="s">
        <v>66</v>
      </c>
      <c r="V136" s="7" t="s">
        <v>38</v>
      </c>
      <c r="W136" s="7"/>
      <c r="X136" s="7" t="s">
        <v>48</v>
      </c>
      <c r="Y136" s="7" t="s">
        <v>26</v>
      </c>
      <c r="Z136" s="7" t="s">
        <v>26</v>
      </c>
      <c r="AA136" s="7" t="s">
        <v>36</v>
      </c>
    </row>
    <row r="137" spans="1:27" x14ac:dyDescent="0.25">
      <c r="A137" s="7" t="s">
        <v>325</v>
      </c>
      <c r="B137">
        <v>63</v>
      </c>
      <c r="C137" s="7" t="s">
        <v>27</v>
      </c>
      <c r="D137" s="7" t="s">
        <v>120</v>
      </c>
      <c r="E137" s="7" t="s">
        <v>122</v>
      </c>
      <c r="G137" s="7" t="s">
        <v>123</v>
      </c>
      <c r="H137" s="7" t="s">
        <v>314</v>
      </c>
      <c r="I137" s="7" t="s">
        <v>84</v>
      </c>
      <c r="J137" s="7" t="s">
        <v>32</v>
      </c>
      <c r="K137" s="7" t="s">
        <v>33</v>
      </c>
      <c r="L137" s="7" t="s">
        <v>34</v>
      </c>
      <c r="M137" s="7" t="s">
        <v>45</v>
      </c>
      <c r="N137" s="7" t="s">
        <v>38</v>
      </c>
      <c r="O137" s="7" t="s">
        <v>57</v>
      </c>
      <c r="P137" s="7" t="s">
        <v>38</v>
      </c>
      <c r="Q137" s="7" t="s">
        <v>96</v>
      </c>
      <c r="R137" s="7" t="s">
        <v>58</v>
      </c>
      <c r="S137">
        <v>0</v>
      </c>
      <c r="T137">
        <v>28</v>
      </c>
      <c r="U137" s="7" t="s">
        <v>47</v>
      </c>
      <c r="V137" s="7" t="s">
        <v>38</v>
      </c>
      <c r="W137" s="7"/>
      <c r="X137" s="7" t="s">
        <v>41</v>
      </c>
      <c r="Y137" s="7"/>
      <c r="Z137" s="7" t="s">
        <v>22</v>
      </c>
      <c r="AA137" s="7" t="s">
        <v>38</v>
      </c>
    </row>
    <row r="138" spans="1:27" x14ac:dyDescent="0.25">
      <c r="A138" s="7" t="s">
        <v>325</v>
      </c>
      <c r="B138">
        <v>63</v>
      </c>
      <c r="C138" s="7" t="s">
        <v>27</v>
      </c>
      <c r="D138" s="7" t="s">
        <v>120</v>
      </c>
      <c r="E138" s="7" t="s">
        <v>122</v>
      </c>
      <c r="G138" s="7" t="s">
        <v>123</v>
      </c>
      <c r="H138" s="7" t="s">
        <v>314</v>
      </c>
      <c r="I138" s="7" t="s">
        <v>84</v>
      </c>
      <c r="J138" s="7" t="s">
        <v>32</v>
      </c>
      <c r="K138" s="7" t="s">
        <v>33</v>
      </c>
      <c r="L138" s="7" t="s">
        <v>34</v>
      </c>
      <c r="M138" s="7" t="s">
        <v>45</v>
      </c>
      <c r="N138" s="7" t="s">
        <v>38</v>
      </c>
      <c r="O138" s="7" t="s">
        <v>57</v>
      </c>
      <c r="P138" s="7" t="s">
        <v>38</v>
      </c>
      <c r="Q138" s="7" t="s">
        <v>96</v>
      </c>
      <c r="R138" s="7" t="s">
        <v>58</v>
      </c>
      <c r="S138">
        <v>0</v>
      </c>
      <c r="T138">
        <v>28</v>
      </c>
      <c r="U138" s="7" t="s">
        <v>47</v>
      </c>
      <c r="V138" s="7" t="s">
        <v>38</v>
      </c>
      <c r="W138" s="7"/>
      <c r="X138" s="7" t="s">
        <v>41</v>
      </c>
      <c r="Y138" s="7"/>
      <c r="Z138" s="7" t="s">
        <v>23</v>
      </c>
      <c r="AA138" s="7" t="s">
        <v>38</v>
      </c>
    </row>
    <row r="139" spans="1:27" x14ac:dyDescent="0.25">
      <c r="A139" s="7" t="s">
        <v>325</v>
      </c>
      <c r="B139">
        <v>63</v>
      </c>
      <c r="C139" s="7" t="s">
        <v>27</v>
      </c>
      <c r="D139" s="7" t="s">
        <v>120</v>
      </c>
      <c r="E139" s="7" t="s">
        <v>122</v>
      </c>
      <c r="G139" s="7" t="s">
        <v>123</v>
      </c>
      <c r="H139" s="7" t="s">
        <v>314</v>
      </c>
      <c r="I139" s="7" t="s">
        <v>84</v>
      </c>
      <c r="J139" s="7" t="s">
        <v>32</v>
      </c>
      <c r="K139" s="7" t="s">
        <v>33</v>
      </c>
      <c r="L139" s="7" t="s">
        <v>34</v>
      </c>
      <c r="M139" s="7" t="s">
        <v>45</v>
      </c>
      <c r="N139" s="7" t="s">
        <v>38</v>
      </c>
      <c r="O139" s="7" t="s">
        <v>57</v>
      </c>
      <c r="P139" s="7" t="s">
        <v>38</v>
      </c>
      <c r="Q139" s="7" t="s">
        <v>96</v>
      </c>
      <c r="R139" s="7" t="s">
        <v>58</v>
      </c>
      <c r="S139">
        <v>0</v>
      </c>
      <c r="T139">
        <v>28</v>
      </c>
      <c r="U139" s="7" t="s">
        <v>47</v>
      </c>
      <c r="V139" s="7" t="s">
        <v>38</v>
      </c>
      <c r="W139" s="7"/>
      <c r="X139" s="7" t="s">
        <v>41</v>
      </c>
      <c r="Y139" s="7"/>
      <c r="Z139" s="7" t="s">
        <v>24</v>
      </c>
      <c r="AA139" s="7" t="s">
        <v>38</v>
      </c>
    </row>
    <row r="140" spans="1:27" x14ac:dyDescent="0.25">
      <c r="A140" s="7" t="s">
        <v>325</v>
      </c>
      <c r="B140">
        <v>63</v>
      </c>
      <c r="C140" s="7" t="s">
        <v>27</v>
      </c>
      <c r="D140" s="7" t="s">
        <v>120</v>
      </c>
      <c r="E140" s="7" t="s">
        <v>122</v>
      </c>
      <c r="G140" s="7" t="s">
        <v>123</v>
      </c>
      <c r="H140" s="7" t="s">
        <v>314</v>
      </c>
      <c r="I140" s="7" t="s">
        <v>84</v>
      </c>
      <c r="J140" s="7" t="s">
        <v>32</v>
      </c>
      <c r="K140" s="7" t="s">
        <v>33</v>
      </c>
      <c r="L140" s="7" t="s">
        <v>34</v>
      </c>
      <c r="M140" s="7" t="s">
        <v>45</v>
      </c>
      <c r="N140" s="7" t="s">
        <v>38</v>
      </c>
      <c r="O140" s="7" t="s">
        <v>57</v>
      </c>
      <c r="P140" s="7" t="s">
        <v>38</v>
      </c>
      <c r="Q140" s="7" t="s">
        <v>96</v>
      </c>
      <c r="R140" s="7" t="s">
        <v>58</v>
      </c>
      <c r="S140">
        <v>0</v>
      </c>
      <c r="T140">
        <v>28</v>
      </c>
      <c r="U140" s="7" t="s">
        <v>47</v>
      </c>
      <c r="V140" s="7" t="s">
        <v>38</v>
      </c>
      <c r="W140" s="7"/>
      <c r="X140" s="7" t="s">
        <v>41</v>
      </c>
      <c r="Y140" s="7"/>
      <c r="Z140" s="7" t="s">
        <v>25</v>
      </c>
      <c r="AA140" s="7" t="s">
        <v>38</v>
      </c>
    </row>
    <row r="141" spans="1:27" x14ac:dyDescent="0.25">
      <c r="A141" s="7" t="s">
        <v>325</v>
      </c>
      <c r="B141">
        <v>63</v>
      </c>
      <c r="C141" s="7" t="s">
        <v>27</v>
      </c>
      <c r="D141" s="7" t="s">
        <v>120</v>
      </c>
      <c r="E141" s="7" t="s">
        <v>122</v>
      </c>
      <c r="G141" s="7" t="s">
        <v>123</v>
      </c>
      <c r="H141" s="7" t="s">
        <v>314</v>
      </c>
      <c r="I141" s="7" t="s">
        <v>84</v>
      </c>
      <c r="J141" s="7" t="s">
        <v>32</v>
      </c>
      <c r="K141" s="7" t="s">
        <v>33</v>
      </c>
      <c r="L141" s="7" t="s">
        <v>34</v>
      </c>
      <c r="M141" s="7" t="s">
        <v>45</v>
      </c>
      <c r="N141" s="7" t="s">
        <v>38</v>
      </c>
      <c r="O141" s="7" t="s">
        <v>57</v>
      </c>
      <c r="P141" s="7" t="s">
        <v>38</v>
      </c>
      <c r="Q141" s="7" t="s">
        <v>96</v>
      </c>
      <c r="R141" s="7" t="s">
        <v>58</v>
      </c>
      <c r="S141">
        <v>0</v>
      </c>
      <c r="T141">
        <v>28</v>
      </c>
      <c r="U141" s="7" t="s">
        <v>47</v>
      </c>
      <c r="V141" s="7" t="s">
        <v>38</v>
      </c>
      <c r="W141" s="7"/>
      <c r="X141" s="7" t="s">
        <v>41</v>
      </c>
      <c r="Y141" s="7"/>
      <c r="Z141" s="7" t="s">
        <v>26</v>
      </c>
      <c r="AA141" s="7" t="s">
        <v>38</v>
      </c>
    </row>
    <row r="142" spans="1:27" x14ac:dyDescent="0.25">
      <c r="A142" s="7" t="s">
        <v>323</v>
      </c>
      <c r="B142">
        <v>19</v>
      </c>
      <c r="C142" s="7" t="s">
        <v>27</v>
      </c>
      <c r="D142" s="7" t="s">
        <v>42</v>
      </c>
      <c r="E142" s="7" t="s">
        <v>118</v>
      </c>
      <c r="G142" s="7" t="s">
        <v>124</v>
      </c>
      <c r="H142" s="7" t="s">
        <v>314</v>
      </c>
      <c r="I142" s="7" t="s">
        <v>31</v>
      </c>
      <c r="J142" s="7" t="s">
        <v>32</v>
      </c>
      <c r="K142" s="7" t="s">
        <v>64</v>
      </c>
      <c r="L142" s="7" t="s">
        <v>44</v>
      </c>
      <c r="M142" s="7" t="s">
        <v>65</v>
      </c>
      <c r="N142" s="7" t="s">
        <v>36</v>
      </c>
      <c r="O142" s="7" t="s">
        <v>86</v>
      </c>
      <c r="P142" s="7" t="s">
        <v>36</v>
      </c>
      <c r="Q142" s="7" t="s">
        <v>51</v>
      </c>
      <c r="R142" s="7" t="s">
        <v>39</v>
      </c>
      <c r="S142">
        <v>1500</v>
      </c>
      <c r="T142">
        <v>29</v>
      </c>
      <c r="U142" s="7" t="s">
        <v>66</v>
      </c>
      <c r="V142" s="7" t="s">
        <v>38</v>
      </c>
      <c r="W142" s="7"/>
      <c r="X142" s="7" t="s">
        <v>48</v>
      </c>
      <c r="Y142" s="7" t="s">
        <v>125</v>
      </c>
      <c r="Z142" s="7" t="s">
        <v>22</v>
      </c>
      <c r="AA142" s="7" t="s">
        <v>36</v>
      </c>
    </row>
    <row r="143" spans="1:27" x14ac:dyDescent="0.25">
      <c r="A143" s="7" t="s">
        <v>323</v>
      </c>
      <c r="B143">
        <v>19</v>
      </c>
      <c r="C143" s="7" t="s">
        <v>27</v>
      </c>
      <c r="D143" s="7" t="s">
        <v>42</v>
      </c>
      <c r="E143" s="7" t="s">
        <v>118</v>
      </c>
      <c r="G143" s="7" t="s">
        <v>124</v>
      </c>
      <c r="H143" s="7" t="s">
        <v>314</v>
      </c>
      <c r="I143" s="7" t="s">
        <v>31</v>
      </c>
      <c r="J143" s="7" t="s">
        <v>32</v>
      </c>
      <c r="K143" s="7" t="s">
        <v>64</v>
      </c>
      <c r="L143" s="7" t="s">
        <v>44</v>
      </c>
      <c r="M143" s="7" t="s">
        <v>65</v>
      </c>
      <c r="N143" s="7" t="s">
        <v>36</v>
      </c>
      <c r="O143" s="7" t="s">
        <v>86</v>
      </c>
      <c r="P143" s="7" t="s">
        <v>36</v>
      </c>
      <c r="Q143" s="7" t="s">
        <v>51</v>
      </c>
      <c r="R143" s="7" t="s">
        <v>39</v>
      </c>
      <c r="S143">
        <v>1500</v>
      </c>
      <c r="T143">
        <v>29</v>
      </c>
      <c r="U143" s="7" t="s">
        <v>66</v>
      </c>
      <c r="V143" s="7" t="s">
        <v>38</v>
      </c>
      <c r="W143" s="7"/>
      <c r="X143" s="7" t="s">
        <v>48</v>
      </c>
      <c r="Y143" s="7" t="s">
        <v>125</v>
      </c>
      <c r="Z143" s="7" t="s">
        <v>23</v>
      </c>
      <c r="AA143" s="7" t="s">
        <v>36</v>
      </c>
    </row>
    <row r="144" spans="1:27" x14ac:dyDescent="0.25">
      <c r="A144" s="7" t="s">
        <v>323</v>
      </c>
      <c r="B144">
        <v>19</v>
      </c>
      <c r="C144" s="7" t="s">
        <v>27</v>
      </c>
      <c r="D144" s="7" t="s">
        <v>42</v>
      </c>
      <c r="E144" s="7" t="s">
        <v>118</v>
      </c>
      <c r="G144" s="7" t="s">
        <v>124</v>
      </c>
      <c r="H144" s="7" t="s">
        <v>314</v>
      </c>
      <c r="I144" s="7" t="s">
        <v>31</v>
      </c>
      <c r="J144" s="7" t="s">
        <v>32</v>
      </c>
      <c r="K144" s="7" t="s">
        <v>64</v>
      </c>
      <c r="L144" s="7" t="s">
        <v>44</v>
      </c>
      <c r="M144" s="7" t="s">
        <v>65</v>
      </c>
      <c r="N144" s="7" t="s">
        <v>36</v>
      </c>
      <c r="O144" s="7" t="s">
        <v>86</v>
      </c>
      <c r="P144" s="7" t="s">
        <v>36</v>
      </c>
      <c r="Q144" s="7" t="s">
        <v>51</v>
      </c>
      <c r="R144" s="7" t="s">
        <v>39</v>
      </c>
      <c r="S144">
        <v>1500</v>
      </c>
      <c r="T144">
        <v>29</v>
      </c>
      <c r="U144" s="7" t="s">
        <v>66</v>
      </c>
      <c r="V144" s="7" t="s">
        <v>38</v>
      </c>
      <c r="W144" s="7"/>
      <c r="X144" s="7" t="s">
        <v>48</v>
      </c>
      <c r="Y144" s="7" t="s">
        <v>125</v>
      </c>
      <c r="Z144" s="7" t="s">
        <v>24</v>
      </c>
      <c r="AA144" s="7" t="s">
        <v>36</v>
      </c>
    </row>
    <row r="145" spans="1:27" x14ac:dyDescent="0.25">
      <c r="A145" s="7" t="s">
        <v>323</v>
      </c>
      <c r="B145">
        <v>19</v>
      </c>
      <c r="C145" s="7" t="s">
        <v>27</v>
      </c>
      <c r="D145" s="7" t="s">
        <v>42</v>
      </c>
      <c r="E145" s="7" t="s">
        <v>118</v>
      </c>
      <c r="G145" s="7" t="s">
        <v>124</v>
      </c>
      <c r="H145" s="7" t="s">
        <v>314</v>
      </c>
      <c r="I145" s="7" t="s">
        <v>31</v>
      </c>
      <c r="J145" s="7" t="s">
        <v>32</v>
      </c>
      <c r="K145" s="7" t="s">
        <v>64</v>
      </c>
      <c r="L145" s="7" t="s">
        <v>44</v>
      </c>
      <c r="M145" s="7" t="s">
        <v>65</v>
      </c>
      <c r="N145" s="7" t="s">
        <v>36</v>
      </c>
      <c r="O145" s="7" t="s">
        <v>86</v>
      </c>
      <c r="P145" s="7" t="s">
        <v>36</v>
      </c>
      <c r="Q145" s="7" t="s">
        <v>51</v>
      </c>
      <c r="R145" s="7" t="s">
        <v>39</v>
      </c>
      <c r="S145">
        <v>1500</v>
      </c>
      <c r="T145">
        <v>29</v>
      </c>
      <c r="U145" s="7" t="s">
        <v>66</v>
      </c>
      <c r="V145" s="7" t="s">
        <v>38</v>
      </c>
      <c r="W145" s="7"/>
      <c r="X145" s="7" t="s">
        <v>48</v>
      </c>
      <c r="Y145" s="7" t="s">
        <v>125</v>
      </c>
      <c r="Z145" s="7" t="s">
        <v>25</v>
      </c>
      <c r="AA145" s="7" t="s">
        <v>38</v>
      </c>
    </row>
    <row r="146" spans="1:27" x14ac:dyDescent="0.25">
      <c r="A146" s="7" t="s">
        <v>323</v>
      </c>
      <c r="B146">
        <v>19</v>
      </c>
      <c r="C146" s="7" t="s">
        <v>27</v>
      </c>
      <c r="D146" s="7" t="s">
        <v>42</v>
      </c>
      <c r="E146" s="7" t="s">
        <v>118</v>
      </c>
      <c r="G146" s="7" t="s">
        <v>124</v>
      </c>
      <c r="H146" s="7" t="s">
        <v>314</v>
      </c>
      <c r="I146" s="7" t="s">
        <v>31</v>
      </c>
      <c r="J146" s="7" t="s">
        <v>32</v>
      </c>
      <c r="K146" s="7" t="s">
        <v>64</v>
      </c>
      <c r="L146" s="7" t="s">
        <v>44</v>
      </c>
      <c r="M146" s="7" t="s">
        <v>65</v>
      </c>
      <c r="N146" s="7" t="s">
        <v>36</v>
      </c>
      <c r="O146" s="7" t="s">
        <v>86</v>
      </c>
      <c r="P146" s="7" t="s">
        <v>36</v>
      </c>
      <c r="Q146" s="7" t="s">
        <v>51</v>
      </c>
      <c r="R146" s="7" t="s">
        <v>39</v>
      </c>
      <c r="S146">
        <v>1500</v>
      </c>
      <c r="T146">
        <v>29</v>
      </c>
      <c r="U146" s="7" t="s">
        <v>66</v>
      </c>
      <c r="V146" s="7" t="s">
        <v>38</v>
      </c>
      <c r="W146" s="7"/>
      <c r="X146" s="7" t="s">
        <v>48</v>
      </c>
      <c r="Y146" s="7" t="s">
        <v>125</v>
      </c>
      <c r="Z146" s="7" t="s">
        <v>26</v>
      </c>
      <c r="AA146" s="7" t="s">
        <v>38</v>
      </c>
    </row>
    <row r="147" spans="1:27" x14ac:dyDescent="0.25">
      <c r="A147" s="7" t="s">
        <v>322</v>
      </c>
      <c r="B147">
        <v>22</v>
      </c>
      <c r="C147" s="7" t="s">
        <v>27</v>
      </c>
      <c r="D147" s="7" t="s">
        <v>42</v>
      </c>
      <c r="E147" s="7" t="s">
        <v>29</v>
      </c>
      <c r="G147" s="7" t="s">
        <v>126</v>
      </c>
      <c r="H147" s="7" t="s">
        <v>310</v>
      </c>
      <c r="I147" s="7" t="s">
        <v>31</v>
      </c>
      <c r="J147" s="7" t="s">
        <v>76</v>
      </c>
      <c r="K147" s="7" t="s">
        <v>100</v>
      </c>
      <c r="L147" s="7" t="s">
        <v>44</v>
      </c>
      <c r="M147" s="7" t="s">
        <v>65</v>
      </c>
      <c r="N147" s="7" t="s">
        <v>38</v>
      </c>
      <c r="O147" s="7" t="s">
        <v>57</v>
      </c>
      <c r="P147" s="7" t="s">
        <v>38</v>
      </c>
      <c r="Q147" s="7" t="s">
        <v>31</v>
      </c>
      <c r="R147" s="7" t="s">
        <v>58</v>
      </c>
      <c r="S147">
        <v>0</v>
      </c>
      <c r="T147">
        <v>30</v>
      </c>
      <c r="U147" s="7" t="s">
        <v>47</v>
      </c>
      <c r="V147" s="7" t="s">
        <v>38</v>
      </c>
      <c r="W147" s="7"/>
      <c r="X147" s="7" t="s">
        <v>48</v>
      </c>
      <c r="Y147" s="7"/>
      <c r="Z147" s="7" t="s">
        <v>22</v>
      </c>
      <c r="AA147" s="7" t="s">
        <v>38</v>
      </c>
    </row>
    <row r="148" spans="1:27" x14ac:dyDescent="0.25">
      <c r="A148" s="7" t="s">
        <v>322</v>
      </c>
      <c r="B148">
        <v>22</v>
      </c>
      <c r="C148" s="7" t="s">
        <v>27</v>
      </c>
      <c r="D148" s="7" t="s">
        <v>42</v>
      </c>
      <c r="E148" s="7" t="s">
        <v>29</v>
      </c>
      <c r="G148" s="7" t="s">
        <v>126</v>
      </c>
      <c r="H148" s="7" t="s">
        <v>310</v>
      </c>
      <c r="I148" s="7" t="s">
        <v>31</v>
      </c>
      <c r="J148" s="7" t="s">
        <v>76</v>
      </c>
      <c r="K148" s="7" t="s">
        <v>100</v>
      </c>
      <c r="L148" s="7" t="s">
        <v>44</v>
      </c>
      <c r="M148" s="7" t="s">
        <v>65</v>
      </c>
      <c r="N148" s="7" t="s">
        <v>38</v>
      </c>
      <c r="O148" s="7" t="s">
        <v>57</v>
      </c>
      <c r="P148" s="7" t="s">
        <v>38</v>
      </c>
      <c r="Q148" s="7" t="s">
        <v>31</v>
      </c>
      <c r="R148" s="7" t="s">
        <v>58</v>
      </c>
      <c r="S148">
        <v>0</v>
      </c>
      <c r="T148">
        <v>30</v>
      </c>
      <c r="U148" s="7" t="s">
        <v>47</v>
      </c>
      <c r="V148" s="7" t="s">
        <v>38</v>
      </c>
      <c r="W148" s="7"/>
      <c r="X148" s="7" t="s">
        <v>48</v>
      </c>
      <c r="Y148" s="7"/>
      <c r="Z148" s="7" t="s">
        <v>23</v>
      </c>
      <c r="AA148" s="7" t="s">
        <v>38</v>
      </c>
    </row>
    <row r="149" spans="1:27" x14ac:dyDescent="0.25">
      <c r="A149" s="7" t="s">
        <v>322</v>
      </c>
      <c r="B149">
        <v>22</v>
      </c>
      <c r="C149" s="7" t="s">
        <v>27</v>
      </c>
      <c r="D149" s="7" t="s">
        <v>42</v>
      </c>
      <c r="E149" s="7" t="s">
        <v>29</v>
      </c>
      <c r="G149" s="7" t="s">
        <v>126</v>
      </c>
      <c r="H149" s="7" t="s">
        <v>310</v>
      </c>
      <c r="I149" s="7" t="s">
        <v>31</v>
      </c>
      <c r="J149" s="7" t="s">
        <v>76</v>
      </c>
      <c r="K149" s="7" t="s">
        <v>100</v>
      </c>
      <c r="L149" s="7" t="s">
        <v>44</v>
      </c>
      <c r="M149" s="7" t="s">
        <v>65</v>
      </c>
      <c r="N149" s="7" t="s">
        <v>38</v>
      </c>
      <c r="O149" s="7" t="s">
        <v>57</v>
      </c>
      <c r="P149" s="7" t="s">
        <v>38</v>
      </c>
      <c r="Q149" s="7" t="s">
        <v>31</v>
      </c>
      <c r="R149" s="7" t="s">
        <v>58</v>
      </c>
      <c r="S149">
        <v>0</v>
      </c>
      <c r="T149">
        <v>30</v>
      </c>
      <c r="U149" s="7" t="s">
        <v>47</v>
      </c>
      <c r="V149" s="7" t="s">
        <v>38</v>
      </c>
      <c r="W149" s="7"/>
      <c r="X149" s="7" t="s">
        <v>48</v>
      </c>
      <c r="Y149" s="7"/>
      <c r="Z149" s="7" t="s">
        <v>24</v>
      </c>
      <c r="AA149" s="7" t="s">
        <v>38</v>
      </c>
    </row>
    <row r="150" spans="1:27" x14ac:dyDescent="0.25">
      <c r="A150" s="7" t="s">
        <v>322</v>
      </c>
      <c r="B150">
        <v>22</v>
      </c>
      <c r="C150" s="7" t="s">
        <v>27</v>
      </c>
      <c r="D150" s="7" t="s">
        <v>42</v>
      </c>
      <c r="E150" s="7" t="s">
        <v>29</v>
      </c>
      <c r="G150" s="7" t="s">
        <v>126</v>
      </c>
      <c r="H150" s="7" t="s">
        <v>310</v>
      </c>
      <c r="I150" s="7" t="s">
        <v>31</v>
      </c>
      <c r="J150" s="7" t="s">
        <v>76</v>
      </c>
      <c r="K150" s="7" t="s">
        <v>100</v>
      </c>
      <c r="L150" s="7" t="s">
        <v>44</v>
      </c>
      <c r="M150" s="7" t="s">
        <v>65</v>
      </c>
      <c r="N150" s="7" t="s">
        <v>38</v>
      </c>
      <c r="O150" s="7" t="s">
        <v>57</v>
      </c>
      <c r="P150" s="7" t="s">
        <v>38</v>
      </c>
      <c r="Q150" s="7" t="s">
        <v>31</v>
      </c>
      <c r="R150" s="7" t="s">
        <v>58</v>
      </c>
      <c r="S150">
        <v>0</v>
      </c>
      <c r="T150">
        <v>30</v>
      </c>
      <c r="U150" s="7" t="s">
        <v>47</v>
      </c>
      <c r="V150" s="7" t="s">
        <v>38</v>
      </c>
      <c r="W150" s="7"/>
      <c r="X150" s="7" t="s">
        <v>48</v>
      </c>
      <c r="Y150" s="7"/>
      <c r="Z150" s="7" t="s">
        <v>25</v>
      </c>
      <c r="AA150" s="7" t="s">
        <v>38</v>
      </c>
    </row>
    <row r="151" spans="1:27" x14ac:dyDescent="0.25">
      <c r="A151" s="7" t="s">
        <v>322</v>
      </c>
      <c r="B151">
        <v>22</v>
      </c>
      <c r="C151" s="7" t="s">
        <v>27</v>
      </c>
      <c r="D151" s="7" t="s">
        <v>42</v>
      </c>
      <c r="E151" s="7" t="s">
        <v>29</v>
      </c>
      <c r="G151" s="7" t="s">
        <v>126</v>
      </c>
      <c r="H151" s="7" t="s">
        <v>310</v>
      </c>
      <c r="I151" s="7" t="s">
        <v>31</v>
      </c>
      <c r="J151" s="7" t="s">
        <v>76</v>
      </c>
      <c r="K151" s="7" t="s">
        <v>100</v>
      </c>
      <c r="L151" s="7" t="s">
        <v>44</v>
      </c>
      <c r="M151" s="7" t="s">
        <v>65</v>
      </c>
      <c r="N151" s="7" t="s">
        <v>38</v>
      </c>
      <c r="O151" s="7" t="s">
        <v>57</v>
      </c>
      <c r="P151" s="7" t="s">
        <v>38</v>
      </c>
      <c r="Q151" s="7" t="s">
        <v>31</v>
      </c>
      <c r="R151" s="7" t="s">
        <v>58</v>
      </c>
      <c r="S151">
        <v>0</v>
      </c>
      <c r="T151">
        <v>30</v>
      </c>
      <c r="U151" s="7" t="s">
        <v>47</v>
      </c>
      <c r="V151" s="7" t="s">
        <v>38</v>
      </c>
      <c r="W151" s="7"/>
      <c r="X151" s="7" t="s">
        <v>48</v>
      </c>
      <c r="Y151" s="7"/>
      <c r="Z151" s="7" t="s">
        <v>26</v>
      </c>
      <c r="AA151" s="7" t="s">
        <v>38</v>
      </c>
    </row>
    <row r="152" spans="1:27" x14ac:dyDescent="0.25">
      <c r="A152" s="7" t="s">
        <v>322</v>
      </c>
      <c r="B152">
        <v>25</v>
      </c>
      <c r="C152" s="7" t="s">
        <v>27</v>
      </c>
      <c r="D152" s="7" t="s">
        <v>127</v>
      </c>
      <c r="E152" s="7" t="s">
        <v>62</v>
      </c>
      <c r="G152" s="7" t="s">
        <v>128</v>
      </c>
      <c r="H152" s="7" t="s">
        <v>314</v>
      </c>
      <c r="I152" s="7" t="s">
        <v>31</v>
      </c>
      <c r="J152" s="7" t="s">
        <v>32</v>
      </c>
      <c r="K152" s="7" t="s">
        <v>33</v>
      </c>
      <c r="L152" s="7" t="s">
        <v>50</v>
      </c>
      <c r="M152" s="7" t="s">
        <v>35</v>
      </c>
      <c r="N152" s="7" t="s">
        <v>36</v>
      </c>
      <c r="O152" s="7" t="s">
        <v>46</v>
      </c>
      <c r="P152" s="7" t="s">
        <v>38</v>
      </c>
      <c r="Q152" s="7" t="s">
        <v>51</v>
      </c>
      <c r="R152" s="7" t="s">
        <v>39</v>
      </c>
      <c r="S152">
        <v>2000</v>
      </c>
      <c r="T152">
        <v>31</v>
      </c>
      <c r="U152" s="7" t="s">
        <v>40</v>
      </c>
      <c r="V152" s="7" t="s">
        <v>38</v>
      </c>
      <c r="W152" s="7"/>
      <c r="X152" s="7" t="s">
        <v>48</v>
      </c>
      <c r="Y152" s="7" t="s">
        <v>22</v>
      </c>
      <c r="Z152" s="7" t="s">
        <v>22</v>
      </c>
      <c r="AA152" s="7" t="s">
        <v>36</v>
      </c>
    </row>
    <row r="153" spans="1:27" x14ac:dyDescent="0.25">
      <c r="A153" s="7" t="s">
        <v>322</v>
      </c>
      <c r="B153">
        <v>25</v>
      </c>
      <c r="C153" s="7" t="s">
        <v>27</v>
      </c>
      <c r="D153" s="7" t="s">
        <v>127</v>
      </c>
      <c r="E153" s="7" t="s">
        <v>62</v>
      </c>
      <c r="G153" s="7" t="s">
        <v>128</v>
      </c>
      <c r="H153" s="7" t="s">
        <v>314</v>
      </c>
      <c r="I153" s="7" t="s">
        <v>31</v>
      </c>
      <c r="J153" s="7" t="s">
        <v>32</v>
      </c>
      <c r="K153" s="7" t="s">
        <v>33</v>
      </c>
      <c r="L153" s="7" t="s">
        <v>50</v>
      </c>
      <c r="M153" s="7" t="s">
        <v>35</v>
      </c>
      <c r="N153" s="7" t="s">
        <v>36</v>
      </c>
      <c r="O153" s="7" t="s">
        <v>46</v>
      </c>
      <c r="P153" s="7" t="s">
        <v>38</v>
      </c>
      <c r="Q153" s="7" t="s">
        <v>51</v>
      </c>
      <c r="R153" s="7" t="s">
        <v>39</v>
      </c>
      <c r="S153">
        <v>2000</v>
      </c>
      <c r="T153">
        <v>31</v>
      </c>
      <c r="U153" s="7" t="s">
        <v>40</v>
      </c>
      <c r="V153" s="7" t="s">
        <v>38</v>
      </c>
      <c r="W153" s="7"/>
      <c r="X153" s="7" t="s">
        <v>48</v>
      </c>
      <c r="Y153" s="7" t="s">
        <v>22</v>
      </c>
      <c r="Z153" s="7" t="s">
        <v>23</v>
      </c>
      <c r="AA153" s="7" t="s">
        <v>38</v>
      </c>
    </row>
    <row r="154" spans="1:27" x14ac:dyDescent="0.25">
      <c r="A154" s="7" t="s">
        <v>322</v>
      </c>
      <c r="B154">
        <v>25</v>
      </c>
      <c r="C154" s="7" t="s">
        <v>27</v>
      </c>
      <c r="D154" s="7" t="s">
        <v>127</v>
      </c>
      <c r="E154" s="7" t="s">
        <v>62</v>
      </c>
      <c r="G154" s="7" t="s">
        <v>128</v>
      </c>
      <c r="H154" s="7" t="s">
        <v>314</v>
      </c>
      <c r="I154" s="7" t="s">
        <v>31</v>
      </c>
      <c r="J154" s="7" t="s">
        <v>32</v>
      </c>
      <c r="K154" s="7" t="s">
        <v>33</v>
      </c>
      <c r="L154" s="7" t="s">
        <v>50</v>
      </c>
      <c r="M154" s="7" t="s">
        <v>35</v>
      </c>
      <c r="N154" s="7" t="s">
        <v>36</v>
      </c>
      <c r="O154" s="7" t="s">
        <v>46</v>
      </c>
      <c r="P154" s="7" t="s">
        <v>38</v>
      </c>
      <c r="Q154" s="7" t="s">
        <v>51</v>
      </c>
      <c r="R154" s="7" t="s">
        <v>39</v>
      </c>
      <c r="S154">
        <v>2000</v>
      </c>
      <c r="T154">
        <v>31</v>
      </c>
      <c r="U154" s="7" t="s">
        <v>40</v>
      </c>
      <c r="V154" s="7" t="s">
        <v>38</v>
      </c>
      <c r="W154" s="7"/>
      <c r="X154" s="7" t="s">
        <v>48</v>
      </c>
      <c r="Y154" s="7" t="s">
        <v>22</v>
      </c>
      <c r="Z154" s="7" t="s">
        <v>24</v>
      </c>
      <c r="AA154" s="7" t="s">
        <v>38</v>
      </c>
    </row>
    <row r="155" spans="1:27" x14ac:dyDescent="0.25">
      <c r="A155" s="7" t="s">
        <v>322</v>
      </c>
      <c r="B155">
        <v>25</v>
      </c>
      <c r="C155" s="7" t="s">
        <v>27</v>
      </c>
      <c r="D155" s="7" t="s">
        <v>127</v>
      </c>
      <c r="E155" s="7" t="s">
        <v>62</v>
      </c>
      <c r="G155" s="7" t="s">
        <v>128</v>
      </c>
      <c r="H155" s="7" t="s">
        <v>314</v>
      </c>
      <c r="I155" s="7" t="s">
        <v>31</v>
      </c>
      <c r="J155" s="7" t="s">
        <v>32</v>
      </c>
      <c r="K155" s="7" t="s">
        <v>33</v>
      </c>
      <c r="L155" s="7" t="s">
        <v>50</v>
      </c>
      <c r="M155" s="7" t="s">
        <v>35</v>
      </c>
      <c r="N155" s="7" t="s">
        <v>36</v>
      </c>
      <c r="O155" s="7" t="s">
        <v>46</v>
      </c>
      <c r="P155" s="7" t="s">
        <v>38</v>
      </c>
      <c r="Q155" s="7" t="s">
        <v>51</v>
      </c>
      <c r="R155" s="7" t="s">
        <v>39</v>
      </c>
      <c r="S155">
        <v>2000</v>
      </c>
      <c r="T155">
        <v>31</v>
      </c>
      <c r="U155" s="7" t="s">
        <v>40</v>
      </c>
      <c r="V155" s="7" t="s">
        <v>38</v>
      </c>
      <c r="W155" s="7"/>
      <c r="X155" s="7" t="s">
        <v>48</v>
      </c>
      <c r="Y155" s="7" t="s">
        <v>22</v>
      </c>
      <c r="Z155" s="7" t="s">
        <v>25</v>
      </c>
      <c r="AA155" s="7" t="s">
        <v>38</v>
      </c>
    </row>
    <row r="156" spans="1:27" x14ac:dyDescent="0.25">
      <c r="A156" s="7" t="s">
        <v>322</v>
      </c>
      <c r="B156">
        <v>25</v>
      </c>
      <c r="C156" s="7" t="s">
        <v>27</v>
      </c>
      <c r="D156" s="7" t="s">
        <v>127</v>
      </c>
      <c r="E156" s="7" t="s">
        <v>62</v>
      </c>
      <c r="G156" s="7" t="s">
        <v>128</v>
      </c>
      <c r="H156" s="7" t="s">
        <v>314</v>
      </c>
      <c r="I156" s="7" t="s">
        <v>31</v>
      </c>
      <c r="J156" s="7" t="s">
        <v>32</v>
      </c>
      <c r="K156" s="7" t="s">
        <v>33</v>
      </c>
      <c r="L156" s="7" t="s">
        <v>50</v>
      </c>
      <c r="M156" s="7" t="s">
        <v>35</v>
      </c>
      <c r="N156" s="7" t="s">
        <v>36</v>
      </c>
      <c r="O156" s="7" t="s">
        <v>46</v>
      </c>
      <c r="P156" s="7" t="s">
        <v>38</v>
      </c>
      <c r="Q156" s="7" t="s">
        <v>51</v>
      </c>
      <c r="R156" s="7" t="s">
        <v>39</v>
      </c>
      <c r="S156">
        <v>2000</v>
      </c>
      <c r="T156">
        <v>31</v>
      </c>
      <c r="U156" s="7" t="s">
        <v>40</v>
      </c>
      <c r="V156" s="7" t="s">
        <v>38</v>
      </c>
      <c r="W156" s="7"/>
      <c r="X156" s="7" t="s">
        <v>48</v>
      </c>
      <c r="Y156" s="7" t="s">
        <v>22</v>
      </c>
      <c r="Z156" s="7" t="s">
        <v>26</v>
      </c>
      <c r="AA156" s="7" t="s">
        <v>38</v>
      </c>
    </row>
    <row r="157" spans="1:27" x14ac:dyDescent="0.25">
      <c r="A157" s="7" t="s">
        <v>322</v>
      </c>
      <c r="B157">
        <v>21</v>
      </c>
      <c r="C157" s="7" t="s">
        <v>53</v>
      </c>
      <c r="D157" s="7" t="s">
        <v>42</v>
      </c>
      <c r="E157" s="7" t="s">
        <v>29</v>
      </c>
      <c r="G157" s="7" t="s">
        <v>49</v>
      </c>
      <c r="H157" s="7" t="s">
        <v>310</v>
      </c>
      <c r="I157" s="7" t="s">
        <v>31</v>
      </c>
      <c r="J157" s="7" t="s">
        <v>32</v>
      </c>
      <c r="K157" s="7" t="s">
        <v>85</v>
      </c>
      <c r="L157" s="7" t="s">
        <v>44</v>
      </c>
      <c r="M157" s="7" t="s">
        <v>45</v>
      </c>
      <c r="N157" s="7" t="s">
        <v>36</v>
      </c>
      <c r="O157" s="7" t="s">
        <v>86</v>
      </c>
      <c r="P157" s="7" t="s">
        <v>36</v>
      </c>
      <c r="Q157" s="7" t="s">
        <v>31</v>
      </c>
      <c r="R157" s="7" t="s">
        <v>26</v>
      </c>
      <c r="S157">
        <v>500</v>
      </c>
      <c r="T157">
        <v>32</v>
      </c>
      <c r="U157" s="7" t="s">
        <v>47</v>
      </c>
      <c r="V157" s="7" t="s">
        <v>36</v>
      </c>
      <c r="W157" s="7" t="s">
        <v>36</v>
      </c>
      <c r="X157" s="7" t="s">
        <v>48</v>
      </c>
      <c r="Y157" s="7" t="s">
        <v>25</v>
      </c>
      <c r="Z157" s="7" t="s">
        <v>22</v>
      </c>
      <c r="AA157" s="7" t="s">
        <v>38</v>
      </c>
    </row>
    <row r="158" spans="1:27" x14ac:dyDescent="0.25">
      <c r="A158" s="7" t="s">
        <v>322</v>
      </c>
      <c r="B158">
        <v>21</v>
      </c>
      <c r="C158" s="7" t="s">
        <v>53</v>
      </c>
      <c r="D158" s="7" t="s">
        <v>42</v>
      </c>
      <c r="E158" s="7" t="s">
        <v>29</v>
      </c>
      <c r="G158" s="7" t="s">
        <v>49</v>
      </c>
      <c r="H158" s="7" t="s">
        <v>310</v>
      </c>
      <c r="I158" s="7" t="s">
        <v>31</v>
      </c>
      <c r="J158" s="7" t="s">
        <v>32</v>
      </c>
      <c r="K158" s="7" t="s">
        <v>85</v>
      </c>
      <c r="L158" s="7" t="s">
        <v>44</v>
      </c>
      <c r="M158" s="7" t="s">
        <v>45</v>
      </c>
      <c r="N158" s="7" t="s">
        <v>36</v>
      </c>
      <c r="O158" s="7" t="s">
        <v>86</v>
      </c>
      <c r="P158" s="7" t="s">
        <v>36</v>
      </c>
      <c r="Q158" s="7" t="s">
        <v>31</v>
      </c>
      <c r="R158" s="7" t="s">
        <v>26</v>
      </c>
      <c r="S158">
        <v>500</v>
      </c>
      <c r="T158">
        <v>32</v>
      </c>
      <c r="U158" s="7" t="s">
        <v>47</v>
      </c>
      <c r="V158" s="7" t="s">
        <v>36</v>
      </c>
      <c r="W158" s="7" t="s">
        <v>36</v>
      </c>
      <c r="X158" s="7" t="s">
        <v>48</v>
      </c>
      <c r="Y158" s="7" t="s">
        <v>25</v>
      </c>
      <c r="Z158" s="7" t="s">
        <v>23</v>
      </c>
      <c r="AA158" s="7" t="s">
        <v>38</v>
      </c>
    </row>
    <row r="159" spans="1:27" x14ac:dyDescent="0.25">
      <c r="A159" s="7" t="s">
        <v>322</v>
      </c>
      <c r="B159">
        <v>21</v>
      </c>
      <c r="C159" s="7" t="s">
        <v>53</v>
      </c>
      <c r="D159" s="7" t="s">
        <v>42</v>
      </c>
      <c r="E159" s="7" t="s">
        <v>29</v>
      </c>
      <c r="G159" s="7" t="s">
        <v>49</v>
      </c>
      <c r="H159" s="7" t="s">
        <v>310</v>
      </c>
      <c r="I159" s="7" t="s">
        <v>31</v>
      </c>
      <c r="J159" s="7" t="s">
        <v>32</v>
      </c>
      <c r="K159" s="7" t="s">
        <v>85</v>
      </c>
      <c r="L159" s="7" t="s">
        <v>44</v>
      </c>
      <c r="M159" s="7" t="s">
        <v>45</v>
      </c>
      <c r="N159" s="7" t="s">
        <v>36</v>
      </c>
      <c r="O159" s="7" t="s">
        <v>86</v>
      </c>
      <c r="P159" s="7" t="s">
        <v>36</v>
      </c>
      <c r="Q159" s="7" t="s">
        <v>31</v>
      </c>
      <c r="R159" s="7" t="s">
        <v>26</v>
      </c>
      <c r="S159">
        <v>500</v>
      </c>
      <c r="T159">
        <v>32</v>
      </c>
      <c r="U159" s="7" t="s">
        <v>47</v>
      </c>
      <c r="V159" s="7" t="s">
        <v>36</v>
      </c>
      <c r="W159" s="7" t="s">
        <v>36</v>
      </c>
      <c r="X159" s="7" t="s">
        <v>48</v>
      </c>
      <c r="Y159" s="7" t="s">
        <v>25</v>
      </c>
      <c r="Z159" s="7" t="s">
        <v>24</v>
      </c>
      <c r="AA159" s="7" t="s">
        <v>38</v>
      </c>
    </row>
    <row r="160" spans="1:27" x14ac:dyDescent="0.25">
      <c r="A160" s="7" t="s">
        <v>322</v>
      </c>
      <c r="B160">
        <v>21</v>
      </c>
      <c r="C160" s="7" t="s">
        <v>53</v>
      </c>
      <c r="D160" s="7" t="s">
        <v>42</v>
      </c>
      <c r="E160" s="7" t="s">
        <v>29</v>
      </c>
      <c r="G160" s="7" t="s">
        <v>49</v>
      </c>
      <c r="H160" s="7" t="s">
        <v>310</v>
      </c>
      <c r="I160" s="7" t="s">
        <v>31</v>
      </c>
      <c r="J160" s="7" t="s">
        <v>32</v>
      </c>
      <c r="K160" s="7" t="s">
        <v>85</v>
      </c>
      <c r="L160" s="7" t="s">
        <v>44</v>
      </c>
      <c r="M160" s="7" t="s">
        <v>45</v>
      </c>
      <c r="N160" s="7" t="s">
        <v>36</v>
      </c>
      <c r="O160" s="7" t="s">
        <v>86</v>
      </c>
      <c r="P160" s="7" t="s">
        <v>36</v>
      </c>
      <c r="Q160" s="7" t="s">
        <v>31</v>
      </c>
      <c r="R160" s="7" t="s">
        <v>26</v>
      </c>
      <c r="S160">
        <v>500</v>
      </c>
      <c r="T160">
        <v>32</v>
      </c>
      <c r="U160" s="7" t="s">
        <v>47</v>
      </c>
      <c r="V160" s="7" t="s">
        <v>36</v>
      </c>
      <c r="W160" s="7" t="s">
        <v>36</v>
      </c>
      <c r="X160" s="7" t="s">
        <v>48</v>
      </c>
      <c r="Y160" s="7" t="s">
        <v>25</v>
      </c>
      <c r="Z160" s="7" t="s">
        <v>25</v>
      </c>
      <c r="AA160" s="7" t="s">
        <v>36</v>
      </c>
    </row>
    <row r="161" spans="1:27" x14ac:dyDescent="0.25">
      <c r="A161" s="7" t="s">
        <v>322</v>
      </c>
      <c r="B161">
        <v>21</v>
      </c>
      <c r="C161" s="7" t="s">
        <v>53</v>
      </c>
      <c r="D161" s="7" t="s">
        <v>42</v>
      </c>
      <c r="E161" s="7" t="s">
        <v>29</v>
      </c>
      <c r="G161" s="7" t="s">
        <v>49</v>
      </c>
      <c r="H161" s="7" t="s">
        <v>310</v>
      </c>
      <c r="I161" s="7" t="s">
        <v>31</v>
      </c>
      <c r="J161" s="7" t="s">
        <v>32</v>
      </c>
      <c r="K161" s="7" t="s">
        <v>85</v>
      </c>
      <c r="L161" s="7" t="s">
        <v>44</v>
      </c>
      <c r="M161" s="7" t="s">
        <v>45</v>
      </c>
      <c r="N161" s="7" t="s">
        <v>36</v>
      </c>
      <c r="O161" s="7" t="s">
        <v>86</v>
      </c>
      <c r="P161" s="7" t="s">
        <v>36</v>
      </c>
      <c r="Q161" s="7" t="s">
        <v>31</v>
      </c>
      <c r="R161" s="7" t="s">
        <v>26</v>
      </c>
      <c r="S161">
        <v>500</v>
      </c>
      <c r="T161">
        <v>32</v>
      </c>
      <c r="U161" s="7" t="s">
        <v>47</v>
      </c>
      <c r="V161" s="7" t="s">
        <v>36</v>
      </c>
      <c r="W161" s="7" t="s">
        <v>36</v>
      </c>
      <c r="X161" s="7" t="s">
        <v>48</v>
      </c>
      <c r="Y161" s="7" t="s">
        <v>25</v>
      </c>
      <c r="Z161" s="7" t="s">
        <v>26</v>
      </c>
      <c r="AA161" s="7" t="s">
        <v>38</v>
      </c>
    </row>
    <row r="162" spans="1:27" x14ac:dyDescent="0.25">
      <c r="A162" s="7" t="s">
        <v>322</v>
      </c>
      <c r="B162">
        <v>25</v>
      </c>
      <c r="C162" s="7" t="s">
        <v>53</v>
      </c>
      <c r="D162" s="7" t="s">
        <v>129</v>
      </c>
      <c r="E162" s="7" t="s">
        <v>55</v>
      </c>
      <c r="G162" s="7" t="s">
        <v>130</v>
      </c>
      <c r="H162" s="7" t="s">
        <v>314</v>
      </c>
      <c r="I162" s="7" t="s">
        <v>31</v>
      </c>
      <c r="J162" s="7" t="s">
        <v>32</v>
      </c>
      <c r="K162" s="7" t="s">
        <v>33</v>
      </c>
      <c r="L162" s="7" t="s">
        <v>34</v>
      </c>
      <c r="M162" s="7" t="s">
        <v>35</v>
      </c>
      <c r="N162" s="7" t="s">
        <v>36</v>
      </c>
      <c r="O162" s="7" t="s">
        <v>98</v>
      </c>
      <c r="P162" s="7" t="s">
        <v>36</v>
      </c>
      <c r="Q162" s="7" t="s">
        <v>51</v>
      </c>
      <c r="R162" s="7" t="s">
        <v>69</v>
      </c>
      <c r="S162">
        <v>0</v>
      </c>
      <c r="T162">
        <v>33</v>
      </c>
      <c r="U162" s="7" t="s">
        <v>40</v>
      </c>
      <c r="V162" s="7" t="s">
        <v>36</v>
      </c>
      <c r="W162" s="7" t="s">
        <v>36</v>
      </c>
      <c r="X162" s="7" t="s">
        <v>48</v>
      </c>
      <c r="Y162" s="7" t="s">
        <v>25</v>
      </c>
      <c r="Z162" s="7" t="s">
        <v>22</v>
      </c>
      <c r="AA162" s="7" t="s">
        <v>38</v>
      </c>
    </row>
    <row r="163" spans="1:27" x14ac:dyDescent="0.25">
      <c r="A163" s="7" t="s">
        <v>322</v>
      </c>
      <c r="B163">
        <v>25</v>
      </c>
      <c r="C163" s="7" t="s">
        <v>53</v>
      </c>
      <c r="D163" s="7" t="s">
        <v>129</v>
      </c>
      <c r="E163" s="7" t="s">
        <v>55</v>
      </c>
      <c r="G163" s="7" t="s">
        <v>130</v>
      </c>
      <c r="H163" s="7" t="s">
        <v>314</v>
      </c>
      <c r="I163" s="7" t="s">
        <v>31</v>
      </c>
      <c r="J163" s="7" t="s">
        <v>32</v>
      </c>
      <c r="K163" s="7" t="s">
        <v>33</v>
      </c>
      <c r="L163" s="7" t="s">
        <v>34</v>
      </c>
      <c r="M163" s="7" t="s">
        <v>35</v>
      </c>
      <c r="N163" s="7" t="s">
        <v>36</v>
      </c>
      <c r="O163" s="7" t="s">
        <v>98</v>
      </c>
      <c r="P163" s="7" t="s">
        <v>36</v>
      </c>
      <c r="Q163" s="7" t="s">
        <v>51</v>
      </c>
      <c r="R163" s="7" t="s">
        <v>69</v>
      </c>
      <c r="S163">
        <v>0</v>
      </c>
      <c r="T163">
        <v>33</v>
      </c>
      <c r="U163" s="7" t="s">
        <v>40</v>
      </c>
      <c r="V163" s="7" t="s">
        <v>36</v>
      </c>
      <c r="W163" s="7" t="s">
        <v>36</v>
      </c>
      <c r="X163" s="7" t="s">
        <v>48</v>
      </c>
      <c r="Y163" s="7" t="s">
        <v>25</v>
      </c>
      <c r="Z163" s="7" t="s">
        <v>23</v>
      </c>
      <c r="AA163" s="7" t="s">
        <v>38</v>
      </c>
    </row>
    <row r="164" spans="1:27" x14ac:dyDescent="0.25">
      <c r="A164" s="7" t="s">
        <v>322</v>
      </c>
      <c r="B164">
        <v>25</v>
      </c>
      <c r="C164" s="7" t="s">
        <v>53</v>
      </c>
      <c r="D164" s="7" t="s">
        <v>129</v>
      </c>
      <c r="E164" s="7" t="s">
        <v>55</v>
      </c>
      <c r="G164" s="7" t="s">
        <v>130</v>
      </c>
      <c r="H164" s="7" t="s">
        <v>314</v>
      </c>
      <c r="I164" s="7" t="s">
        <v>31</v>
      </c>
      <c r="J164" s="7" t="s">
        <v>32</v>
      </c>
      <c r="K164" s="7" t="s">
        <v>33</v>
      </c>
      <c r="L164" s="7" t="s">
        <v>34</v>
      </c>
      <c r="M164" s="7" t="s">
        <v>35</v>
      </c>
      <c r="N164" s="7" t="s">
        <v>36</v>
      </c>
      <c r="O164" s="7" t="s">
        <v>98</v>
      </c>
      <c r="P164" s="7" t="s">
        <v>36</v>
      </c>
      <c r="Q164" s="7" t="s">
        <v>51</v>
      </c>
      <c r="R164" s="7" t="s">
        <v>69</v>
      </c>
      <c r="S164">
        <v>0</v>
      </c>
      <c r="T164">
        <v>33</v>
      </c>
      <c r="U164" s="7" t="s">
        <v>40</v>
      </c>
      <c r="V164" s="7" t="s">
        <v>36</v>
      </c>
      <c r="W164" s="7" t="s">
        <v>36</v>
      </c>
      <c r="X164" s="7" t="s">
        <v>48</v>
      </c>
      <c r="Y164" s="7" t="s">
        <v>25</v>
      </c>
      <c r="Z164" s="7" t="s">
        <v>24</v>
      </c>
      <c r="AA164" s="7" t="s">
        <v>38</v>
      </c>
    </row>
    <row r="165" spans="1:27" x14ac:dyDescent="0.25">
      <c r="A165" s="7" t="s">
        <v>322</v>
      </c>
      <c r="B165">
        <v>25</v>
      </c>
      <c r="C165" s="7" t="s">
        <v>53</v>
      </c>
      <c r="D165" s="7" t="s">
        <v>129</v>
      </c>
      <c r="E165" s="7" t="s">
        <v>55</v>
      </c>
      <c r="G165" s="7" t="s">
        <v>130</v>
      </c>
      <c r="H165" s="7" t="s">
        <v>314</v>
      </c>
      <c r="I165" s="7" t="s">
        <v>31</v>
      </c>
      <c r="J165" s="7" t="s">
        <v>32</v>
      </c>
      <c r="K165" s="7" t="s">
        <v>33</v>
      </c>
      <c r="L165" s="7" t="s">
        <v>34</v>
      </c>
      <c r="M165" s="7" t="s">
        <v>35</v>
      </c>
      <c r="N165" s="7" t="s">
        <v>36</v>
      </c>
      <c r="O165" s="7" t="s">
        <v>98</v>
      </c>
      <c r="P165" s="7" t="s">
        <v>36</v>
      </c>
      <c r="Q165" s="7" t="s">
        <v>51</v>
      </c>
      <c r="R165" s="7" t="s">
        <v>69</v>
      </c>
      <c r="S165">
        <v>0</v>
      </c>
      <c r="T165">
        <v>33</v>
      </c>
      <c r="U165" s="7" t="s">
        <v>40</v>
      </c>
      <c r="V165" s="7" t="s">
        <v>36</v>
      </c>
      <c r="W165" s="7" t="s">
        <v>36</v>
      </c>
      <c r="X165" s="7" t="s">
        <v>48</v>
      </c>
      <c r="Y165" s="7" t="s">
        <v>25</v>
      </c>
      <c r="Z165" s="7" t="s">
        <v>25</v>
      </c>
      <c r="AA165" s="7" t="s">
        <v>36</v>
      </c>
    </row>
    <row r="166" spans="1:27" x14ac:dyDescent="0.25">
      <c r="A166" s="7" t="s">
        <v>322</v>
      </c>
      <c r="B166">
        <v>25</v>
      </c>
      <c r="C166" s="7" t="s">
        <v>53</v>
      </c>
      <c r="D166" s="7" t="s">
        <v>129</v>
      </c>
      <c r="E166" s="7" t="s">
        <v>55</v>
      </c>
      <c r="G166" s="7" t="s">
        <v>130</v>
      </c>
      <c r="H166" s="7" t="s">
        <v>314</v>
      </c>
      <c r="I166" s="7" t="s">
        <v>31</v>
      </c>
      <c r="J166" s="7" t="s">
        <v>32</v>
      </c>
      <c r="K166" s="7" t="s">
        <v>33</v>
      </c>
      <c r="L166" s="7" t="s">
        <v>34</v>
      </c>
      <c r="M166" s="7" t="s">
        <v>35</v>
      </c>
      <c r="N166" s="7" t="s">
        <v>36</v>
      </c>
      <c r="O166" s="7" t="s">
        <v>98</v>
      </c>
      <c r="P166" s="7" t="s">
        <v>36</v>
      </c>
      <c r="Q166" s="7" t="s">
        <v>51</v>
      </c>
      <c r="R166" s="7" t="s">
        <v>69</v>
      </c>
      <c r="S166">
        <v>0</v>
      </c>
      <c r="T166">
        <v>33</v>
      </c>
      <c r="U166" s="7" t="s">
        <v>40</v>
      </c>
      <c r="V166" s="7" t="s">
        <v>36</v>
      </c>
      <c r="W166" s="7" t="s">
        <v>36</v>
      </c>
      <c r="X166" s="7" t="s">
        <v>48</v>
      </c>
      <c r="Y166" s="7" t="s">
        <v>25</v>
      </c>
      <c r="Z166" s="7" t="s">
        <v>26</v>
      </c>
      <c r="AA166" s="7" t="s">
        <v>38</v>
      </c>
    </row>
    <row r="167" spans="1:27" x14ac:dyDescent="0.25">
      <c r="A167" s="7" t="s">
        <v>322</v>
      </c>
      <c r="B167">
        <v>25</v>
      </c>
      <c r="C167" s="7" t="s">
        <v>27</v>
      </c>
      <c r="D167" s="7" t="s">
        <v>131</v>
      </c>
      <c r="E167" s="7" t="s">
        <v>55</v>
      </c>
      <c r="G167" s="7" t="s">
        <v>132</v>
      </c>
      <c r="H167" s="7" t="s">
        <v>314</v>
      </c>
      <c r="I167" s="7" t="s">
        <v>31</v>
      </c>
      <c r="J167" s="7" t="s">
        <v>32</v>
      </c>
      <c r="K167" s="7" t="s">
        <v>33</v>
      </c>
      <c r="L167" s="7" t="s">
        <v>50</v>
      </c>
      <c r="M167" s="7" t="s">
        <v>35</v>
      </c>
      <c r="N167" s="7" t="s">
        <v>36</v>
      </c>
      <c r="O167" s="7" t="s">
        <v>98</v>
      </c>
      <c r="P167" s="7" t="s">
        <v>38</v>
      </c>
      <c r="Q167" s="7" t="s">
        <v>31</v>
      </c>
      <c r="R167" s="7" t="s">
        <v>39</v>
      </c>
      <c r="S167">
        <v>0</v>
      </c>
      <c r="T167">
        <v>34</v>
      </c>
      <c r="U167" s="7" t="s">
        <v>47</v>
      </c>
      <c r="V167" s="7" t="s">
        <v>38</v>
      </c>
      <c r="W167" s="7"/>
      <c r="X167" s="7" t="s">
        <v>48</v>
      </c>
      <c r="Y167" s="7" t="s">
        <v>23</v>
      </c>
      <c r="Z167" s="7" t="s">
        <v>22</v>
      </c>
      <c r="AA167" s="7" t="s">
        <v>38</v>
      </c>
    </row>
    <row r="168" spans="1:27" x14ac:dyDescent="0.25">
      <c r="A168" s="7" t="s">
        <v>322</v>
      </c>
      <c r="B168">
        <v>25</v>
      </c>
      <c r="C168" s="7" t="s">
        <v>27</v>
      </c>
      <c r="D168" s="7" t="s">
        <v>131</v>
      </c>
      <c r="E168" s="7" t="s">
        <v>55</v>
      </c>
      <c r="G168" s="7" t="s">
        <v>132</v>
      </c>
      <c r="H168" s="7" t="s">
        <v>314</v>
      </c>
      <c r="I168" s="7" t="s">
        <v>31</v>
      </c>
      <c r="J168" s="7" t="s">
        <v>32</v>
      </c>
      <c r="K168" s="7" t="s">
        <v>33</v>
      </c>
      <c r="L168" s="7" t="s">
        <v>50</v>
      </c>
      <c r="M168" s="7" t="s">
        <v>35</v>
      </c>
      <c r="N168" s="7" t="s">
        <v>36</v>
      </c>
      <c r="O168" s="7" t="s">
        <v>98</v>
      </c>
      <c r="P168" s="7" t="s">
        <v>38</v>
      </c>
      <c r="Q168" s="7" t="s">
        <v>31</v>
      </c>
      <c r="R168" s="7" t="s">
        <v>39</v>
      </c>
      <c r="S168">
        <v>0</v>
      </c>
      <c r="T168">
        <v>34</v>
      </c>
      <c r="U168" s="7" t="s">
        <v>47</v>
      </c>
      <c r="V168" s="7" t="s">
        <v>38</v>
      </c>
      <c r="W168" s="7"/>
      <c r="X168" s="7" t="s">
        <v>48</v>
      </c>
      <c r="Y168" s="7" t="s">
        <v>23</v>
      </c>
      <c r="Z168" s="7" t="s">
        <v>23</v>
      </c>
      <c r="AA168" s="7" t="s">
        <v>36</v>
      </c>
    </row>
    <row r="169" spans="1:27" x14ac:dyDescent="0.25">
      <c r="A169" s="7" t="s">
        <v>322</v>
      </c>
      <c r="B169">
        <v>25</v>
      </c>
      <c r="C169" s="7" t="s">
        <v>27</v>
      </c>
      <c r="D169" s="7" t="s">
        <v>131</v>
      </c>
      <c r="E169" s="7" t="s">
        <v>55</v>
      </c>
      <c r="G169" s="7" t="s">
        <v>132</v>
      </c>
      <c r="H169" s="7" t="s">
        <v>314</v>
      </c>
      <c r="I169" s="7" t="s">
        <v>31</v>
      </c>
      <c r="J169" s="7" t="s">
        <v>32</v>
      </c>
      <c r="K169" s="7" t="s">
        <v>33</v>
      </c>
      <c r="L169" s="7" t="s">
        <v>50</v>
      </c>
      <c r="M169" s="7" t="s">
        <v>35</v>
      </c>
      <c r="N169" s="7" t="s">
        <v>36</v>
      </c>
      <c r="O169" s="7" t="s">
        <v>98</v>
      </c>
      <c r="P169" s="7" t="s">
        <v>38</v>
      </c>
      <c r="Q169" s="7" t="s">
        <v>31</v>
      </c>
      <c r="R169" s="7" t="s">
        <v>39</v>
      </c>
      <c r="S169">
        <v>0</v>
      </c>
      <c r="T169">
        <v>34</v>
      </c>
      <c r="U169" s="7" t="s">
        <v>47</v>
      </c>
      <c r="V169" s="7" t="s">
        <v>38</v>
      </c>
      <c r="W169" s="7"/>
      <c r="X169" s="7" t="s">
        <v>48</v>
      </c>
      <c r="Y169" s="7" t="s">
        <v>23</v>
      </c>
      <c r="Z169" s="7" t="s">
        <v>24</v>
      </c>
      <c r="AA169" s="7" t="s">
        <v>38</v>
      </c>
    </row>
    <row r="170" spans="1:27" x14ac:dyDescent="0.25">
      <c r="A170" s="7" t="s">
        <v>322</v>
      </c>
      <c r="B170">
        <v>25</v>
      </c>
      <c r="C170" s="7" t="s">
        <v>27</v>
      </c>
      <c r="D170" s="7" t="s">
        <v>131</v>
      </c>
      <c r="E170" s="7" t="s">
        <v>55</v>
      </c>
      <c r="G170" s="7" t="s">
        <v>132</v>
      </c>
      <c r="H170" s="7" t="s">
        <v>314</v>
      </c>
      <c r="I170" s="7" t="s">
        <v>31</v>
      </c>
      <c r="J170" s="7" t="s">
        <v>32</v>
      </c>
      <c r="K170" s="7" t="s">
        <v>33</v>
      </c>
      <c r="L170" s="7" t="s">
        <v>50</v>
      </c>
      <c r="M170" s="7" t="s">
        <v>35</v>
      </c>
      <c r="N170" s="7" t="s">
        <v>36</v>
      </c>
      <c r="O170" s="7" t="s">
        <v>98</v>
      </c>
      <c r="P170" s="7" t="s">
        <v>38</v>
      </c>
      <c r="Q170" s="7" t="s">
        <v>31</v>
      </c>
      <c r="R170" s="7" t="s">
        <v>39</v>
      </c>
      <c r="S170">
        <v>0</v>
      </c>
      <c r="T170">
        <v>34</v>
      </c>
      <c r="U170" s="7" t="s">
        <v>47</v>
      </c>
      <c r="V170" s="7" t="s">
        <v>38</v>
      </c>
      <c r="W170" s="7"/>
      <c r="X170" s="7" t="s">
        <v>48</v>
      </c>
      <c r="Y170" s="7" t="s">
        <v>23</v>
      </c>
      <c r="Z170" s="7" t="s">
        <v>25</v>
      </c>
      <c r="AA170" s="7" t="s">
        <v>38</v>
      </c>
    </row>
    <row r="171" spans="1:27" x14ac:dyDescent="0.25">
      <c r="A171" s="7" t="s">
        <v>322</v>
      </c>
      <c r="B171">
        <v>25</v>
      </c>
      <c r="C171" s="7" t="s">
        <v>27</v>
      </c>
      <c r="D171" s="7" t="s">
        <v>131</v>
      </c>
      <c r="E171" s="7" t="s">
        <v>55</v>
      </c>
      <c r="G171" s="7" t="s">
        <v>132</v>
      </c>
      <c r="H171" s="7" t="s">
        <v>314</v>
      </c>
      <c r="I171" s="7" t="s">
        <v>31</v>
      </c>
      <c r="J171" s="7" t="s">
        <v>32</v>
      </c>
      <c r="K171" s="7" t="s">
        <v>33</v>
      </c>
      <c r="L171" s="7" t="s">
        <v>50</v>
      </c>
      <c r="M171" s="7" t="s">
        <v>35</v>
      </c>
      <c r="N171" s="7" t="s">
        <v>36</v>
      </c>
      <c r="O171" s="7" t="s">
        <v>98</v>
      </c>
      <c r="P171" s="7" t="s">
        <v>38</v>
      </c>
      <c r="Q171" s="7" t="s">
        <v>31</v>
      </c>
      <c r="R171" s="7" t="s">
        <v>39</v>
      </c>
      <c r="S171">
        <v>0</v>
      </c>
      <c r="T171">
        <v>34</v>
      </c>
      <c r="U171" s="7" t="s">
        <v>47</v>
      </c>
      <c r="V171" s="7" t="s">
        <v>38</v>
      </c>
      <c r="W171" s="7"/>
      <c r="X171" s="7" t="s">
        <v>48</v>
      </c>
      <c r="Y171" s="7" t="s">
        <v>23</v>
      </c>
      <c r="Z171" s="7" t="s">
        <v>26</v>
      </c>
      <c r="AA171" s="7" t="s">
        <v>38</v>
      </c>
    </row>
    <row r="172" spans="1:27" x14ac:dyDescent="0.25">
      <c r="A172" s="7" t="s">
        <v>322</v>
      </c>
      <c r="B172">
        <v>25</v>
      </c>
      <c r="C172" s="7" t="s">
        <v>53</v>
      </c>
      <c r="D172" s="7" t="s">
        <v>28</v>
      </c>
      <c r="E172" s="7" t="s">
        <v>62</v>
      </c>
      <c r="G172" s="7" t="s">
        <v>133</v>
      </c>
      <c r="H172" s="7" t="s">
        <v>314</v>
      </c>
      <c r="I172" s="7" t="s">
        <v>84</v>
      </c>
      <c r="J172" s="7" t="s">
        <v>32</v>
      </c>
      <c r="K172" s="7" t="s">
        <v>33</v>
      </c>
      <c r="L172" s="7" t="s">
        <v>34</v>
      </c>
      <c r="M172" s="7" t="s">
        <v>45</v>
      </c>
      <c r="N172" s="7" t="s">
        <v>36</v>
      </c>
      <c r="O172" s="7" t="s">
        <v>46</v>
      </c>
      <c r="P172" s="7" t="s">
        <v>38</v>
      </c>
      <c r="Q172" s="7" t="s">
        <v>31</v>
      </c>
      <c r="R172" s="7" t="s">
        <v>39</v>
      </c>
      <c r="S172">
        <v>0</v>
      </c>
      <c r="T172">
        <v>35</v>
      </c>
      <c r="U172" s="7" t="s">
        <v>40</v>
      </c>
      <c r="V172" s="7" t="s">
        <v>38</v>
      </c>
      <c r="W172" s="7"/>
      <c r="X172" s="7" t="s">
        <v>48</v>
      </c>
      <c r="Y172" s="7" t="s">
        <v>26</v>
      </c>
      <c r="Z172" s="7" t="s">
        <v>22</v>
      </c>
      <c r="AA172" s="7" t="s">
        <v>38</v>
      </c>
    </row>
    <row r="173" spans="1:27" x14ac:dyDescent="0.25">
      <c r="A173" s="7" t="s">
        <v>322</v>
      </c>
      <c r="B173">
        <v>25</v>
      </c>
      <c r="C173" s="7" t="s">
        <v>53</v>
      </c>
      <c r="D173" s="7" t="s">
        <v>28</v>
      </c>
      <c r="E173" s="7" t="s">
        <v>62</v>
      </c>
      <c r="G173" s="7" t="s">
        <v>133</v>
      </c>
      <c r="H173" s="7" t="s">
        <v>314</v>
      </c>
      <c r="I173" s="7" t="s">
        <v>84</v>
      </c>
      <c r="J173" s="7" t="s">
        <v>32</v>
      </c>
      <c r="K173" s="7" t="s">
        <v>33</v>
      </c>
      <c r="L173" s="7" t="s">
        <v>34</v>
      </c>
      <c r="M173" s="7" t="s">
        <v>45</v>
      </c>
      <c r="N173" s="7" t="s">
        <v>36</v>
      </c>
      <c r="O173" s="7" t="s">
        <v>46</v>
      </c>
      <c r="P173" s="7" t="s">
        <v>38</v>
      </c>
      <c r="Q173" s="7" t="s">
        <v>31</v>
      </c>
      <c r="R173" s="7" t="s">
        <v>39</v>
      </c>
      <c r="S173">
        <v>0</v>
      </c>
      <c r="T173">
        <v>35</v>
      </c>
      <c r="U173" s="7" t="s">
        <v>40</v>
      </c>
      <c r="V173" s="7" t="s">
        <v>38</v>
      </c>
      <c r="W173" s="7"/>
      <c r="X173" s="7" t="s">
        <v>48</v>
      </c>
      <c r="Y173" s="7" t="s">
        <v>26</v>
      </c>
      <c r="Z173" s="7" t="s">
        <v>23</v>
      </c>
      <c r="AA173" s="7" t="s">
        <v>38</v>
      </c>
    </row>
    <row r="174" spans="1:27" x14ac:dyDescent="0.25">
      <c r="A174" s="7" t="s">
        <v>322</v>
      </c>
      <c r="B174">
        <v>25</v>
      </c>
      <c r="C174" s="7" t="s">
        <v>53</v>
      </c>
      <c r="D174" s="7" t="s">
        <v>28</v>
      </c>
      <c r="E174" s="7" t="s">
        <v>62</v>
      </c>
      <c r="G174" s="7" t="s">
        <v>133</v>
      </c>
      <c r="H174" s="7" t="s">
        <v>314</v>
      </c>
      <c r="I174" s="7" t="s">
        <v>84</v>
      </c>
      <c r="J174" s="7" t="s">
        <v>32</v>
      </c>
      <c r="K174" s="7" t="s">
        <v>33</v>
      </c>
      <c r="L174" s="7" t="s">
        <v>34</v>
      </c>
      <c r="M174" s="7" t="s">
        <v>45</v>
      </c>
      <c r="N174" s="7" t="s">
        <v>36</v>
      </c>
      <c r="O174" s="7" t="s">
        <v>46</v>
      </c>
      <c r="P174" s="7" t="s">
        <v>38</v>
      </c>
      <c r="Q174" s="7" t="s">
        <v>31</v>
      </c>
      <c r="R174" s="7" t="s">
        <v>39</v>
      </c>
      <c r="S174">
        <v>0</v>
      </c>
      <c r="T174">
        <v>35</v>
      </c>
      <c r="U174" s="7" t="s">
        <v>40</v>
      </c>
      <c r="V174" s="7" t="s">
        <v>38</v>
      </c>
      <c r="W174" s="7"/>
      <c r="X174" s="7" t="s">
        <v>48</v>
      </c>
      <c r="Y174" s="7" t="s">
        <v>26</v>
      </c>
      <c r="Z174" s="7" t="s">
        <v>24</v>
      </c>
      <c r="AA174" s="7" t="s">
        <v>38</v>
      </c>
    </row>
    <row r="175" spans="1:27" x14ac:dyDescent="0.25">
      <c r="A175" s="7" t="s">
        <v>322</v>
      </c>
      <c r="B175">
        <v>25</v>
      </c>
      <c r="C175" s="7" t="s">
        <v>53</v>
      </c>
      <c r="D175" s="7" t="s">
        <v>28</v>
      </c>
      <c r="E175" s="7" t="s">
        <v>62</v>
      </c>
      <c r="G175" s="7" t="s">
        <v>133</v>
      </c>
      <c r="H175" s="7" t="s">
        <v>314</v>
      </c>
      <c r="I175" s="7" t="s">
        <v>84</v>
      </c>
      <c r="J175" s="7" t="s">
        <v>32</v>
      </c>
      <c r="K175" s="7" t="s">
        <v>33</v>
      </c>
      <c r="L175" s="7" t="s">
        <v>34</v>
      </c>
      <c r="M175" s="7" t="s">
        <v>45</v>
      </c>
      <c r="N175" s="7" t="s">
        <v>36</v>
      </c>
      <c r="O175" s="7" t="s">
        <v>46</v>
      </c>
      <c r="P175" s="7" t="s">
        <v>38</v>
      </c>
      <c r="Q175" s="7" t="s">
        <v>31</v>
      </c>
      <c r="R175" s="7" t="s">
        <v>39</v>
      </c>
      <c r="S175">
        <v>0</v>
      </c>
      <c r="T175">
        <v>35</v>
      </c>
      <c r="U175" s="7" t="s">
        <v>40</v>
      </c>
      <c r="V175" s="7" t="s">
        <v>38</v>
      </c>
      <c r="W175" s="7"/>
      <c r="X175" s="7" t="s">
        <v>48</v>
      </c>
      <c r="Y175" s="7" t="s">
        <v>26</v>
      </c>
      <c r="Z175" s="7" t="s">
        <v>25</v>
      </c>
      <c r="AA175" s="7" t="s">
        <v>38</v>
      </c>
    </row>
    <row r="176" spans="1:27" x14ac:dyDescent="0.25">
      <c r="A176" s="7" t="s">
        <v>322</v>
      </c>
      <c r="B176">
        <v>25</v>
      </c>
      <c r="C176" s="7" t="s">
        <v>53</v>
      </c>
      <c r="D176" s="7" t="s">
        <v>28</v>
      </c>
      <c r="E176" s="7" t="s">
        <v>62</v>
      </c>
      <c r="G176" s="7" t="s">
        <v>133</v>
      </c>
      <c r="H176" s="7" t="s">
        <v>314</v>
      </c>
      <c r="I176" s="7" t="s">
        <v>84</v>
      </c>
      <c r="J176" s="7" t="s">
        <v>32</v>
      </c>
      <c r="K176" s="7" t="s">
        <v>33</v>
      </c>
      <c r="L176" s="7" t="s">
        <v>34</v>
      </c>
      <c r="M176" s="7" t="s">
        <v>45</v>
      </c>
      <c r="N176" s="7" t="s">
        <v>36</v>
      </c>
      <c r="O176" s="7" t="s">
        <v>46</v>
      </c>
      <c r="P176" s="7" t="s">
        <v>38</v>
      </c>
      <c r="Q176" s="7" t="s">
        <v>31</v>
      </c>
      <c r="R176" s="7" t="s">
        <v>39</v>
      </c>
      <c r="S176">
        <v>0</v>
      </c>
      <c r="T176">
        <v>35</v>
      </c>
      <c r="U176" s="7" t="s">
        <v>40</v>
      </c>
      <c r="V176" s="7" t="s">
        <v>38</v>
      </c>
      <c r="W176" s="7"/>
      <c r="X176" s="7" t="s">
        <v>48</v>
      </c>
      <c r="Y176" s="7" t="s">
        <v>26</v>
      </c>
      <c r="Z176" s="7" t="s">
        <v>26</v>
      </c>
      <c r="AA176" s="7" t="s">
        <v>36</v>
      </c>
    </row>
    <row r="177" spans="1:27" x14ac:dyDescent="0.25">
      <c r="A177" s="7" t="s">
        <v>323</v>
      </c>
      <c r="B177">
        <v>18</v>
      </c>
      <c r="C177" s="7" t="s">
        <v>27</v>
      </c>
      <c r="D177" s="7" t="s">
        <v>134</v>
      </c>
      <c r="E177" s="7" t="s">
        <v>29</v>
      </c>
      <c r="G177" s="7" t="s">
        <v>135</v>
      </c>
      <c r="H177" s="7" t="s">
        <v>310</v>
      </c>
      <c r="I177" s="7" t="s">
        <v>31</v>
      </c>
      <c r="J177" s="7" t="s">
        <v>32</v>
      </c>
      <c r="K177" s="7" t="s">
        <v>33</v>
      </c>
      <c r="L177" s="7" t="s">
        <v>105</v>
      </c>
      <c r="M177" s="7" t="s">
        <v>45</v>
      </c>
      <c r="N177" s="7" t="s">
        <v>38</v>
      </c>
      <c r="O177" s="7" t="s">
        <v>57</v>
      </c>
      <c r="P177" s="7" t="s">
        <v>38</v>
      </c>
      <c r="Q177" s="7" t="s">
        <v>51</v>
      </c>
      <c r="R177" s="7" t="s">
        <v>58</v>
      </c>
      <c r="S177">
        <v>0</v>
      </c>
      <c r="T177">
        <v>36</v>
      </c>
      <c r="U177" s="7" t="s">
        <v>66</v>
      </c>
      <c r="V177" s="7" t="s">
        <v>38</v>
      </c>
      <c r="W177" s="7"/>
      <c r="X177" s="7" t="s">
        <v>48</v>
      </c>
      <c r="Y177" s="7" t="s">
        <v>136</v>
      </c>
      <c r="Z177" s="7" t="s">
        <v>22</v>
      </c>
      <c r="AA177" s="7" t="s">
        <v>36</v>
      </c>
    </row>
    <row r="178" spans="1:27" x14ac:dyDescent="0.25">
      <c r="A178" s="7" t="s">
        <v>323</v>
      </c>
      <c r="B178">
        <v>18</v>
      </c>
      <c r="C178" s="7" t="s">
        <v>27</v>
      </c>
      <c r="D178" s="7" t="s">
        <v>134</v>
      </c>
      <c r="E178" s="7" t="s">
        <v>29</v>
      </c>
      <c r="G178" s="7" t="s">
        <v>135</v>
      </c>
      <c r="H178" s="7" t="s">
        <v>310</v>
      </c>
      <c r="I178" s="7" t="s">
        <v>31</v>
      </c>
      <c r="J178" s="7" t="s">
        <v>32</v>
      </c>
      <c r="K178" s="7" t="s">
        <v>33</v>
      </c>
      <c r="L178" s="7" t="s">
        <v>105</v>
      </c>
      <c r="M178" s="7" t="s">
        <v>45</v>
      </c>
      <c r="N178" s="7" t="s">
        <v>38</v>
      </c>
      <c r="O178" s="7" t="s">
        <v>57</v>
      </c>
      <c r="P178" s="7" t="s">
        <v>38</v>
      </c>
      <c r="Q178" s="7" t="s">
        <v>51</v>
      </c>
      <c r="R178" s="7" t="s">
        <v>58</v>
      </c>
      <c r="S178">
        <v>0</v>
      </c>
      <c r="T178">
        <v>36</v>
      </c>
      <c r="U178" s="7" t="s">
        <v>66</v>
      </c>
      <c r="V178" s="7" t="s">
        <v>38</v>
      </c>
      <c r="W178" s="7"/>
      <c r="X178" s="7" t="s">
        <v>48</v>
      </c>
      <c r="Y178" s="7" t="s">
        <v>136</v>
      </c>
      <c r="Z178" s="7" t="s">
        <v>23</v>
      </c>
      <c r="AA178" s="7" t="s">
        <v>38</v>
      </c>
    </row>
    <row r="179" spans="1:27" x14ac:dyDescent="0.25">
      <c r="A179" s="7" t="s">
        <v>323</v>
      </c>
      <c r="B179">
        <v>18</v>
      </c>
      <c r="C179" s="7" t="s">
        <v>27</v>
      </c>
      <c r="D179" s="7" t="s">
        <v>134</v>
      </c>
      <c r="E179" s="7" t="s">
        <v>29</v>
      </c>
      <c r="G179" s="7" t="s">
        <v>135</v>
      </c>
      <c r="H179" s="7" t="s">
        <v>310</v>
      </c>
      <c r="I179" s="7" t="s">
        <v>31</v>
      </c>
      <c r="J179" s="7" t="s">
        <v>32</v>
      </c>
      <c r="K179" s="7" t="s">
        <v>33</v>
      </c>
      <c r="L179" s="7" t="s">
        <v>105</v>
      </c>
      <c r="M179" s="7" t="s">
        <v>45</v>
      </c>
      <c r="N179" s="7" t="s">
        <v>38</v>
      </c>
      <c r="O179" s="7" t="s">
        <v>57</v>
      </c>
      <c r="P179" s="7" t="s">
        <v>38</v>
      </c>
      <c r="Q179" s="7" t="s">
        <v>51</v>
      </c>
      <c r="R179" s="7" t="s">
        <v>58</v>
      </c>
      <c r="S179">
        <v>0</v>
      </c>
      <c r="T179">
        <v>36</v>
      </c>
      <c r="U179" s="7" t="s">
        <v>66</v>
      </c>
      <c r="V179" s="7" t="s">
        <v>38</v>
      </c>
      <c r="W179" s="7"/>
      <c r="X179" s="7" t="s">
        <v>48</v>
      </c>
      <c r="Y179" s="7" t="s">
        <v>136</v>
      </c>
      <c r="Z179" s="7" t="s">
        <v>24</v>
      </c>
      <c r="AA179" s="7" t="s">
        <v>36</v>
      </c>
    </row>
    <row r="180" spans="1:27" x14ac:dyDescent="0.25">
      <c r="A180" s="7" t="s">
        <v>323</v>
      </c>
      <c r="B180">
        <v>18</v>
      </c>
      <c r="C180" s="7" t="s">
        <v>27</v>
      </c>
      <c r="D180" s="7" t="s">
        <v>134</v>
      </c>
      <c r="E180" s="7" t="s">
        <v>29</v>
      </c>
      <c r="G180" s="7" t="s">
        <v>135</v>
      </c>
      <c r="H180" s="7" t="s">
        <v>310</v>
      </c>
      <c r="I180" s="7" t="s">
        <v>31</v>
      </c>
      <c r="J180" s="7" t="s">
        <v>32</v>
      </c>
      <c r="K180" s="7" t="s">
        <v>33</v>
      </c>
      <c r="L180" s="7" t="s">
        <v>105</v>
      </c>
      <c r="M180" s="7" t="s">
        <v>45</v>
      </c>
      <c r="N180" s="7" t="s">
        <v>38</v>
      </c>
      <c r="O180" s="7" t="s">
        <v>57</v>
      </c>
      <c r="P180" s="7" t="s">
        <v>38</v>
      </c>
      <c r="Q180" s="7" t="s">
        <v>51</v>
      </c>
      <c r="R180" s="7" t="s">
        <v>58</v>
      </c>
      <c r="S180">
        <v>0</v>
      </c>
      <c r="T180">
        <v>36</v>
      </c>
      <c r="U180" s="7" t="s">
        <v>66</v>
      </c>
      <c r="V180" s="7" t="s">
        <v>38</v>
      </c>
      <c r="W180" s="7"/>
      <c r="X180" s="7" t="s">
        <v>48</v>
      </c>
      <c r="Y180" s="7" t="s">
        <v>136</v>
      </c>
      <c r="Z180" s="7" t="s">
        <v>25</v>
      </c>
      <c r="AA180" s="7" t="s">
        <v>36</v>
      </c>
    </row>
    <row r="181" spans="1:27" x14ac:dyDescent="0.25">
      <c r="A181" s="7" t="s">
        <v>323</v>
      </c>
      <c r="B181">
        <v>18</v>
      </c>
      <c r="C181" s="7" t="s">
        <v>27</v>
      </c>
      <c r="D181" s="7" t="s">
        <v>134</v>
      </c>
      <c r="E181" s="7" t="s">
        <v>29</v>
      </c>
      <c r="G181" s="7" t="s">
        <v>135</v>
      </c>
      <c r="H181" s="7" t="s">
        <v>310</v>
      </c>
      <c r="I181" s="7" t="s">
        <v>31</v>
      </c>
      <c r="J181" s="7" t="s">
        <v>32</v>
      </c>
      <c r="K181" s="7" t="s">
        <v>33</v>
      </c>
      <c r="L181" s="7" t="s">
        <v>105</v>
      </c>
      <c r="M181" s="7" t="s">
        <v>45</v>
      </c>
      <c r="N181" s="7" t="s">
        <v>38</v>
      </c>
      <c r="O181" s="7" t="s">
        <v>57</v>
      </c>
      <c r="P181" s="7" t="s">
        <v>38</v>
      </c>
      <c r="Q181" s="7" t="s">
        <v>51</v>
      </c>
      <c r="R181" s="7" t="s">
        <v>58</v>
      </c>
      <c r="S181">
        <v>0</v>
      </c>
      <c r="T181">
        <v>36</v>
      </c>
      <c r="U181" s="7" t="s">
        <v>66</v>
      </c>
      <c r="V181" s="7" t="s">
        <v>38</v>
      </c>
      <c r="W181" s="7"/>
      <c r="X181" s="7" t="s">
        <v>48</v>
      </c>
      <c r="Y181" s="7" t="s">
        <v>136</v>
      </c>
      <c r="Z181" s="7" t="s">
        <v>26</v>
      </c>
      <c r="AA181" s="7" t="s">
        <v>36</v>
      </c>
    </row>
    <row r="182" spans="1:27" x14ac:dyDescent="0.25">
      <c r="A182" s="7" t="s">
        <v>323</v>
      </c>
      <c r="B182">
        <v>20</v>
      </c>
      <c r="C182" s="7" t="s">
        <v>27</v>
      </c>
      <c r="D182" s="7" t="s">
        <v>42</v>
      </c>
      <c r="E182" s="7" t="s">
        <v>29</v>
      </c>
      <c r="G182" s="7" t="s">
        <v>43</v>
      </c>
      <c r="H182" s="7" t="s">
        <v>310</v>
      </c>
      <c r="I182" s="7" t="s">
        <v>90</v>
      </c>
      <c r="J182" s="7" t="s">
        <v>32</v>
      </c>
      <c r="K182" s="7" t="s">
        <v>33</v>
      </c>
      <c r="L182" s="7" t="s">
        <v>44</v>
      </c>
      <c r="M182" s="7" t="s">
        <v>45</v>
      </c>
      <c r="N182" s="7" t="s">
        <v>38</v>
      </c>
      <c r="O182" s="7" t="s">
        <v>57</v>
      </c>
      <c r="P182" s="7" t="s">
        <v>38</v>
      </c>
      <c r="Q182" s="7" t="s">
        <v>87</v>
      </c>
      <c r="R182" s="7" t="s">
        <v>69</v>
      </c>
      <c r="S182">
        <v>500</v>
      </c>
      <c r="T182">
        <v>37</v>
      </c>
      <c r="U182" s="7" t="s">
        <v>114</v>
      </c>
      <c r="V182" s="7" t="s">
        <v>36</v>
      </c>
      <c r="W182" s="7" t="s">
        <v>38</v>
      </c>
      <c r="X182" s="7" t="s">
        <v>48</v>
      </c>
      <c r="Y182" s="7" t="s">
        <v>22</v>
      </c>
      <c r="Z182" s="7" t="s">
        <v>22</v>
      </c>
      <c r="AA182" s="7" t="s">
        <v>36</v>
      </c>
    </row>
    <row r="183" spans="1:27" x14ac:dyDescent="0.25">
      <c r="A183" s="7" t="s">
        <v>323</v>
      </c>
      <c r="B183">
        <v>20</v>
      </c>
      <c r="C183" s="7" t="s">
        <v>27</v>
      </c>
      <c r="D183" s="7" t="s">
        <v>42</v>
      </c>
      <c r="E183" s="7" t="s">
        <v>29</v>
      </c>
      <c r="G183" s="7" t="s">
        <v>43</v>
      </c>
      <c r="H183" s="7" t="s">
        <v>310</v>
      </c>
      <c r="I183" s="7" t="s">
        <v>90</v>
      </c>
      <c r="J183" s="7" t="s">
        <v>32</v>
      </c>
      <c r="K183" s="7" t="s">
        <v>33</v>
      </c>
      <c r="L183" s="7" t="s">
        <v>44</v>
      </c>
      <c r="M183" s="7" t="s">
        <v>45</v>
      </c>
      <c r="N183" s="7" t="s">
        <v>38</v>
      </c>
      <c r="O183" s="7" t="s">
        <v>57</v>
      </c>
      <c r="P183" s="7" t="s">
        <v>38</v>
      </c>
      <c r="Q183" s="7" t="s">
        <v>87</v>
      </c>
      <c r="R183" s="7" t="s">
        <v>69</v>
      </c>
      <c r="S183">
        <v>500</v>
      </c>
      <c r="T183">
        <v>37</v>
      </c>
      <c r="U183" s="7" t="s">
        <v>114</v>
      </c>
      <c r="V183" s="7" t="s">
        <v>36</v>
      </c>
      <c r="W183" s="7" t="s">
        <v>38</v>
      </c>
      <c r="X183" s="7" t="s">
        <v>48</v>
      </c>
      <c r="Y183" s="7" t="s">
        <v>22</v>
      </c>
      <c r="Z183" s="7" t="s">
        <v>23</v>
      </c>
      <c r="AA183" s="7" t="s">
        <v>38</v>
      </c>
    </row>
    <row r="184" spans="1:27" x14ac:dyDescent="0.25">
      <c r="A184" s="7" t="s">
        <v>323</v>
      </c>
      <c r="B184">
        <v>20</v>
      </c>
      <c r="C184" s="7" t="s">
        <v>27</v>
      </c>
      <c r="D184" s="7" t="s">
        <v>42</v>
      </c>
      <c r="E184" s="7" t="s">
        <v>29</v>
      </c>
      <c r="G184" s="7" t="s">
        <v>43</v>
      </c>
      <c r="H184" s="7" t="s">
        <v>310</v>
      </c>
      <c r="I184" s="7" t="s">
        <v>90</v>
      </c>
      <c r="J184" s="7" t="s">
        <v>32</v>
      </c>
      <c r="K184" s="7" t="s">
        <v>33</v>
      </c>
      <c r="L184" s="7" t="s">
        <v>44</v>
      </c>
      <c r="M184" s="7" t="s">
        <v>45</v>
      </c>
      <c r="N184" s="7" t="s">
        <v>38</v>
      </c>
      <c r="O184" s="7" t="s">
        <v>57</v>
      </c>
      <c r="P184" s="7" t="s">
        <v>38</v>
      </c>
      <c r="Q184" s="7" t="s">
        <v>87</v>
      </c>
      <c r="R184" s="7" t="s">
        <v>69</v>
      </c>
      <c r="S184">
        <v>500</v>
      </c>
      <c r="T184">
        <v>37</v>
      </c>
      <c r="U184" s="7" t="s">
        <v>114</v>
      </c>
      <c r="V184" s="7" t="s">
        <v>36</v>
      </c>
      <c r="W184" s="7" t="s">
        <v>38</v>
      </c>
      <c r="X184" s="7" t="s">
        <v>48</v>
      </c>
      <c r="Y184" s="7" t="s">
        <v>22</v>
      </c>
      <c r="Z184" s="7" t="s">
        <v>24</v>
      </c>
      <c r="AA184" s="7" t="s">
        <v>38</v>
      </c>
    </row>
    <row r="185" spans="1:27" x14ac:dyDescent="0.25">
      <c r="A185" s="7" t="s">
        <v>323</v>
      </c>
      <c r="B185">
        <v>20</v>
      </c>
      <c r="C185" s="7" t="s">
        <v>27</v>
      </c>
      <c r="D185" s="7" t="s">
        <v>42</v>
      </c>
      <c r="E185" s="7" t="s">
        <v>29</v>
      </c>
      <c r="G185" s="7" t="s">
        <v>43</v>
      </c>
      <c r="H185" s="7" t="s">
        <v>310</v>
      </c>
      <c r="I185" s="7" t="s">
        <v>90</v>
      </c>
      <c r="J185" s="7" t="s">
        <v>32</v>
      </c>
      <c r="K185" s="7" t="s">
        <v>33</v>
      </c>
      <c r="L185" s="7" t="s">
        <v>44</v>
      </c>
      <c r="M185" s="7" t="s">
        <v>45</v>
      </c>
      <c r="N185" s="7" t="s">
        <v>38</v>
      </c>
      <c r="O185" s="7" t="s">
        <v>57</v>
      </c>
      <c r="P185" s="7" t="s">
        <v>38</v>
      </c>
      <c r="Q185" s="7" t="s">
        <v>87</v>
      </c>
      <c r="R185" s="7" t="s">
        <v>69</v>
      </c>
      <c r="S185">
        <v>500</v>
      </c>
      <c r="T185">
        <v>37</v>
      </c>
      <c r="U185" s="7" t="s">
        <v>114</v>
      </c>
      <c r="V185" s="7" t="s">
        <v>36</v>
      </c>
      <c r="W185" s="7" t="s">
        <v>38</v>
      </c>
      <c r="X185" s="7" t="s">
        <v>48</v>
      </c>
      <c r="Y185" s="7" t="s">
        <v>22</v>
      </c>
      <c r="Z185" s="7" t="s">
        <v>25</v>
      </c>
      <c r="AA185" s="7" t="s">
        <v>38</v>
      </c>
    </row>
    <row r="186" spans="1:27" x14ac:dyDescent="0.25">
      <c r="A186" s="7" t="s">
        <v>323</v>
      </c>
      <c r="B186">
        <v>20</v>
      </c>
      <c r="C186" s="7" t="s">
        <v>27</v>
      </c>
      <c r="D186" s="7" t="s">
        <v>42</v>
      </c>
      <c r="E186" s="7" t="s">
        <v>29</v>
      </c>
      <c r="G186" s="7" t="s">
        <v>43</v>
      </c>
      <c r="H186" s="7" t="s">
        <v>310</v>
      </c>
      <c r="I186" s="7" t="s">
        <v>90</v>
      </c>
      <c r="J186" s="7" t="s">
        <v>32</v>
      </c>
      <c r="K186" s="7" t="s">
        <v>33</v>
      </c>
      <c r="L186" s="7" t="s">
        <v>44</v>
      </c>
      <c r="M186" s="7" t="s">
        <v>45</v>
      </c>
      <c r="N186" s="7" t="s">
        <v>38</v>
      </c>
      <c r="O186" s="7" t="s">
        <v>57</v>
      </c>
      <c r="P186" s="7" t="s">
        <v>38</v>
      </c>
      <c r="Q186" s="7" t="s">
        <v>87</v>
      </c>
      <c r="R186" s="7" t="s">
        <v>69</v>
      </c>
      <c r="S186">
        <v>500</v>
      </c>
      <c r="T186">
        <v>37</v>
      </c>
      <c r="U186" s="7" t="s">
        <v>114</v>
      </c>
      <c r="V186" s="7" t="s">
        <v>36</v>
      </c>
      <c r="W186" s="7" t="s">
        <v>38</v>
      </c>
      <c r="X186" s="7" t="s">
        <v>48</v>
      </c>
      <c r="Y186" s="7" t="s">
        <v>22</v>
      </c>
      <c r="Z186" s="7" t="s">
        <v>26</v>
      </c>
      <c r="AA186" s="7" t="s">
        <v>38</v>
      </c>
    </row>
    <row r="187" spans="1:27" x14ac:dyDescent="0.25">
      <c r="A187" s="7" t="s">
        <v>322</v>
      </c>
      <c r="B187">
        <v>24</v>
      </c>
      <c r="C187" s="7" t="s">
        <v>27</v>
      </c>
      <c r="D187" s="7" t="s">
        <v>28</v>
      </c>
      <c r="E187" s="7" t="s">
        <v>118</v>
      </c>
      <c r="G187" s="7" t="s">
        <v>137</v>
      </c>
      <c r="H187" s="7" t="s">
        <v>314</v>
      </c>
      <c r="I187" s="7" t="s">
        <v>84</v>
      </c>
      <c r="J187" s="7" t="s">
        <v>32</v>
      </c>
      <c r="K187" s="7" t="s">
        <v>33</v>
      </c>
      <c r="L187" s="7" t="s">
        <v>50</v>
      </c>
      <c r="M187" s="7" t="s">
        <v>35</v>
      </c>
      <c r="N187" s="7" t="s">
        <v>36</v>
      </c>
      <c r="O187" s="7" t="s">
        <v>46</v>
      </c>
      <c r="P187" s="7" t="s">
        <v>38</v>
      </c>
      <c r="Q187" s="7" t="s">
        <v>31</v>
      </c>
      <c r="R187" s="7" t="s">
        <v>39</v>
      </c>
      <c r="S187">
        <v>500</v>
      </c>
      <c r="T187">
        <v>38</v>
      </c>
      <c r="U187" s="7" t="s">
        <v>47</v>
      </c>
      <c r="V187" s="7" t="s">
        <v>38</v>
      </c>
      <c r="W187" s="7"/>
      <c r="X187" s="7" t="s">
        <v>48</v>
      </c>
      <c r="Y187" s="7" t="s">
        <v>23</v>
      </c>
      <c r="Z187" s="7" t="s">
        <v>22</v>
      </c>
      <c r="AA187" s="7" t="s">
        <v>38</v>
      </c>
    </row>
    <row r="188" spans="1:27" x14ac:dyDescent="0.25">
      <c r="A188" s="7" t="s">
        <v>322</v>
      </c>
      <c r="B188">
        <v>24</v>
      </c>
      <c r="C188" s="7" t="s">
        <v>27</v>
      </c>
      <c r="D188" s="7" t="s">
        <v>28</v>
      </c>
      <c r="E188" s="7" t="s">
        <v>118</v>
      </c>
      <c r="G188" s="7" t="s">
        <v>137</v>
      </c>
      <c r="H188" s="7" t="s">
        <v>314</v>
      </c>
      <c r="I188" s="7" t="s">
        <v>84</v>
      </c>
      <c r="J188" s="7" t="s">
        <v>32</v>
      </c>
      <c r="K188" s="7" t="s">
        <v>33</v>
      </c>
      <c r="L188" s="7" t="s">
        <v>50</v>
      </c>
      <c r="M188" s="7" t="s">
        <v>35</v>
      </c>
      <c r="N188" s="7" t="s">
        <v>36</v>
      </c>
      <c r="O188" s="7" t="s">
        <v>46</v>
      </c>
      <c r="P188" s="7" t="s">
        <v>38</v>
      </c>
      <c r="Q188" s="7" t="s">
        <v>31</v>
      </c>
      <c r="R188" s="7" t="s">
        <v>39</v>
      </c>
      <c r="S188">
        <v>500</v>
      </c>
      <c r="T188">
        <v>38</v>
      </c>
      <c r="U188" s="7" t="s">
        <v>47</v>
      </c>
      <c r="V188" s="7" t="s">
        <v>38</v>
      </c>
      <c r="W188" s="7"/>
      <c r="X188" s="7" t="s">
        <v>48</v>
      </c>
      <c r="Y188" s="7" t="s">
        <v>23</v>
      </c>
      <c r="Z188" s="7" t="s">
        <v>23</v>
      </c>
      <c r="AA188" s="7" t="s">
        <v>36</v>
      </c>
    </row>
    <row r="189" spans="1:27" x14ac:dyDescent="0.25">
      <c r="A189" s="7" t="s">
        <v>322</v>
      </c>
      <c r="B189">
        <v>24</v>
      </c>
      <c r="C189" s="7" t="s">
        <v>27</v>
      </c>
      <c r="D189" s="7" t="s">
        <v>28</v>
      </c>
      <c r="E189" s="7" t="s">
        <v>118</v>
      </c>
      <c r="G189" s="7" t="s">
        <v>137</v>
      </c>
      <c r="H189" s="7" t="s">
        <v>314</v>
      </c>
      <c r="I189" s="7" t="s">
        <v>84</v>
      </c>
      <c r="J189" s="7" t="s">
        <v>32</v>
      </c>
      <c r="K189" s="7" t="s">
        <v>33</v>
      </c>
      <c r="L189" s="7" t="s">
        <v>50</v>
      </c>
      <c r="M189" s="7" t="s">
        <v>35</v>
      </c>
      <c r="N189" s="7" t="s">
        <v>36</v>
      </c>
      <c r="O189" s="7" t="s">
        <v>46</v>
      </c>
      <c r="P189" s="7" t="s">
        <v>38</v>
      </c>
      <c r="Q189" s="7" t="s">
        <v>31</v>
      </c>
      <c r="R189" s="7" t="s">
        <v>39</v>
      </c>
      <c r="S189">
        <v>500</v>
      </c>
      <c r="T189">
        <v>38</v>
      </c>
      <c r="U189" s="7" t="s">
        <v>47</v>
      </c>
      <c r="V189" s="7" t="s">
        <v>38</v>
      </c>
      <c r="W189" s="7"/>
      <c r="X189" s="7" t="s">
        <v>48</v>
      </c>
      <c r="Y189" s="7" t="s">
        <v>23</v>
      </c>
      <c r="Z189" s="7" t="s">
        <v>24</v>
      </c>
      <c r="AA189" s="7" t="s">
        <v>38</v>
      </c>
    </row>
    <row r="190" spans="1:27" x14ac:dyDescent="0.25">
      <c r="A190" s="7" t="s">
        <v>322</v>
      </c>
      <c r="B190">
        <v>24</v>
      </c>
      <c r="C190" s="7" t="s">
        <v>27</v>
      </c>
      <c r="D190" s="7" t="s">
        <v>28</v>
      </c>
      <c r="E190" s="7" t="s">
        <v>118</v>
      </c>
      <c r="G190" s="7" t="s">
        <v>137</v>
      </c>
      <c r="H190" s="7" t="s">
        <v>314</v>
      </c>
      <c r="I190" s="7" t="s">
        <v>84</v>
      </c>
      <c r="J190" s="7" t="s">
        <v>32</v>
      </c>
      <c r="K190" s="7" t="s">
        <v>33</v>
      </c>
      <c r="L190" s="7" t="s">
        <v>50</v>
      </c>
      <c r="M190" s="7" t="s">
        <v>35</v>
      </c>
      <c r="N190" s="7" t="s">
        <v>36</v>
      </c>
      <c r="O190" s="7" t="s">
        <v>46</v>
      </c>
      <c r="P190" s="7" t="s">
        <v>38</v>
      </c>
      <c r="Q190" s="7" t="s">
        <v>31</v>
      </c>
      <c r="R190" s="7" t="s">
        <v>39</v>
      </c>
      <c r="S190">
        <v>500</v>
      </c>
      <c r="T190">
        <v>38</v>
      </c>
      <c r="U190" s="7" t="s">
        <v>47</v>
      </c>
      <c r="V190" s="7" t="s">
        <v>38</v>
      </c>
      <c r="W190" s="7"/>
      <c r="X190" s="7" t="s">
        <v>48</v>
      </c>
      <c r="Y190" s="7" t="s">
        <v>23</v>
      </c>
      <c r="Z190" s="7" t="s">
        <v>25</v>
      </c>
      <c r="AA190" s="7" t="s">
        <v>38</v>
      </c>
    </row>
    <row r="191" spans="1:27" x14ac:dyDescent="0.25">
      <c r="A191" s="7" t="s">
        <v>322</v>
      </c>
      <c r="B191">
        <v>24</v>
      </c>
      <c r="C191" s="7" t="s">
        <v>27</v>
      </c>
      <c r="D191" s="7" t="s">
        <v>28</v>
      </c>
      <c r="E191" s="7" t="s">
        <v>118</v>
      </c>
      <c r="G191" s="7" t="s">
        <v>137</v>
      </c>
      <c r="H191" s="7" t="s">
        <v>314</v>
      </c>
      <c r="I191" s="7" t="s">
        <v>84</v>
      </c>
      <c r="J191" s="7" t="s">
        <v>32</v>
      </c>
      <c r="K191" s="7" t="s">
        <v>33</v>
      </c>
      <c r="L191" s="7" t="s">
        <v>50</v>
      </c>
      <c r="M191" s="7" t="s">
        <v>35</v>
      </c>
      <c r="N191" s="7" t="s">
        <v>36</v>
      </c>
      <c r="O191" s="7" t="s">
        <v>46</v>
      </c>
      <c r="P191" s="7" t="s">
        <v>38</v>
      </c>
      <c r="Q191" s="7" t="s">
        <v>31</v>
      </c>
      <c r="R191" s="7" t="s">
        <v>39</v>
      </c>
      <c r="S191">
        <v>500</v>
      </c>
      <c r="T191">
        <v>38</v>
      </c>
      <c r="U191" s="7" t="s">
        <v>47</v>
      </c>
      <c r="V191" s="7" t="s">
        <v>38</v>
      </c>
      <c r="W191" s="7"/>
      <c r="X191" s="7" t="s">
        <v>48</v>
      </c>
      <c r="Y191" s="7" t="s">
        <v>23</v>
      </c>
      <c r="Z191" s="7" t="s">
        <v>26</v>
      </c>
      <c r="AA191" s="7" t="s">
        <v>38</v>
      </c>
    </row>
    <row r="192" spans="1:27" x14ac:dyDescent="0.25">
      <c r="A192" s="7" t="s">
        <v>324</v>
      </c>
      <c r="B192">
        <v>39</v>
      </c>
      <c r="C192" s="7" t="s">
        <v>27</v>
      </c>
      <c r="D192" s="7" t="s">
        <v>138</v>
      </c>
      <c r="E192" s="7" t="s">
        <v>29</v>
      </c>
      <c r="G192" s="7" t="s">
        <v>139</v>
      </c>
      <c r="H192" s="7" t="s">
        <v>310</v>
      </c>
      <c r="I192" s="7" t="s">
        <v>31</v>
      </c>
      <c r="J192" s="7" t="s">
        <v>32</v>
      </c>
      <c r="K192" s="7" t="s">
        <v>33</v>
      </c>
      <c r="L192" s="7" t="s">
        <v>50</v>
      </c>
      <c r="M192" s="7" t="s">
        <v>45</v>
      </c>
      <c r="N192" s="7" t="s">
        <v>38</v>
      </c>
      <c r="O192" s="7" t="s">
        <v>57</v>
      </c>
      <c r="P192" s="7" t="s">
        <v>38</v>
      </c>
      <c r="Q192" s="7" t="s">
        <v>31</v>
      </c>
      <c r="R192" s="7" t="s">
        <v>39</v>
      </c>
      <c r="S192">
        <v>0</v>
      </c>
      <c r="T192">
        <v>39</v>
      </c>
      <c r="U192" s="7" t="s">
        <v>114</v>
      </c>
      <c r="V192" s="7" t="s">
        <v>38</v>
      </c>
      <c r="W192" s="7"/>
      <c r="X192" s="7" t="s">
        <v>48</v>
      </c>
      <c r="Y192" s="7" t="s">
        <v>140</v>
      </c>
      <c r="Z192" s="7" t="s">
        <v>22</v>
      </c>
      <c r="AA192" s="7" t="s">
        <v>36</v>
      </c>
    </row>
    <row r="193" spans="1:27" x14ac:dyDescent="0.25">
      <c r="A193" s="7" t="s">
        <v>324</v>
      </c>
      <c r="B193">
        <v>39</v>
      </c>
      <c r="C193" s="7" t="s">
        <v>27</v>
      </c>
      <c r="D193" s="7" t="s">
        <v>138</v>
      </c>
      <c r="E193" s="7" t="s">
        <v>29</v>
      </c>
      <c r="G193" s="7" t="s">
        <v>139</v>
      </c>
      <c r="H193" s="7" t="s">
        <v>310</v>
      </c>
      <c r="I193" s="7" t="s">
        <v>31</v>
      </c>
      <c r="J193" s="7" t="s">
        <v>32</v>
      </c>
      <c r="K193" s="7" t="s">
        <v>33</v>
      </c>
      <c r="L193" s="7" t="s">
        <v>50</v>
      </c>
      <c r="M193" s="7" t="s">
        <v>45</v>
      </c>
      <c r="N193" s="7" t="s">
        <v>38</v>
      </c>
      <c r="O193" s="7" t="s">
        <v>57</v>
      </c>
      <c r="P193" s="7" t="s">
        <v>38</v>
      </c>
      <c r="Q193" s="7" t="s">
        <v>31</v>
      </c>
      <c r="R193" s="7" t="s">
        <v>39</v>
      </c>
      <c r="S193">
        <v>0</v>
      </c>
      <c r="T193">
        <v>39</v>
      </c>
      <c r="U193" s="7" t="s">
        <v>114</v>
      </c>
      <c r="V193" s="7" t="s">
        <v>38</v>
      </c>
      <c r="W193" s="7"/>
      <c r="X193" s="7" t="s">
        <v>48</v>
      </c>
      <c r="Y193" s="7" t="s">
        <v>140</v>
      </c>
      <c r="Z193" s="7" t="s">
        <v>23</v>
      </c>
      <c r="AA193" s="7" t="s">
        <v>38</v>
      </c>
    </row>
    <row r="194" spans="1:27" x14ac:dyDescent="0.25">
      <c r="A194" s="7" t="s">
        <v>324</v>
      </c>
      <c r="B194">
        <v>39</v>
      </c>
      <c r="C194" s="7" t="s">
        <v>27</v>
      </c>
      <c r="D194" s="7" t="s">
        <v>138</v>
      </c>
      <c r="E194" s="7" t="s">
        <v>29</v>
      </c>
      <c r="G194" s="7" t="s">
        <v>139</v>
      </c>
      <c r="H194" s="7" t="s">
        <v>310</v>
      </c>
      <c r="I194" s="7" t="s">
        <v>31</v>
      </c>
      <c r="J194" s="7" t="s">
        <v>32</v>
      </c>
      <c r="K194" s="7" t="s">
        <v>33</v>
      </c>
      <c r="L194" s="7" t="s">
        <v>50</v>
      </c>
      <c r="M194" s="7" t="s">
        <v>45</v>
      </c>
      <c r="N194" s="7" t="s">
        <v>38</v>
      </c>
      <c r="O194" s="7" t="s">
        <v>57</v>
      </c>
      <c r="P194" s="7" t="s">
        <v>38</v>
      </c>
      <c r="Q194" s="7" t="s">
        <v>31</v>
      </c>
      <c r="R194" s="7" t="s">
        <v>39</v>
      </c>
      <c r="S194">
        <v>0</v>
      </c>
      <c r="T194">
        <v>39</v>
      </c>
      <c r="U194" s="7" t="s">
        <v>114</v>
      </c>
      <c r="V194" s="7" t="s">
        <v>38</v>
      </c>
      <c r="W194" s="7"/>
      <c r="X194" s="7" t="s">
        <v>48</v>
      </c>
      <c r="Y194" s="7" t="s">
        <v>140</v>
      </c>
      <c r="Z194" s="7" t="s">
        <v>24</v>
      </c>
      <c r="AA194" s="7" t="s">
        <v>36</v>
      </c>
    </row>
    <row r="195" spans="1:27" x14ac:dyDescent="0.25">
      <c r="A195" s="7" t="s">
        <v>324</v>
      </c>
      <c r="B195">
        <v>39</v>
      </c>
      <c r="C195" s="7" t="s">
        <v>27</v>
      </c>
      <c r="D195" s="7" t="s">
        <v>138</v>
      </c>
      <c r="E195" s="7" t="s">
        <v>29</v>
      </c>
      <c r="G195" s="7" t="s">
        <v>139</v>
      </c>
      <c r="H195" s="7" t="s">
        <v>310</v>
      </c>
      <c r="I195" s="7" t="s">
        <v>31</v>
      </c>
      <c r="J195" s="7" t="s">
        <v>32</v>
      </c>
      <c r="K195" s="7" t="s">
        <v>33</v>
      </c>
      <c r="L195" s="7" t="s">
        <v>50</v>
      </c>
      <c r="M195" s="7" t="s">
        <v>45</v>
      </c>
      <c r="N195" s="7" t="s">
        <v>38</v>
      </c>
      <c r="O195" s="7" t="s">
        <v>57</v>
      </c>
      <c r="P195" s="7" t="s">
        <v>38</v>
      </c>
      <c r="Q195" s="7" t="s">
        <v>31</v>
      </c>
      <c r="R195" s="7" t="s">
        <v>39</v>
      </c>
      <c r="S195">
        <v>0</v>
      </c>
      <c r="T195">
        <v>39</v>
      </c>
      <c r="U195" s="7" t="s">
        <v>114</v>
      </c>
      <c r="V195" s="7" t="s">
        <v>38</v>
      </c>
      <c r="W195" s="7"/>
      <c r="X195" s="7" t="s">
        <v>48</v>
      </c>
      <c r="Y195" s="7" t="s">
        <v>140</v>
      </c>
      <c r="Z195" s="7" t="s">
        <v>25</v>
      </c>
      <c r="AA195" s="7" t="s">
        <v>38</v>
      </c>
    </row>
    <row r="196" spans="1:27" x14ac:dyDescent="0.25">
      <c r="A196" s="7" t="s">
        <v>324</v>
      </c>
      <c r="B196">
        <v>39</v>
      </c>
      <c r="C196" s="7" t="s">
        <v>27</v>
      </c>
      <c r="D196" s="7" t="s">
        <v>138</v>
      </c>
      <c r="E196" s="7" t="s">
        <v>29</v>
      </c>
      <c r="G196" s="7" t="s">
        <v>139</v>
      </c>
      <c r="H196" s="7" t="s">
        <v>310</v>
      </c>
      <c r="I196" s="7" t="s">
        <v>31</v>
      </c>
      <c r="J196" s="7" t="s">
        <v>32</v>
      </c>
      <c r="K196" s="7" t="s">
        <v>33</v>
      </c>
      <c r="L196" s="7" t="s">
        <v>50</v>
      </c>
      <c r="M196" s="7" t="s">
        <v>45</v>
      </c>
      <c r="N196" s="7" t="s">
        <v>38</v>
      </c>
      <c r="O196" s="7" t="s">
        <v>57</v>
      </c>
      <c r="P196" s="7" t="s">
        <v>38</v>
      </c>
      <c r="Q196" s="7" t="s">
        <v>31</v>
      </c>
      <c r="R196" s="7" t="s">
        <v>39</v>
      </c>
      <c r="S196">
        <v>0</v>
      </c>
      <c r="T196">
        <v>39</v>
      </c>
      <c r="U196" s="7" t="s">
        <v>114</v>
      </c>
      <c r="V196" s="7" t="s">
        <v>38</v>
      </c>
      <c r="W196" s="7"/>
      <c r="X196" s="7" t="s">
        <v>48</v>
      </c>
      <c r="Y196" s="7" t="s">
        <v>140</v>
      </c>
      <c r="Z196" s="7" t="s">
        <v>26</v>
      </c>
      <c r="AA196" s="7" t="s">
        <v>38</v>
      </c>
    </row>
    <row r="197" spans="1:27" x14ac:dyDescent="0.25">
      <c r="A197" s="7" t="s">
        <v>322</v>
      </c>
      <c r="B197">
        <v>26</v>
      </c>
      <c r="C197" s="7" t="s">
        <v>53</v>
      </c>
      <c r="D197" s="7" t="s">
        <v>141</v>
      </c>
      <c r="E197" s="7" t="s">
        <v>142</v>
      </c>
      <c r="G197" s="7" t="s">
        <v>143</v>
      </c>
      <c r="H197" s="7" t="s">
        <v>310</v>
      </c>
      <c r="I197" s="7" t="s">
        <v>31</v>
      </c>
      <c r="J197" s="7" t="s">
        <v>32</v>
      </c>
      <c r="K197" s="7" t="s">
        <v>33</v>
      </c>
      <c r="L197" s="7" t="s">
        <v>50</v>
      </c>
      <c r="M197" s="7" t="s">
        <v>45</v>
      </c>
      <c r="N197" s="7" t="s">
        <v>36</v>
      </c>
      <c r="O197" s="7" t="s">
        <v>37</v>
      </c>
      <c r="P197" s="7" t="s">
        <v>38</v>
      </c>
      <c r="Q197" s="7" t="s">
        <v>31</v>
      </c>
      <c r="R197" s="7" t="s">
        <v>39</v>
      </c>
      <c r="S197">
        <v>1500</v>
      </c>
      <c r="T197">
        <v>40</v>
      </c>
      <c r="U197" s="7" t="s">
        <v>47</v>
      </c>
      <c r="V197" s="7" t="s">
        <v>38</v>
      </c>
      <c r="W197" s="7"/>
      <c r="X197" s="7" t="s">
        <v>48</v>
      </c>
      <c r="Y197" s="7" t="s">
        <v>73</v>
      </c>
      <c r="Z197" s="7" t="s">
        <v>22</v>
      </c>
      <c r="AA197" s="7" t="s">
        <v>38</v>
      </c>
    </row>
    <row r="198" spans="1:27" x14ac:dyDescent="0.25">
      <c r="A198" s="7" t="s">
        <v>322</v>
      </c>
      <c r="B198">
        <v>26</v>
      </c>
      <c r="C198" s="7" t="s">
        <v>53</v>
      </c>
      <c r="D198" s="7" t="s">
        <v>141</v>
      </c>
      <c r="E198" s="7" t="s">
        <v>142</v>
      </c>
      <c r="G198" s="7" t="s">
        <v>143</v>
      </c>
      <c r="H198" s="7" t="s">
        <v>310</v>
      </c>
      <c r="I198" s="7" t="s">
        <v>31</v>
      </c>
      <c r="J198" s="7" t="s">
        <v>32</v>
      </c>
      <c r="K198" s="7" t="s">
        <v>33</v>
      </c>
      <c r="L198" s="7" t="s">
        <v>50</v>
      </c>
      <c r="M198" s="7" t="s">
        <v>45</v>
      </c>
      <c r="N198" s="7" t="s">
        <v>36</v>
      </c>
      <c r="O198" s="7" t="s">
        <v>37</v>
      </c>
      <c r="P198" s="7" t="s">
        <v>38</v>
      </c>
      <c r="Q198" s="7" t="s">
        <v>31</v>
      </c>
      <c r="R198" s="7" t="s">
        <v>39</v>
      </c>
      <c r="S198">
        <v>1500</v>
      </c>
      <c r="T198">
        <v>40</v>
      </c>
      <c r="U198" s="7" t="s">
        <v>47</v>
      </c>
      <c r="V198" s="7" t="s">
        <v>38</v>
      </c>
      <c r="W198" s="7"/>
      <c r="X198" s="7" t="s">
        <v>48</v>
      </c>
      <c r="Y198" s="7" t="s">
        <v>73</v>
      </c>
      <c r="Z198" s="7" t="s">
        <v>23</v>
      </c>
      <c r="AA198" s="7" t="s">
        <v>38</v>
      </c>
    </row>
    <row r="199" spans="1:27" x14ac:dyDescent="0.25">
      <c r="A199" s="7" t="s">
        <v>322</v>
      </c>
      <c r="B199">
        <v>26</v>
      </c>
      <c r="C199" s="7" t="s">
        <v>53</v>
      </c>
      <c r="D199" s="7" t="s">
        <v>141</v>
      </c>
      <c r="E199" s="7" t="s">
        <v>142</v>
      </c>
      <c r="G199" s="7" t="s">
        <v>143</v>
      </c>
      <c r="H199" s="7" t="s">
        <v>310</v>
      </c>
      <c r="I199" s="7" t="s">
        <v>31</v>
      </c>
      <c r="J199" s="7" t="s">
        <v>32</v>
      </c>
      <c r="K199" s="7" t="s">
        <v>33</v>
      </c>
      <c r="L199" s="7" t="s">
        <v>50</v>
      </c>
      <c r="M199" s="7" t="s">
        <v>45</v>
      </c>
      <c r="N199" s="7" t="s">
        <v>36</v>
      </c>
      <c r="O199" s="7" t="s">
        <v>37</v>
      </c>
      <c r="P199" s="7" t="s">
        <v>38</v>
      </c>
      <c r="Q199" s="7" t="s">
        <v>31</v>
      </c>
      <c r="R199" s="7" t="s">
        <v>39</v>
      </c>
      <c r="S199">
        <v>1500</v>
      </c>
      <c r="T199">
        <v>40</v>
      </c>
      <c r="U199" s="7" t="s">
        <v>47</v>
      </c>
      <c r="V199" s="7" t="s">
        <v>38</v>
      </c>
      <c r="W199" s="7"/>
      <c r="X199" s="7" t="s">
        <v>48</v>
      </c>
      <c r="Y199" s="7" t="s">
        <v>73</v>
      </c>
      <c r="Z199" s="7" t="s">
        <v>24</v>
      </c>
      <c r="AA199" s="7" t="s">
        <v>36</v>
      </c>
    </row>
    <row r="200" spans="1:27" x14ac:dyDescent="0.25">
      <c r="A200" s="7" t="s">
        <v>322</v>
      </c>
      <c r="B200">
        <v>26</v>
      </c>
      <c r="C200" s="7" t="s">
        <v>53</v>
      </c>
      <c r="D200" s="7" t="s">
        <v>141</v>
      </c>
      <c r="E200" s="7" t="s">
        <v>142</v>
      </c>
      <c r="G200" s="7" t="s">
        <v>143</v>
      </c>
      <c r="H200" s="7" t="s">
        <v>310</v>
      </c>
      <c r="I200" s="7" t="s">
        <v>31</v>
      </c>
      <c r="J200" s="7" t="s">
        <v>32</v>
      </c>
      <c r="K200" s="7" t="s">
        <v>33</v>
      </c>
      <c r="L200" s="7" t="s">
        <v>50</v>
      </c>
      <c r="M200" s="7" t="s">
        <v>45</v>
      </c>
      <c r="N200" s="7" t="s">
        <v>36</v>
      </c>
      <c r="O200" s="7" t="s">
        <v>37</v>
      </c>
      <c r="P200" s="7" t="s">
        <v>38</v>
      </c>
      <c r="Q200" s="7" t="s">
        <v>31</v>
      </c>
      <c r="R200" s="7" t="s">
        <v>39</v>
      </c>
      <c r="S200">
        <v>1500</v>
      </c>
      <c r="T200">
        <v>40</v>
      </c>
      <c r="U200" s="7" t="s">
        <v>47</v>
      </c>
      <c r="V200" s="7" t="s">
        <v>38</v>
      </c>
      <c r="W200" s="7"/>
      <c r="X200" s="7" t="s">
        <v>48</v>
      </c>
      <c r="Y200" s="7" t="s">
        <v>73</v>
      </c>
      <c r="Z200" s="7" t="s">
        <v>25</v>
      </c>
      <c r="AA200" s="7" t="s">
        <v>38</v>
      </c>
    </row>
    <row r="201" spans="1:27" x14ac:dyDescent="0.25">
      <c r="A201" s="7" t="s">
        <v>322</v>
      </c>
      <c r="B201">
        <v>26</v>
      </c>
      <c r="C201" s="7" t="s">
        <v>53</v>
      </c>
      <c r="D201" s="7" t="s">
        <v>141</v>
      </c>
      <c r="E201" s="7" t="s">
        <v>142</v>
      </c>
      <c r="G201" s="7" t="s">
        <v>143</v>
      </c>
      <c r="H201" s="7" t="s">
        <v>310</v>
      </c>
      <c r="I201" s="7" t="s">
        <v>31</v>
      </c>
      <c r="J201" s="7" t="s">
        <v>32</v>
      </c>
      <c r="K201" s="7" t="s">
        <v>33</v>
      </c>
      <c r="L201" s="7" t="s">
        <v>50</v>
      </c>
      <c r="M201" s="7" t="s">
        <v>45</v>
      </c>
      <c r="N201" s="7" t="s">
        <v>36</v>
      </c>
      <c r="O201" s="7" t="s">
        <v>37</v>
      </c>
      <c r="P201" s="7" t="s">
        <v>38</v>
      </c>
      <c r="Q201" s="7" t="s">
        <v>31</v>
      </c>
      <c r="R201" s="7" t="s">
        <v>39</v>
      </c>
      <c r="S201">
        <v>1500</v>
      </c>
      <c r="T201">
        <v>40</v>
      </c>
      <c r="U201" s="7" t="s">
        <v>47</v>
      </c>
      <c r="V201" s="7" t="s">
        <v>38</v>
      </c>
      <c r="W201" s="7"/>
      <c r="X201" s="7" t="s">
        <v>48</v>
      </c>
      <c r="Y201" s="7" t="s">
        <v>73</v>
      </c>
      <c r="Z201" s="7" t="s">
        <v>26</v>
      </c>
      <c r="AA201" s="7" t="s">
        <v>38</v>
      </c>
    </row>
    <row r="202" spans="1:27" x14ac:dyDescent="0.25">
      <c r="A202" s="7" t="s">
        <v>322</v>
      </c>
      <c r="B202">
        <v>21</v>
      </c>
      <c r="C202" s="7" t="s">
        <v>27</v>
      </c>
      <c r="D202" s="7" t="s">
        <v>144</v>
      </c>
      <c r="E202" s="7" t="s">
        <v>55</v>
      </c>
      <c r="G202" s="7" t="s">
        <v>130</v>
      </c>
      <c r="H202" s="7" t="s">
        <v>314</v>
      </c>
      <c r="I202" s="7" t="s">
        <v>84</v>
      </c>
      <c r="J202" s="7" t="s">
        <v>95</v>
      </c>
      <c r="K202" s="7" t="s">
        <v>85</v>
      </c>
      <c r="L202" s="7" t="s">
        <v>44</v>
      </c>
      <c r="M202" s="7" t="s">
        <v>65</v>
      </c>
      <c r="N202" s="7" t="s">
        <v>36</v>
      </c>
      <c r="O202" s="7" t="s">
        <v>98</v>
      </c>
      <c r="P202" s="7" t="s">
        <v>38</v>
      </c>
      <c r="Q202" s="7" t="s">
        <v>57</v>
      </c>
      <c r="R202" s="7" t="s">
        <v>26</v>
      </c>
      <c r="S202">
        <v>2000</v>
      </c>
      <c r="T202">
        <v>41</v>
      </c>
      <c r="U202" s="7" t="s">
        <v>107</v>
      </c>
      <c r="V202" s="7" t="s">
        <v>38</v>
      </c>
      <c r="W202" s="7"/>
      <c r="X202" s="7" t="s">
        <v>48</v>
      </c>
      <c r="Y202" s="7" t="s">
        <v>26</v>
      </c>
      <c r="Z202" s="7" t="s">
        <v>22</v>
      </c>
      <c r="AA202" s="7" t="s">
        <v>38</v>
      </c>
    </row>
    <row r="203" spans="1:27" x14ac:dyDescent="0.25">
      <c r="A203" s="7" t="s">
        <v>322</v>
      </c>
      <c r="B203">
        <v>21</v>
      </c>
      <c r="C203" s="7" t="s">
        <v>27</v>
      </c>
      <c r="D203" s="7" t="s">
        <v>144</v>
      </c>
      <c r="E203" s="7" t="s">
        <v>55</v>
      </c>
      <c r="G203" s="7" t="s">
        <v>130</v>
      </c>
      <c r="H203" s="7" t="s">
        <v>314</v>
      </c>
      <c r="I203" s="7" t="s">
        <v>84</v>
      </c>
      <c r="J203" s="7" t="s">
        <v>95</v>
      </c>
      <c r="K203" s="7" t="s">
        <v>85</v>
      </c>
      <c r="L203" s="7" t="s">
        <v>44</v>
      </c>
      <c r="M203" s="7" t="s">
        <v>65</v>
      </c>
      <c r="N203" s="7" t="s">
        <v>36</v>
      </c>
      <c r="O203" s="7" t="s">
        <v>98</v>
      </c>
      <c r="P203" s="7" t="s">
        <v>38</v>
      </c>
      <c r="Q203" s="7" t="s">
        <v>57</v>
      </c>
      <c r="R203" s="7" t="s">
        <v>26</v>
      </c>
      <c r="S203">
        <v>2000</v>
      </c>
      <c r="T203">
        <v>41</v>
      </c>
      <c r="U203" s="7" t="s">
        <v>107</v>
      </c>
      <c r="V203" s="7" t="s">
        <v>38</v>
      </c>
      <c r="W203" s="7"/>
      <c r="X203" s="7" t="s">
        <v>48</v>
      </c>
      <c r="Y203" s="7" t="s">
        <v>26</v>
      </c>
      <c r="Z203" s="7" t="s">
        <v>23</v>
      </c>
      <c r="AA203" s="7" t="s">
        <v>38</v>
      </c>
    </row>
    <row r="204" spans="1:27" x14ac:dyDescent="0.25">
      <c r="A204" s="7" t="s">
        <v>322</v>
      </c>
      <c r="B204">
        <v>21</v>
      </c>
      <c r="C204" s="7" t="s">
        <v>27</v>
      </c>
      <c r="D204" s="7" t="s">
        <v>144</v>
      </c>
      <c r="E204" s="7" t="s">
        <v>55</v>
      </c>
      <c r="G204" s="7" t="s">
        <v>130</v>
      </c>
      <c r="H204" s="7" t="s">
        <v>314</v>
      </c>
      <c r="I204" s="7" t="s">
        <v>84</v>
      </c>
      <c r="J204" s="7" t="s">
        <v>95</v>
      </c>
      <c r="K204" s="7" t="s">
        <v>85</v>
      </c>
      <c r="L204" s="7" t="s">
        <v>44</v>
      </c>
      <c r="M204" s="7" t="s">
        <v>65</v>
      </c>
      <c r="N204" s="7" t="s">
        <v>36</v>
      </c>
      <c r="O204" s="7" t="s">
        <v>98</v>
      </c>
      <c r="P204" s="7" t="s">
        <v>38</v>
      </c>
      <c r="Q204" s="7" t="s">
        <v>57</v>
      </c>
      <c r="R204" s="7" t="s">
        <v>26</v>
      </c>
      <c r="S204">
        <v>2000</v>
      </c>
      <c r="T204">
        <v>41</v>
      </c>
      <c r="U204" s="7" t="s">
        <v>107</v>
      </c>
      <c r="V204" s="7" t="s">
        <v>38</v>
      </c>
      <c r="W204" s="7"/>
      <c r="X204" s="7" t="s">
        <v>48</v>
      </c>
      <c r="Y204" s="7" t="s">
        <v>26</v>
      </c>
      <c r="Z204" s="7" t="s">
        <v>24</v>
      </c>
      <c r="AA204" s="7" t="s">
        <v>38</v>
      </c>
    </row>
    <row r="205" spans="1:27" x14ac:dyDescent="0.25">
      <c r="A205" s="7" t="s">
        <v>322</v>
      </c>
      <c r="B205">
        <v>21</v>
      </c>
      <c r="C205" s="7" t="s">
        <v>27</v>
      </c>
      <c r="D205" s="7" t="s">
        <v>144</v>
      </c>
      <c r="E205" s="7" t="s">
        <v>55</v>
      </c>
      <c r="G205" s="7" t="s">
        <v>130</v>
      </c>
      <c r="H205" s="7" t="s">
        <v>314</v>
      </c>
      <c r="I205" s="7" t="s">
        <v>84</v>
      </c>
      <c r="J205" s="7" t="s">
        <v>95</v>
      </c>
      <c r="K205" s="7" t="s">
        <v>85</v>
      </c>
      <c r="L205" s="7" t="s">
        <v>44</v>
      </c>
      <c r="M205" s="7" t="s">
        <v>65</v>
      </c>
      <c r="N205" s="7" t="s">
        <v>36</v>
      </c>
      <c r="O205" s="7" t="s">
        <v>98</v>
      </c>
      <c r="P205" s="7" t="s">
        <v>38</v>
      </c>
      <c r="Q205" s="7" t="s">
        <v>57</v>
      </c>
      <c r="R205" s="7" t="s">
        <v>26</v>
      </c>
      <c r="S205">
        <v>2000</v>
      </c>
      <c r="T205">
        <v>41</v>
      </c>
      <c r="U205" s="7" t="s">
        <v>107</v>
      </c>
      <c r="V205" s="7" t="s">
        <v>38</v>
      </c>
      <c r="W205" s="7"/>
      <c r="X205" s="7" t="s">
        <v>48</v>
      </c>
      <c r="Y205" s="7" t="s">
        <v>26</v>
      </c>
      <c r="Z205" s="7" t="s">
        <v>25</v>
      </c>
      <c r="AA205" s="7" t="s">
        <v>38</v>
      </c>
    </row>
    <row r="206" spans="1:27" x14ac:dyDescent="0.25">
      <c r="A206" s="7" t="s">
        <v>322</v>
      </c>
      <c r="B206">
        <v>21</v>
      </c>
      <c r="C206" s="7" t="s">
        <v>27</v>
      </c>
      <c r="D206" s="7" t="s">
        <v>144</v>
      </c>
      <c r="E206" s="7" t="s">
        <v>55</v>
      </c>
      <c r="G206" s="7" t="s">
        <v>130</v>
      </c>
      <c r="H206" s="7" t="s">
        <v>314</v>
      </c>
      <c r="I206" s="7" t="s">
        <v>84</v>
      </c>
      <c r="J206" s="7" t="s">
        <v>95</v>
      </c>
      <c r="K206" s="7" t="s">
        <v>85</v>
      </c>
      <c r="L206" s="7" t="s">
        <v>44</v>
      </c>
      <c r="M206" s="7" t="s">
        <v>65</v>
      </c>
      <c r="N206" s="7" t="s">
        <v>36</v>
      </c>
      <c r="O206" s="7" t="s">
        <v>98</v>
      </c>
      <c r="P206" s="7" t="s">
        <v>38</v>
      </c>
      <c r="Q206" s="7" t="s">
        <v>57</v>
      </c>
      <c r="R206" s="7" t="s">
        <v>26</v>
      </c>
      <c r="S206">
        <v>2000</v>
      </c>
      <c r="T206">
        <v>41</v>
      </c>
      <c r="U206" s="7" t="s">
        <v>107</v>
      </c>
      <c r="V206" s="7" t="s">
        <v>38</v>
      </c>
      <c r="W206" s="7"/>
      <c r="X206" s="7" t="s">
        <v>48</v>
      </c>
      <c r="Y206" s="7" t="s">
        <v>26</v>
      </c>
      <c r="Z206" s="7" t="s">
        <v>26</v>
      </c>
      <c r="AA206" s="7" t="s">
        <v>36</v>
      </c>
    </row>
    <row r="207" spans="1:27" x14ac:dyDescent="0.25">
      <c r="A207" s="7" t="s">
        <v>322</v>
      </c>
      <c r="B207">
        <v>24</v>
      </c>
      <c r="C207" s="7" t="s">
        <v>27</v>
      </c>
      <c r="D207" s="7" t="s">
        <v>42</v>
      </c>
      <c r="E207" s="7" t="s">
        <v>145</v>
      </c>
      <c r="G207" s="7" t="s">
        <v>43</v>
      </c>
      <c r="H207" s="7" t="s">
        <v>310</v>
      </c>
      <c r="I207" s="7" t="s">
        <v>31</v>
      </c>
      <c r="J207" s="7" t="s">
        <v>95</v>
      </c>
      <c r="K207" s="7" t="s">
        <v>85</v>
      </c>
      <c r="L207" s="7" t="s">
        <v>44</v>
      </c>
      <c r="M207" s="7" t="s">
        <v>65</v>
      </c>
      <c r="N207" s="7" t="s">
        <v>38</v>
      </c>
      <c r="O207" s="7" t="s">
        <v>57</v>
      </c>
      <c r="P207" s="7" t="s">
        <v>38</v>
      </c>
      <c r="Q207" s="7" t="s">
        <v>51</v>
      </c>
      <c r="R207" s="7" t="s">
        <v>58</v>
      </c>
      <c r="S207">
        <v>0</v>
      </c>
      <c r="T207">
        <v>42</v>
      </c>
      <c r="U207" s="7" t="s">
        <v>66</v>
      </c>
      <c r="V207" s="7" t="s">
        <v>38</v>
      </c>
      <c r="W207" s="7" t="s">
        <v>38</v>
      </c>
      <c r="X207" s="7" t="s">
        <v>41</v>
      </c>
      <c r="Y207" s="7" t="s">
        <v>25</v>
      </c>
      <c r="Z207" s="7" t="s">
        <v>22</v>
      </c>
      <c r="AA207" s="7" t="s">
        <v>38</v>
      </c>
    </row>
    <row r="208" spans="1:27" x14ac:dyDescent="0.25">
      <c r="A208" s="7" t="s">
        <v>322</v>
      </c>
      <c r="B208">
        <v>24</v>
      </c>
      <c r="C208" s="7" t="s">
        <v>27</v>
      </c>
      <c r="D208" s="7" t="s">
        <v>42</v>
      </c>
      <c r="E208" s="7" t="s">
        <v>145</v>
      </c>
      <c r="G208" s="7" t="s">
        <v>43</v>
      </c>
      <c r="H208" s="7" t="s">
        <v>310</v>
      </c>
      <c r="I208" s="7" t="s">
        <v>31</v>
      </c>
      <c r="J208" s="7" t="s">
        <v>95</v>
      </c>
      <c r="K208" s="7" t="s">
        <v>85</v>
      </c>
      <c r="L208" s="7" t="s">
        <v>44</v>
      </c>
      <c r="M208" s="7" t="s">
        <v>65</v>
      </c>
      <c r="N208" s="7" t="s">
        <v>38</v>
      </c>
      <c r="O208" s="7" t="s">
        <v>57</v>
      </c>
      <c r="P208" s="7" t="s">
        <v>38</v>
      </c>
      <c r="Q208" s="7" t="s">
        <v>51</v>
      </c>
      <c r="R208" s="7" t="s">
        <v>58</v>
      </c>
      <c r="S208">
        <v>0</v>
      </c>
      <c r="T208">
        <v>42</v>
      </c>
      <c r="U208" s="7" t="s">
        <v>66</v>
      </c>
      <c r="V208" s="7" t="s">
        <v>38</v>
      </c>
      <c r="W208" s="7" t="s">
        <v>38</v>
      </c>
      <c r="X208" s="7" t="s">
        <v>41</v>
      </c>
      <c r="Y208" s="7" t="s">
        <v>25</v>
      </c>
      <c r="Z208" s="7" t="s">
        <v>23</v>
      </c>
      <c r="AA208" s="7" t="s">
        <v>38</v>
      </c>
    </row>
    <row r="209" spans="1:27" x14ac:dyDescent="0.25">
      <c r="A209" s="7" t="s">
        <v>322</v>
      </c>
      <c r="B209">
        <v>24</v>
      </c>
      <c r="C209" s="7" t="s">
        <v>27</v>
      </c>
      <c r="D209" s="7" t="s">
        <v>42</v>
      </c>
      <c r="E209" s="7" t="s">
        <v>145</v>
      </c>
      <c r="G209" s="7" t="s">
        <v>43</v>
      </c>
      <c r="H209" s="7" t="s">
        <v>310</v>
      </c>
      <c r="I209" s="7" t="s">
        <v>31</v>
      </c>
      <c r="J209" s="7" t="s">
        <v>95</v>
      </c>
      <c r="K209" s="7" t="s">
        <v>85</v>
      </c>
      <c r="L209" s="7" t="s">
        <v>44</v>
      </c>
      <c r="M209" s="7" t="s">
        <v>65</v>
      </c>
      <c r="N209" s="7" t="s">
        <v>38</v>
      </c>
      <c r="O209" s="7" t="s">
        <v>57</v>
      </c>
      <c r="P209" s="7" t="s">
        <v>38</v>
      </c>
      <c r="Q209" s="7" t="s">
        <v>51</v>
      </c>
      <c r="R209" s="7" t="s">
        <v>58</v>
      </c>
      <c r="S209">
        <v>0</v>
      </c>
      <c r="T209">
        <v>42</v>
      </c>
      <c r="U209" s="7" t="s">
        <v>66</v>
      </c>
      <c r="V209" s="7" t="s">
        <v>38</v>
      </c>
      <c r="W209" s="7" t="s">
        <v>38</v>
      </c>
      <c r="X209" s="7" t="s">
        <v>41</v>
      </c>
      <c r="Y209" s="7" t="s">
        <v>25</v>
      </c>
      <c r="Z209" s="7" t="s">
        <v>24</v>
      </c>
      <c r="AA209" s="7" t="s">
        <v>38</v>
      </c>
    </row>
    <row r="210" spans="1:27" x14ac:dyDescent="0.25">
      <c r="A210" s="7" t="s">
        <v>322</v>
      </c>
      <c r="B210">
        <v>24</v>
      </c>
      <c r="C210" s="7" t="s">
        <v>27</v>
      </c>
      <c r="D210" s="7" t="s">
        <v>42</v>
      </c>
      <c r="E210" s="7" t="s">
        <v>145</v>
      </c>
      <c r="G210" s="7" t="s">
        <v>43</v>
      </c>
      <c r="H210" s="7" t="s">
        <v>310</v>
      </c>
      <c r="I210" s="7" t="s">
        <v>31</v>
      </c>
      <c r="J210" s="7" t="s">
        <v>95</v>
      </c>
      <c r="K210" s="7" t="s">
        <v>85</v>
      </c>
      <c r="L210" s="7" t="s">
        <v>44</v>
      </c>
      <c r="M210" s="7" t="s">
        <v>65</v>
      </c>
      <c r="N210" s="7" t="s">
        <v>38</v>
      </c>
      <c r="O210" s="7" t="s">
        <v>57</v>
      </c>
      <c r="P210" s="7" t="s">
        <v>38</v>
      </c>
      <c r="Q210" s="7" t="s">
        <v>51</v>
      </c>
      <c r="R210" s="7" t="s">
        <v>58</v>
      </c>
      <c r="S210">
        <v>0</v>
      </c>
      <c r="T210">
        <v>42</v>
      </c>
      <c r="U210" s="7" t="s">
        <v>66</v>
      </c>
      <c r="V210" s="7" t="s">
        <v>38</v>
      </c>
      <c r="W210" s="7" t="s">
        <v>38</v>
      </c>
      <c r="X210" s="7" t="s">
        <v>41</v>
      </c>
      <c r="Y210" s="7" t="s">
        <v>25</v>
      </c>
      <c r="Z210" s="7" t="s">
        <v>25</v>
      </c>
      <c r="AA210" s="7" t="s">
        <v>36</v>
      </c>
    </row>
    <row r="211" spans="1:27" x14ac:dyDescent="0.25">
      <c r="A211" s="7" t="s">
        <v>322</v>
      </c>
      <c r="B211">
        <v>24</v>
      </c>
      <c r="C211" s="7" t="s">
        <v>27</v>
      </c>
      <c r="D211" s="7" t="s">
        <v>42</v>
      </c>
      <c r="E211" s="7" t="s">
        <v>145</v>
      </c>
      <c r="G211" s="7" t="s">
        <v>43</v>
      </c>
      <c r="H211" s="7" t="s">
        <v>310</v>
      </c>
      <c r="I211" s="7" t="s">
        <v>31</v>
      </c>
      <c r="J211" s="7" t="s">
        <v>95</v>
      </c>
      <c r="K211" s="7" t="s">
        <v>85</v>
      </c>
      <c r="L211" s="7" t="s">
        <v>44</v>
      </c>
      <c r="M211" s="7" t="s">
        <v>65</v>
      </c>
      <c r="N211" s="7" t="s">
        <v>38</v>
      </c>
      <c r="O211" s="7" t="s">
        <v>57</v>
      </c>
      <c r="P211" s="7" t="s">
        <v>38</v>
      </c>
      <c r="Q211" s="7" t="s">
        <v>51</v>
      </c>
      <c r="R211" s="7" t="s">
        <v>58</v>
      </c>
      <c r="S211">
        <v>0</v>
      </c>
      <c r="T211">
        <v>42</v>
      </c>
      <c r="U211" s="7" t="s">
        <v>66</v>
      </c>
      <c r="V211" s="7" t="s">
        <v>38</v>
      </c>
      <c r="W211" s="7" t="s">
        <v>38</v>
      </c>
      <c r="X211" s="7" t="s">
        <v>41</v>
      </c>
      <c r="Y211" s="7" t="s">
        <v>25</v>
      </c>
      <c r="Z211" s="7" t="s">
        <v>26</v>
      </c>
      <c r="AA211" s="7" t="s">
        <v>38</v>
      </c>
    </row>
    <row r="212" spans="1:27" x14ac:dyDescent="0.25">
      <c r="A212" s="7" t="s">
        <v>322</v>
      </c>
      <c r="B212">
        <v>30</v>
      </c>
      <c r="C212" s="7" t="s">
        <v>27</v>
      </c>
      <c r="D212" s="7" t="s">
        <v>146</v>
      </c>
      <c r="E212" s="7" t="s">
        <v>147</v>
      </c>
      <c r="G212" s="7" t="s">
        <v>148</v>
      </c>
      <c r="H212" s="7" t="s">
        <v>310</v>
      </c>
      <c r="I212" s="7" t="s">
        <v>31</v>
      </c>
      <c r="J212" s="7" t="s">
        <v>32</v>
      </c>
      <c r="K212" s="7" t="s">
        <v>85</v>
      </c>
      <c r="L212" s="7" t="s">
        <v>105</v>
      </c>
      <c r="M212" s="7" t="s">
        <v>65</v>
      </c>
      <c r="N212" s="7" t="s">
        <v>38</v>
      </c>
      <c r="O212" s="7" t="s">
        <v>57</v>
      </c>
      <c r="P212" s="7" t="s">
        <v>38</v>
      </c>
      <c r="Q212" s="7" t="s">
        <v>31</v>
      </c>
      <c r="R212" s="7" t="s">
        <v>39</v>
      </c>
      <c r="S212">
        <v>0</v>
      </c>
      <c r="T212">
        <v>43</v>
      </c>
      <c r="U212" s="7" t="s">
        <v>47</v>
      </c>
      <c r="V212" s="7" t="s">
        <v>38</v>
      </c>
      <c r="W212" s="7"/>
      <c r="X212" s="7" t="s">
        <v>48</v>
      </c>
      <c r="Y212" s="7" t="s">
        <v>25</v>
      </c>
      <c r="Z212" s="7" t="s">
        <v>22</v>
      </c>
      <c r="AA212" s="7" t="s">
        <v>38</v>
      </c>
    </row>
    <row r="213" spans="1:27" x14ac:dyDescent="0.25">
      <c r="A213" s="7" t="s">
        <v>322</v>
      </c>
      <c r="B213">
        <v>30</v>
      </c>
      <c r="C213" s="7" t="s">
        <v>27</v>
      </c>
      <c r="D213" s="7" t="s">
        <v>146</v>
      </c>
      <c r="E213" s="7" t="s">
        <v>147</v>
      </c>
      <c r="G213" s="7" t="s">
        <v>148</v>
      </c>
      <c r="H213" s="7" t="s">
        <v>310</v>
      </c>
      <c r="I213" s="7" t="s">
        <v>31</v>
      </c>
      <c r="J213" s="7" t="s">
        <v>32</v>
      </c>
      <c r="K213" s="7" t="s">
        <v>85</v>
      </c>
      <c r="L213" s="7" t="s">
        <v>105</v>
      </c>
      <c r="M213" s="7" t="s">
        <v>65</v>
      </c>
      <c r="N213" s="7" t="s">
        <v>38</v>
      </c>
      <c r="O213" s="7" t="s">
        <v>57</v>
      </c>
      <c r="P213" s="7" t="s">
        <v>38</v>
      </c>
      <c r="Q213" s="7" t="s">
        <v>31</v>
      </c>
      <c r="R213" s="7" t="s">
        <v>39</v>
      </c>
      <c r="S213">
        <v>0</v>
      </c>
      <c r="T213">
        <v>43</v>
      </c>
      <c r="U213" s="7" t="s">
        <v>47</v>
      </c>
      <c r="V213" s="7" t="s">
        <v>38</v>
      </c>
      <c r="W213" s="7"/>
      <c r="X213" s="7" t="s">
        <v>48</v>
      </c>
      <c r="Y213" s="7" t="s">
        <v>25</v>
      </c>
      <c r="Z213" s="7" t="s">
        <v>23</v>
      </c>
      <c r="AA213" s="7" t="s">
        <v>38</v>
      </c>
    </row>
    <row r="214" spans="1:27" x14ac:dyDescent="0.25">
      <c r="A214" s="7" t="s">
        <v>322</v>
      </c>
      <c r="B214">
        <v>30</v>
      </c>
      <c r="C214" s="7" t="s">
        <v>27</v>
      </c>
      <c r="D214" s="7" t="s">
        <v>146</v>
      </c>
      <c r="E214" s="7" t="s">
        <v>147</v>
      </c>
      <c r="G214" s="7" t="s">
        <v>148</v>
      </c>
      <c r="H214" s="7" t="s">
        <v>310</v>
      </c>
      <c r="I214" s="7" t="s">
        <v>31</v>
      </c>
      <c r="J214" s="7" t="s">
        <v>32</v>
      </c>
      <c r="K214" s="7" t="s">
        <v>85</v>
      </c>
      <c r="L214" s="7" t="s">
        <v>105</v>
      </c>
      <c r="M214" s="7" t="s">
        <v>65</v>
      </c>
      <c r="N214" s="7" t="s">
        <v>38</v>
      </c>
      <c r="O214" s="7" t="s">
        <v>57</v>
      </c>
      <c r="P214" s="7" t="s">
        <v>38</v>
      </c>
      <c r="Q214" s="7" t="s">
        <v>31</v>
      </c>
      <c r="R214" s="7" t="s">
        <v>39</v>
      </c>
      <c r="S214">
        <v>0</v>
      </c>
      <c r="T214">
        <v>43</v>
      </c>
      <c r="U214" s="7" t="s">
        <v>47</v>
      </c>
      <c r="V214" s="7" t="s">
        <v>38</v>
      </c>
      <c r="W214" s="7"/>
      <c r="X214" s="7" t="s">
        <v>48</v>
      </c>
      <c r="Y214" s="7" t="s">
        <v>25</v>
      </c>
      <c r="Z214" s="7" t="s">
        <v>24</v>
      </c>
      <c r="AA214" s="7" t="s">
        <v>38</v>
      </c>
    </row>
    <row r="215" spans="1:27" x14ac:dyDescent="0.25">
      <c r="A215" s="7" t="s">
        <v>322</v>
      </c>
      <c r="B215">
        <v>30</v>
      </c>
      <c r="C215" s="7" t="s">
        <v>27</v>
      </c>
      <c r="D215" s="7" t="s">
        <v>146</v>
      </c>
      <c r="E215" s="7" t="s">
        <v>147</v>
      </c>
      <c r="G215" s="7" t="s">
        <v>148</v>
      </c>
      <c r="H215" s="7" t="s">
        <v>310</v>
      </c>
      <c r="I215" s="7" t="s">
        <v>31</v>
      </c>
      <c r="J215" s="7" t="s">
        <v>32</v>
      </c>
      <c r="K215" s="7" t="s">
        <v>85</v>
      </c>
      <c r="L215" s="7" t="s">
        <v>105</v>
      </c>
      <c r="M215" s="7" t="s">
        <v>65</v>
      </c>
      <c r="N215" s="7" t="s">
        <v>38</v>
      </c>
      <c r="O215" s="7" t="s">
        <v>57</v>
      </c>
      <c r="P215" s="7" t="s">
        <v>38</v>
      </c>
      <c r="Q215" s="7" t="s">
        <v>31</v>
      </c>
      <c r="R215" s="7" t="s">
        <v>39</v>
      </c>
      <c r="S215">
        <v>0</v>
      </c>
      <c r="T215">
        <v>43</v>
      </c>
      <c r="U215" s="7" t="s">
        <v>47</v>
      </c>
      <c r="V215" s="7" t="s">
        <v>38</v>
      </c>
      <c r="W215" s="7"/>
      <c r="X215" s="7" t="s">
        <v>48</v>
      </c>
      <c r="Y215" s="7" t="s">
        <v>25</v>
      </c>
      <c r="Z215" s="7" t="s">
        <v>25</v>
      </c>
      <c r="AA215" s="7" t="s">
        <v>36</v>
      </c>
    </row>
    <row r="216" spans="1:27" x14ac:dyDescent="0.25">
      <c r="A216" s="7" t="s">
        <v>322</v>
      </c>
      <c r="B216">
        <v>30</v>
      </c>
      <c r="C216" s="7" t="s">
        <v>27</v>
      </c>
      <c r="D216" s="7" t="s">
        <v>146</v>
      </c>
      <c r="E216" s="7" t="s">
        <v>147</v>
      </c>
      <c r="G216" s="7" t="s">
        <v>148</v>
      </c>
      <c r="H216" s="7" t="s">
        <v>310</v>
      </c>
      <c r="I216" s="7" t="s">
        <v>31</v>
      </c>
      <c r="J216" s="7" t="s">
        <v>32</v>
      </c>
      <c r="K216" s="7" t="s">
        <v>85</v>
      </c>
      <c r="L216" s="7" t="s">
        <v>105</v>
      </c>
      <c r="M216" s="7" t="s">
        <v>65</v>
      </c>
      <c r="N216" s="7" t="s">
        <v>38</v>
      </c>
      <c r="O216" s="7" t="s">
        <v>57</v>
      </c>
      <c r="P216" s="7" t="s">
        <v>38</v>
      </c>
      <c r="Q216" s="7" t="s">
        <v>31</v>
      </c>
      <c r="R216" s="7" t="s">
        <v>39</v>
      </c>
      <c r="S216">
        <v>0</v>
      </c>
      <c r="T216">
        <v>43</v>
      </c>
      <c r="U216" s="7" t="s">
        <v>47</v>
      </c>
      <c r="V216" s="7" t="s">
        <v>38</v>
      </c>
      <c r="W216" s="7"/>
      <c r="X216" s="7" t="s">
        <v>48</v>
      </c>
      <c r="Y216" s="7" t="s">
        <v>25</v>
      </c>
      <c r="Z216" s="7" t="s">
        <v>26</v>
      </c>
      <c r="AA216" s="7" t="s">
        <v>38</v>
      </c>
    </row>
    <row r="217" spans="1:27" x14ac:dyDescent="0.25">
      <c r="A217" s="7" t="s">
        <v>322</v>
      </c>
      <c r="B217">
        <v>24</v>
      </c>
      <c r="C217" s="7" t="s">
        <v>53</v>
      </c>
      <c r="D217" s="7" t="s">
        <v>149</v>
      </c>
      <c r="E217" s="7" t="s">
        <v>29</v>
      </c>
      <c r="G217" s="7" t="s">
        <v>150</v>
      </c>
      <c r="H217" s="7" t="s">
        <v>310</v>
      </c>
      <c r="I217" s="7" t="s">
        <v>84</v>
      </c>
      <c r="J217" s="7" t="s">
        <v>32</v>
      </c>
      <c r="K217" s="7" t="s">
        <v>33</v>
      </c>
      <c r="L217" s="7" t="s">
        <v>50</v>
      </c>
      <c r="M217" s="7" t="s">
        <v>35</v>
      </c>
      <c r="N217" s="7" t="s">
        <v>36</v>
      </c>
      <c r="O217" s="7" t="s">
        <v>98</v>
      </c>
      <c r="P217" s="7" t="s">
        <v>36</v>
      </c>
      <c r="Q217" s="7" t="s">
        <v>31</v>
      </c>
      <c r="R217" s="7" t="s">
        <v>39</v>
      </c>
      <c r="S217">
        <v>0</v>
      </c>
      <c r="T217">
        <v>44</v>
      </c>
      <c r="U217" s="7" t="s">
        <v>66</v>
      </c>
      <c r="V217" s="7" t="s">
        <v>38</v>
      </c>
      <c r="W217" s="7" t="s">
        <v>52</v>
      </c>
      <c r="X217" s="7" t="s">
        <v>48</v>
      </c>
      <c r="Y217" s="7" t="s">
        <v>25</v>
      </c>
      <c r="Z217" s="7" t="s">
        <v>22</v>
      </c>
      <c r="AA217" s="7" t="s">
        <v>38</v>
      </c>
    </row>
    <row r="218" spans="1:27" x14ac:dyDescent="0.25">
      <c r="A218" s="7" t="s">
        <v>322</v>
      </c>
      <c r="B218">
        <v>24</v>
      </c>
      <c r="C218" s="7" t="s">
        <v>53</v>
      </c>
      <c r="D218" s="7" t="s">
        <v>149</v>
      </c>
      <c r="E218" s="7" t="s">
        <v>29</v>
      </c>
      <c r="G218" s="7" t="s">
        <v>150</v>
      </c>
      <c r="H218" s="7" t="s">
        <v>310</v>
      </c>
      <c r="I218" s="7" t="s">
        <v>84</v>
      </c>
      <c r="J218" s="7" t="s">
        <v>32</v>
      </c>
      <c r="K218" s="7" t="s">
        <v>33</v>
      </c>
      <c r="L218" s="7" t="s">
        <v>50</v>
      </c>
      <c r="M218" s="7" t="s">
        <v>35</v>
      </c>
      <c r="N218" s="7" t="s">
        <v>36</v>
      </c>
      <c r="O218" s="7" t="s">
        <v>98</v>
      </c>
      <c r="P218" s="7" t="s">
        <v>36</v>
      </c>
      <c r="Q218" s="7" t="s">
        <v>31</v>
      </c>
      <c r="R218" s="7" t="s">
        <v>39</v>
      </c>
      <c r="S218">
        <v>0</v>
      </c>
      <c r="T218">
        <v>44</v>
      </c>
      <c r="U218" s="7" t="s">
        <v>66</v>
      </c>
      <c r="V218" s="7" t="s">
        <v>38</v>
      </c>
      <c r="W218" s="7" t="s">
        <v>52</v>
      </c>
      <c r="X218" s="7" t="s">
        <v>48</v>
      </c>
      <c r="Y218" s="7" t="s">
        <v>25</v>
      </c>
      <c r="Z218" s="7" t="s">
        <v>23</v>
      </c>
      <c r="AA218" s="7" t="s">
        <v>38</v>
      </c>
    </row>
    <row r="219" spans="1:27" x14ac:dyDescent="0.25">
      <c r="A219" s="7" t="s">
        <v>322</v>
      </c>
      <c r="B219">
        <v>24</v>
      </c>
      <c r="C219" s="7" t="s">
        <v>53</v>
      </c>
      <c r="D219" s="7" t="s">
        <v>149</v>
      </c>
      <c r="E219" s="7" t="s">
        <v>29</v>
      </c>
      <c r="G219" s="7" t="s">
        <v>150</v>
      </c>
      <c r="H219" s="7" t="s">
        <v>310</v>
      </c>
      <c r="I219" s="7" t="s">
        <v>84</v>
      </c>
      <c r="J219" s="7" t="s">
        <v>32</v>
      </c>
      <c r="K219" s="7" t="s">
        <v>33</v>
      </c>
      <c r="L219" s="7" t="s">
        <v>50</v>
      </c>
      <c r="M219" s="7" t="s">
        <v>35</v>
      </c>
      <c r="N219" s="7" t="s">
        <v>36</v>
      </c>
      <c r="O219" s="7" t="s">
        <v>98</v>
      </c>
      <c r="P219" s="7" t="s">
        <v>36</v>
      </c>
      <c r="Q219" s="7" t="s">
        <v>31</v>
      </c>
      <c r="R219" s="7" t="s">
        <v>39</v>
      </c>
      <c r="S219">
        <v>0</v>
      </c>
      <c r="T219">
        <v>44</v>
      </c>
      <c r="U219" s="7" t="s">
        <v>66</v>
      </c>
      <c r="V219" s="7" t="s">
        <v>38</v>
      </c>
      <c r="W219" s="7" t="s">
        <v>52</v>
      </c>
      <c r="X219" s="7" t="s">
        <v>48</v>
      </c>
      <c r="Y219" s="7" t="s">
        <v>25</v>
      </c>
      <c r="Z219" s="7" t="s">
        <v>24</v>
      </c>
      <c r="AA219" s="7" t="s">
        <v>38</v>
      </c>
    </row>
    <row r="220" spans="1:27" x14ac:dyDescent="0.25">
      <c r="A220" s="7" t="s">
        <v>322</v>
      </c>
      <c r="B220">
        <v>24</v>
      </c>
      <c r="C220" s="7" t="s">
        <v>53</v>
      </c>
      <c r="D220" s="7" t="s">
        <v>149</v>
      </c>
      <c r="E220" s="7" t="s">
        <v>29</v>
      </c>
      <c r="G220" s="7" t="s">
        <v>150</v>
      </c>
      <c r="H220" s="7" t="s">
        <v>310</v>
      </c>
      <c r="I220" s="7" t="s">
        <v>84</v>
      </c>
      <c r="J220" s="7" t="s">
        <v>32</v>
      </c>
      <c r="K220" s="7" t="s">
        <v>33</v>
      </c>
      <c r="L220" s="7" t="s">
        <v>50</v>
      </c>
      <c r="M220" s="7" t="s">
        <v>35</v>
      </c>
      <c r="N220" s="7" t="s">
        <v>36</v>
      </c>
      <c r="O220" s="7" t="s">
        <v>98</v>
      </c>
      <c r="P220" s="7" t="s">
        <v>36</v>
      </c>
      <c r="Q220" s="7" t="s">
        <v>31</v>
      </c>
      <c r="R220" s="7" t="s">
        <v>39</v>
      </c>
      <c r="S220">
        <v>0</v>
      </c>
      <c r="T220">
        <v>44</v>
      </c>
      <c r="U220" s="7" t="s">
        <v>66</v>
      </c>
      <c r="V220" s="7" t="s">
        <v>38</v>
      </c>
      <c r="W220" s="7" t="s">
        <v>52</v>
      </c>
      <c r="X220" s="7" t="s">
        <v>48</v>
      </c>
      <c r="Y220" s="7" t="s">
        <v>25</v>
      </c>
      <c r="Z220" s="7" t="s">
        <v>25</v>
      </c>
      <c r="AA220" s="7" t="s">
        <v>36</v>
      </c>
    </row>
    <row r="221" spans="1:27" x14ac:dyDescent="0.25">
      <c r="A221" s="7" t="s">
        <v>322</v>
      </c>
      <c r="B221">
        <v>24</v>
      </c>
      <c r="C221" s="7" t="s">
        <v>53</v>
      </c>
      <c r="D221" s="7" t="s">
        <v>149</v>
      </c>
      <c r="E221" s="7" t="s">
        <v>29</v>
      </c>
      <c r="G221" s="7" t="s">
        <v>150</v>
      </c>
      <c r="H221" s="7" t="s">
        <v>310</v>
      </c>
      <c r="I221" s="7" t="s">
        <v>84</v>
      </c>
      <c r="J221" s="7" t="s">
        <v>32</v>
      </c>
      <c r="K221" s="7" t="s">
        <v>33</v>
      </c>
      <c r="L221" s="7" t="s">
        <v>50</v>
      </c>
      <c r="M221" s="7" t="s">
        <v>35</v>
      </c>
      <c r="N221" s="7" t="s">
        <v>36</v>
      </c>
      <c r="O221" s="7" t="s">
        <v>98</v>
      </c>
      <c r="P221" s="7" t="s">
        <v>36</v>
      </c>
      <c r="Q221" s="7" t="s">
        <v>31</v>
      </c>
      <c r="R221" s="7" t="s">
        <v>39</v>
      </c>
      <c r="S221">
        <v>0</v>
      </c>
      <c r="T221">
        <v>44</v>
      </c>
      <c r="U221" s="7" t="s">
        <v>66</v>
      </c>
      <c r="V221" s="7" t="s">
        <v>38</v>
      </c>
      <c r="W221" s="7" t="s">
        <v>52</v>
      </c>
      <c r="X221" s="7" t="s">
        <v>48</v>
      </c>
      <c r="Y221" s="7" t="s">
        <v>25</v>
      </c>
      <c r="Z221" s="7" t="s">
        <v>26</v>
      </c>
      <c r="AA221" s="7" t="s">
        <v>38</v>
      </c>
    </row>
    <row r="222" spans="1:27" x14ac:dyDescent="0.25">
      <c r="A222" s="7" t="s">
        <v>322</v>
      </c>
      <c r="B222">
        <v>30</v>
      </c>
      <c r="C222" s="7" t="s">
        <v>27</v>
      </c>
      <c r="D222" s="7" t="s">
        <v>151</v>
      </c>
      <c r="E222" s="7" t="s">
        <v>169</v>
      </c>
      <c r="G222" s="7" t="s">
        <v>152</v>
      </c>
      <c r="H222" s="7" t="s">
        <v>310</v>
      </c>
      <c r="I222" s="7" t="s">
        <v>90</v>
      </c>
      <c r="J222" s="7" t="s">
        <v>32</v>
      </c>
      <c r="K222" s="7" t="s">
        <v>64</v>
      </c>
      <c r="L222" s="7" t="s">
        <v>44</v>
      </c>
      <c r="M222" s="7" t="s">
        <v>65</v>
      </c>
      <c r="N222" s="7" t="s">
        <v>38</v>
      </c>
      <c r="O222" s="7" t="s">
        <v>57</v>
      </c>
      <c r="P222" s="7" t="s">
        <v>38</v>
      </c>
      <c r="Q222" s="7" t="s">
        <v>51</v>
      </c>
      <c r="R222" s="7" t="s">
        <v>69</v>
      </c>
      <c r="S222">
        <v>500</v>
      </c>
      <c r="T222">
        <v>45</v>
      </c>
      <c r="U222" s="7" t="s">
        <v>47</v>
      </c>
      <c r="V222" s="7" t="s">
        <v>38</v>
      </c>
      <c r="W222" s="7"/>
      <c r="X222" s="7" t="s">
        <v>48</v>
      </c>
      <c r="Y222" s="7" t="s">
        <v>23</v>
      </c>
      <c r="Z222" s="7" t="s">
        <v>22</v>
      </c>
      <c r="AA222" s="7" t="s">
        <v>38</v>
      </c>
    </row>
    <row r="223" spans="1:27" x14ac:dyDescent="0.25">
      <c r="A223" s="7" t="s">
        <v>322</v>
      </c>
      <c r="B223">
        <v>30</v>
      </c>
      <c r="C223" s="7" t="s">
        <v>27</v>
      </c>
      <c r="D223" s="7" t="s">
        <v>151</v>
      </c>
      <c r="E223" s="7" t="s">
        <v>169</v>
      </c>
      <c r="G223" s="7" t="s">
        <v>152</v>
      </c>
      <c r="H223" s="7" t="s">
        <v>310</v>
      </c>
      <c r="I223" s="7" t="s">
        <v>90</v>
      </c>
      <c r="J223" s="7" t="s">
        <v>32</v>
      </c>
      <c r="K223" s="7" t="s">
        <v>64</v>
      </c>
      <c r="L223" s="7" t="s">
        <v>44</v>
      </c>
      <c r="M223" s="7" t="s">
        <v>65</v>
      </c>
      <c r="N223" s="7" t="s">
        <v>38</v>
      </c>
      <c r="O223" s="7" t="s">
        <v>57</v>
      </c>
      <c r="P223" s="7" t="s">
        <v>38</v>
      </c>
      <c r="Q223" s="7" t="s">
        <v>51</v>
      </c>
      <c r="R223" s="7" t="s">
        <v>69</v>
      </c>
      <c r="S223">
        <v>500</v>
      </c>
      <c r="T223">
        <v>45</v>
      </c>
      <c r="U223" s="7" t="s">
        <v>47</v>
      </c>
      <c r="V223" s="7" t="s">
        <v>38</v>
      </c>
      <c r="W223" s="7"/>
      <c r="X223" s="7" t="s">
        <v>48</v>
      </c>
      <c r="Y223" s="7" t="s">
        <v>23</v>
      </c>
      <c r="Z223" s="7" t="s">
        <v>23</v>
      </c>
      <c r="AA223" s="7" t="s">
        <v>36</v>
      </c>
    </row>
    <row r="224" spans="1:27" x14ac:dyDescent="0.25">
      <c r="A224" s="7" t="s">
        <v>322</v>
      </c>
      <c r="B224">
        <v>30</v>
      </c>
      <c r="C224" s="7" t="s">
        <v>27</v>
      </c>
      <c r="D224" s="7" t="s">
        <v>151</v>
      </c>
      <c r="E224" s="7" t="s">
        <v>169</v>
      </c>
      <c r="G224" s="7" t="s">
        <v>152</v>
      </c>
      <c r="H224" s="7" t="s">
        <v>310</v>
      </c>
      <c r="I224" s="7" t="s">
        <v>90</v>
      </c>
      <c r="J224" s="7" t="s">
        <v>32</v>
      </c>
      <c r="K224" s="7" t="s">
        <v>64</v>
      </c>
      <c r="L224" s="7" t="s">
        <v>44</v>
      </c>
      <c r="M224" s="7" t="s">
        <v>65</v>
      </c>
      <c r="N224" s="7" t="s">
        <v>38</v>
      </c>
      <c r="O224" s="7" t="s">
        <v>57</v>
      </c>
      <c r="P224" s="7" t="s">
        <v>38</v>
      </c>
      <c r="Q224" s="7" t="s">
        <v>51</v>
      </c>
      <c r="R224" s="7" t="s">
        <v>69</v>
      </c>
      <c r="S224">
        <v>500</v>
      </c>
      <c r="T224">
        <v>45</v>
      </c>
      <c r="U224" s="7" t="s">
        <v>47</v>
      </c>
      <c r="V224" s="7" t="s">
        <v>38</v>
      </c>
      <c r="W224" s="7"/>
      <c r="X224" s="7" t="s">
        <v>48</v>
      </c>
      <c r="Y224" s="7" t="s">
        <v>23</v>
      </c>
      <c r="Z224" s="7" t="s">
        <v>24</v>
      </c>
      <c r="AA224" s="7" t="s">
        <v>38</v>
      </c>
    </row>
    <row r="225" spans="1:27" x14ac:dyDescent="0.25">
      <c r="A225" s="7" t="s">
        <v>322</v>
      </c>
      <c r="B225">
        <v>30</v>
      </c>
      <c r="C225" s="7" t="s">
        <v>27</v>
      </c>
      <c r="D225" s="7" t="s">
        <v>151</v>
      </c>
      <c r="E225" s="7" t="s">
        <v>169</v>
      </c>
      <c r="G225" s="7" t="s">
        <v>152</v>
      </c>
      <c r="H225" s="7" t="s">
        <v>310</v>
      </c>
      <c r="I225" s="7" t="s">
        <v>90</v>
      </c>
      <c r="J225" s="7" t="s">
        <v>32</v>
      </c>
      <c r="K225" s="7" t="s">
        <v>64</v>
      </c>
      <c r="L225" s="7" t="s">
        <v>44</v>
      </c>
      <c r="M225" s="7" t="s">
        <v>65</v>
      </c>
      <c r="N225" s="7" t="s">
        <v>38</v>
      </c>
      <c r="O225" s="7" t="s">
        <v>57</v>
      </c>
      <c r="P225" s="7" t="s">
        <v>38</v>
      </c>
      <c r="Q225" s="7" t="s">
        <v>51</v>
      </c>
      <c r="R225" s="7" t="s">
        <v>69</v>
      </c>
      <c r="S225">
        <v>500</v>
      </c>
      <c r="T225">
        <v>45</v>
      </c>
      <c r="U225" s="7" t="s">
        <v>47</v>
      </c>
      <c r="V225" s="7" t="s">
        <v>38</v>
      </c>
      <c r="W225" s="7"/>
      <c r="X225" s="7" t="s">
        <v>48</v>
      </c>
      <c r="Y225" s="7" t="s">
        <v>23</v>
      </c>
      <c r="Z225" s="7" t="s">
        <v>25</v>
      </c>
      <c r="AA225" s="7" t="s">
        <v>38</v>
      </c>
    </row>
    <row r="226" spans="1:27" x14ac:dyDescent="0.25">
      <c r="A226" s="7" t="s">
        <v>322</v>
      </c>
      <c r="B226">
        <v>30</v>
      </c>
      <c r="C226" s="7" t="s">
        <v>27</v>
      </c>
      <c r="D226" s="7" t="s">
        <v>151</v>
      </c>
      <c r="E226" s="7" t="s">
        <v>169</v>
      </c>
      <c r="G226" s="7" t="s">
        <v>152</v>
      </c>
      <c r="H226" s="7" t="s">
        <v>310</v>
      </c>
      <c r="I226" s="7" t="s">
        <v>90</v>
      </c>
      <c r="J226" s="7" t="s">
        <v>32</v>
      </c>
      <c r="K226" s="7" t="s">
        <v>64</v>
      </c>
      <c r="L226" s="7" t="s">
        <v>44</v>
      </c>
      <c r="M226" s="7" t="s">
        <v>65</v>
      </c>
      <c r="N226" s="7" t="s">
        <v>38</v>
      </c>
      <c r="O226" s="7" t="s">
        <v>57</v>
      </c>
      <c r="P226" s="7" t="s">
        <v>38</v>
      </c>
      <c r="Q226" s="7" t="s">
        <v>51</v>
      </c>
      <c r="R226" s="7" t="s">
        <v>69</v>
      </c>
      <c r="S226">
        <v>500</v>
      </c>
      <c r="T226">
        <v>45</v>
      </c>
      <c r="U226" s="7" t="s">
        <v>47</v>
      </c>
      <c r="V226" s="7" t="s">
        <v>38</v>
      </c>
      <c r="W226" s="7"/>
      <c r="X226" s="7" t="s">
        <v>48</v>
      </c>
      <c r="Y226" s="7" t="s">
        <v>23</v>
      </c>
      <c r="Z226" s="7" t="s">
        <v>26</v>
      </c>
      <c r="AA226" s="7" t="s">
        <v>38</v>
      </c>
    </row>
    <row r="227" spans="1:27" x14ac:dyDescent="0.25">
      <c r="A227" s="7" t="s">
        <v>322</v>
      </c>
      <c r="B227">
        <v>22</v>
      </c>
      <c r="C227" s="7" t="s">
        <v>27</v>
      </c>
      <c r="D227" s="7" t="s">
        <v>153</v>
      </c>
      <c r="E227" s="7" t="s">
        <v>154</v>
      </c>
      <c r="G227" s="7" t="s">
        <v>155</v>
      </c>
      <c r="H227" s="7" t="s">
        <v>312</v>
      </c>
      <c r="I227" s="7" t="s">
        <v>31</v>
      </c>
      <c r="J227" s="7" t="s">
        <v>32</v>
      </c>
      <c r="K227" s="7" t="s">
        <v>85</v>
      </c>
      <c r="L227" s="7" t="s">
        <v>105</v>
      </c>
      <c r="M227" s="7" t="s">
        <v>65</v>
      </c>
      <c r="N227" s="7" t="s">
        <v>36</v>
      </c>
      <c r="O227" s="7" t="s">
        <v>37</v>
      </c>
      <c r="P227" s="7" t="s">
        <v>36</v>
      </c>
      <c r="Q227" s="7" t="s">
        <v>31</v>
      </c>
      <c r="R227" s="7" t="s">
        <v>69</v>
      </c>
      <c r="S227">
        <v>1500</v>
      </c>
      <c r="T227">
        <v>46</v>
      </c>
      <c r="U227" s="7" t="s">
        <v>66</v>
      </c>
      <c r="V227" s="7" t="s">
        <v>36</v>
      </c>
      <c r="W227" s="7" t="s">
        <v>38</v>
      </c>
      <c r="X227" s="7" t="s">
        <v>48</v>
      </c>
      <c r="Y227" s="7" t="s">
        <v>108</v>
      </c>
      <c r="Z227" s="7" t="s">
        <v>22</v>
      </c>
      <c r="AA227" s="7" t="s">
        <v>38</v>
      </c>
    </row>
    <row r="228" spans="1:27" x14ac:dyDescent="0.25">
      <c r="A228" s="7" t="s">
        <v>322</v>
      </c>
      <c r="B228">
        <v>22</v>
      </c>
      <c r="C228" s="7" t="s">
        <v>27</v>
      </c>
      <c r="D228" s="7" t="s">
        <v>153</v>
      </c>
      <c r="E228" s="7" t="s">
        <v>154</v>
      </c>
      <c r="G228" s="7" t="s">
        <v>155</v>
      </c>
      <c r="H228" s="7" t="s">
        <v>312</v>
      </c>
      <c r="I228" s="7" t="s">
        <v>31</v>
      </c>
      <c r="J228" s="7" t="s">
        <v>32</v>
      </c>
      <c r="K228" s="7" t="s">
        <v>85</v>
      </c>
      <c r="L228" s="7" t="s">
        <v>105</v>
      </c>
      <c r="M228" s="7" t="s">
        <v>65</v>
      </c>
      <c r="N228" s="7" t="s">
        <v>36</v>
      </c>
      <c r="O228" s="7" t="s">
        <v>37</v>
      </c>
      <c r="P228" s="7" t="s">
        <v>36</v>
      </c>
      <c r="Q228" s="7" t="s">
        <v>31</v>
      </c>
      <c r="R228" s="7" t="s">
        <v>69</v>
      </c>
      <c r="S228">
        <v>1500</v>
      </c>
      <c r="T228">
        <v>46</v>
      </c>
      <c r="U228" s="7" t="s">
        <v>66</v>
      </c>
      <c r="V228" s="7" t="s">
        <v>36</v>
      </c>
      <c r="W228" s="7" t="s">
        <v>38</v>
      </c>
      <c r="X228" s="7" t="s">
        <v>48</v>
      </c>
      <c r="Y228" s="7" t="s">
        <v>108</v>
      </c>
      <c r="Z228" s="7" t="s">
        <v>23</v>
      </c>
      <c r="AA228" s="7" t="s">
        <v>36</v>
      </c>
    </row>
    <row r="229" spans="1:27" x14ac:dyDescent="0.25">
      <c r="A229" s="7" t="s">
        <v>322</v>
      </c>
      <c r="B229">
        <v>22</v>
      </c>
      <c r="C229" s="7" t="s">
        <v>27</v>
      </c>
      <c r="D229" s="7" t="s">
        <v>153</v>
      </c>
      <c r="E229" s="7" t="s">
        <v>154</v>
      </c>
      <c r="G229" s="7" t="s">
        <v>155</v>
      </c>
      <c r="H229" s="7" t="s">
        <v>312</v>
      </c>
      <c r="I229" s="7" t="s">
        <v>31</v>
      </c>
      <c r="J229" s="7" t="s">
        <v>32</v>
      </c>
      <c r="K229" s="7" t="s">
        <v>85</v>
      </c>
      <c r="L229" s="7" t="s">
        <v>105</v>
      </c>
      <c r="M229" s="7" t="s">
        <v>65</v>
      </c>
      <c r="N229" s="7" t="s">
        <v>36</v>
      </c>
      <c r="O229" s="7" t="s">
        <v>37</v>
      </c>
      <c r="P229" s="7" t="s">
        <v>36</v>
      </c>
      <c r="Q229" s="7" t="s">
        <v>31</v>
      </c>
      <c r="R229" s="7" t="s">
        <v>69</v>
      </c>
      <c r="S229">
        <v>1500</v>
      </c>
      <c r="T229">
        <v>46</v>
      </c>
      <c r="U229" s="7" t="s">
        <v>66</v>
      </c>
      <c r="V229" s="7" t="s">
        <v>36</v>
      </c>
      <c r="W229" s="7" t="s">
        <v>38</v>
      </c>
      <c r="X229" s="7" t="s">
        <v>48</v>
      </c>
      <c r="Y229" s="7" t="s">
        <v>108</v>
      </c>
      <c r="Z229" s="7" t="s">
        <v>24</v>
      </c>
      <c r="AA229" s="7" t="s">
        <v>36</v>
      </c>
    </row>
    <row r="230" spans="1:27" x14ac:dyDescent="0.25">
      <c r="A230" s="7" t="s">
        <v>322</v>
      </c>
      <c r="B230">
        <v>22</v>
      </c>
      <c r="C230" s="7" t="s">
        <v>27</v>
      </c>
      <c r="D230" s="7" t="s">
        <v>153</v>
      </c>
      <c r="E230" s="7" t="s">
        <v>154</v>
      </c>
      <c r="G230" s="7" t="s">
        <v>155</v>
      </c>
      <c r="H230" s="7" t="s">
        <v>312</v>
      </c>
      <c r="I230" s="7" t="s">
        <v>31</v>
      </c>
      <c r="J230" s="7" t="s">
        <v>32</v>
      </c>
      <c r="K230" s="7" t="s">
        <v>85</v>
      </c>
      <c r="L230" s="7" t="s">
        <v>105</v>
      </c>
      <c r="M230" s="7" t="s">
        <v>65</v>
      </c>
      <c r="N230" s="7" t="s">
        <v>36</v>
      </c>
      <c r="O230" s="7" t="s">
        <v>37</v>
      </c>
      <c r="P230" s="7" t="s">
        <v>36</v>
      </c>
      <c r="Q230" s="7" t="s">
        <v>31</v>
      </c>
      <c r="R230" s="7" t="s">
        <v>69</v>
      </c>
      <c r="S230">
        <v>1500</v>
      </c>
      <c r="T230">
        <v>46</v>
      </c>
      <c r="U230" s="7" t="s">
        <v>66</v>
      </c>
      <c r="V230" s="7" t="s">
        <v>36</v>
      </c>
      <c r="W230" s="7" t="s">
        <v>38</v>
      </c>
      <c r="X230" s="7" t="s">
        <v>48</v>
      </c>
      <c r="Y230" s="7" t="s">
        <v>108</v>
      </c>
      <c r="Z230" s="7" t="s">
        <v>25</v>
      </c>
      <c r="AA230" s="7" t="s">
        <v>36</v>
      </c>
    </row>
    <row r="231" spans="1:27" x14ac:dyDescent="0.25">
      <c r="A231" s="7" t="s">
        <v>322</v>
      </c>
      <c r="B231">
        <v>22</v>
      </c>
      <c r="C231" s="7" t="s">
        <v>27</v>
      </c>
      <c r="D231" s="7" t="s">
        <v>153</v>
      </c>
      <c r="E231" s="7" t="s">
        <v>154</v>
      </c>
      <c r="G231" s="7" t="s">
        <v>155</v>
      </c>
      <c r="H231" s="7" t="s">
        <v>312</v>
      </c>
      <c r="I231" s="7" t="s">
        <v>31</v>
      </c>
      <c r="J231" s="7" t="s">
        <v>32</v>
      </c>
      <c r="K231" s="7" t="s">
        <v>85</v>
      </c>
      <c r="L231" s="7" t="s">
        <v>105</v>
      </c>
      <c r="M231" s="7" t="s">
        <v>65</v>
      </c>
      <c r="N231" s="7" t="s">
        <v>36</v>
      </c>
      <c r="O231" s="7" t="s">
        <v>37</v>
      </c>
      <c r="P231" s="7" t="s">
        <v>36</v>
      </c>
      <c r="Q231" s="7" t="s">
        <v>31</v>
      </c>
      <c r="R231" s="7" t="s">
        <v>69</v>
      </c>
      <c r="S231">
        <v>1500</v>
      </c>
      <c r="T231">
        <v>46</v>
      </c>
      <c r="U231" s="7" t="s">
        <v>66</v>
      </c>
      <c r="V231" s="7" t="s">
        <v>36</v>
      </c>
      <c r="W231" s="7" t="s">
        <v>38</v>
      </c>
      <c r="X231" s="7" t="s">
        <v>48</v>
      </c>
      <c r="Y231" s="7" t="s">
        <v>108</v>
      </c>
      <c r="Z231" s="7" t="s">
        <v>26</v>
      </c>
      <c r="AA231" s="7" t="s">
        <v>38</v>
      </c>
    </row>
    <row r="232" spans="1:27" x14ac:dyDescent="0.25">
      <c r="A232" s="7" t="s">
        <v>322</v>
      </c>
      <c r="B232">
        <v>26</v>
      </c>
      <c r="C232" s="7" t="s">
        <v>53</v>
      </c>
      <c r="D232" s="7" t="s">
        <v>156</v>
      </c>
      <c r="E232" s="7" t="s">
        <v>55</v>
      </c>
      <c r="G232" s="7" t="s">
        <v>157</v>
      </c>
      <c r="H232" s="7" t="s">
        <v>314</v>
      </c>
      <c r="I232" s="7" t="s">
        <v>31</v>
      </c>
      <c r="J232" s="7" t="s">
        <v>32</v>
      </c>
      <c r="K232" s="7" t="s">
        <v>33</v>
      </c>
      <c r="L232" s="7" t="s">
        <v>34</v>
      </c>
      <c r="M232" s="7" t="s">
        <v>45</v>
      </c>
      <c r="N232" s="7" t="s">
        <v>38</v>
      </c>
      <c r="O232" s="7" t="s">
        <v>57</v>
      </c>
      <c r="P232" s="7" t="s">
        <v>38</v>
      </c>
      <c r="Q232" s="7" t="s">
        <v>31</v>
      </c>
      <c r="R232" s="7" t="s">
        <v>58</v>
      </c>
      <c r="S232">
        <v>0</v>
      </c>
      <c r="T232">
        <v>47</v>
      </c>
      <c r="U232" s="7" t="s">
        <v>40</v>
      </c>
      <c r="V232" s="7" t="s">
        <v>38</v>
      </c>
      <c r="W232" s="7"/>
      <c r="X232" s="7" t="s">
        <v>48</v>
      </c>
      <c r="Y232" s="7" t="s">
        <v>73</v>
      </c>
      <c r="Z232" s="7" t="s">
        <v>22</v>
      </c>
      <c r="AA232" s="7" t="s">
        <v>38</v>
      </c>
    </row>
    <row r="233" spans="1:27" x14ac:dyDescent="0.25">
      <c r="A233" s="7" t="s">
        <v>322</v>
      </c>
      <c r="B233">
        <v>26</v>
      </c>
      <c r="C233" s="7" t="s">
        <v>53</v>
      </c>
      <c r="D233" s="7" t="s">
        <v>156</v>
      </c>
      <c r="E233" s="7" t="s">
        <v>55</v>
      </c>
      <c r="G233" s="7" t="s">
        <v>157</v>
      </c>
      <c r="H233" s="7" t="s">
        <v>314</v>
      </c>
      <c r="I233" s="7" t="s">
        <v>31</v>
      </c>
      <c r="J233" s="7" t="s">
        <v>32</v>
      </c>
      <c r="K233" s="7" t="s">
        <v>33</v>
      </c>
      <c r="L233" s="7" t="s">
        <v>34</v>
      </c>
      <c r="M233" s="7" t="s">
        <v>45</v>
      </c>
      <c r="N233" s="7" t="s">
        <v>38</v>
      </c>
      <c r="O233" s="7" t="s">
        <v>57</v>
      </c>
      <c r="P233" s="7" t="s">
        <v>38</v>
      </c>
      <c r="Q233" s="7" t="s">
        <v>31</v>
      </c>
      <c r="R233" s="7" t="s">
        <v>58</v>
      </c>
      <c r="S233">
        <v>0</v>
      </c>
      <c r="T233">
        <v>47</v>
      </c>
      <c r="U233" s="7" t="s">
        <v>40</v>
      </c>
      <c r="V233" s="7" t="s">
        <v>38</v>
      </c>
      <c r="W233" s="7"/>
      <c r="X233" s="7" t="s">
        <v>48</v>
      </c>
      <c r="Y233" s="7" t="s">
        <v>73</v>
      </c>
      <c r="Z233" s="7" t="s">
        <v>23</v>
      </c>
      <c r="AA233" s="7" t="s">
        <v>38</v>
      </c>
    </row>
    <row r="234" spans="1:27" x14ac:dyDescent="0.25">
      <c r="A234" s="7" t="s">
        <v>322</v>
      </c>
      <c r="B234">
        <v>26</v>
      </c>
      <c r="C234" s="7" t="s">
        <v>53</v>
      </c>
      <c r="D234" s="7" t="s">
        <v>156</v>
      </c>
      <c r="E234" s="7" t="s">
        <v>55</v>
      </c>
      <c r="G234" s="7" t="s">
        <v>157</v>
      </c>
      <c r="H234" s="7" t="s">
        <v>314</v>
      </c>
      <c r="I234" s="7" t="s">
        <v>31</v>
      </c>
      <c r="J234" s="7" t="s">
        <v>32</v>
      </c>
      <c r="K234" s="7" t="s">
        <v>33</v>
      </c>
      <c r="L234" s="7" t="s">
        <v>34</v>
      </c>
      <c r="M234" s="7" t="s">
        <v>45</v>
      </c>
      <c r="N234" s="7" t="s">
        <v>38</v>
      </c>
      <c r="O234" s="7" t="s">
        <v>57</v>
      </c>
      <c r="P234" s="7" t="s">
        <v>38</v>
      </c>
      <c r="Q234" s="7" t="s">
        <v>31</v>
      </c>
      <c r="R234" s="7" t="s">
        <v>58</v>
      </c>
      <c r="S234">
        <v>0</v>
      </c>
      <c r="T234">
        <v>47</v>
      </c>
      <c r="U234" s="7" t="s">
        <v>40</v>
      </c>
      <c r="V234" s="7" t="s">
        <v>38</v>
      </c>
      <c r="W234" s="7"/>
      <c r="X234" s="7" t="s">
        <v>48</v>
      </c>
      <c r="Y234" s="7" t="s">
        <v>73</v>
      </c>
      <c r="Z234" s="7" t="s">
        <v>24</v>
      </c>
      <c r="AA234" s="7" t="s">
        <v>36</v>
      </c>
    </row>
    <row r="235" spans="1:27" x14ac:dyDescent="0.25">
      <c r="A235" s="7" t="s">
        <v>322</v>
      </c>
      <c r="B235">
        <v>26</v>
      </c>
      <c r="C235" s="7" t="s">
        <v>53</v>
      </c>
      <c r="D235" s="7" t="s">
        <v>156</v>
      </c>
      <c r="E235" s="7" t="s">
        <v>55</v>
      </c>
      <c r="G235" s="7" t="s">
        <v>157</v>
      </c>
      <c r="H235" s="7" t="s">
        <v>314</v>
      </c>
      <c r="I235" s="7" t="s">
        <v>31</v>
      </c>
      <c r="J235" s="7" t="s">
        <v>32</v>
      </c>
      <c r="K235" s="7" t="s">
        <v>33</v>
      </c>
      <c r="L235" s="7" t="s">
        <v>34</v>
      </c>
      <c r="M235" s="7" t="s">
        <v>45</v>
      </c>
      <c r="N235" s="7" t="s">
        <v>38</v>
      </c>
      <c r="O235" s="7" t="s">
        <v>57</v>
      </c>
      <c r="P235" s="7" t="s">
        <v>38</v>
      </c>
      <c r="Q235" s="7" t="s">
        <v>31</v>
      </c>
      <c r="R235" s="7" t="s">
        <v>58</v>
      </c>
      <c r="S235">
        <v>0</v>
      </c>
      <c r="T235">
        <v>47</v>
      </c>
      <c r="U235" s="7" t="s">
        <v>40</v>
      </c>
      <c r="V235" s="7" t="s">
        <v>38</v>
      </c>
      <c r="W235" s="7"/>
      <c r="X235" s="7" t="s">
        <v>48</v>
      </c>
      <c r="Y235" s="7" t="s">
        <v>73</v>
      </c>
      <c r="Z235" s="7" t="s">
        <v>25</v>
      </c>
      <c r="AA235" s="7" t="s">
        <v>38</v>
      </c>
    </row>
    <row r="236" spans="1:27" x14ac:dyDescent="0.25">
      <c r="A236" s="7" t="s">
        <v>322</v>
      </c>
      <c r="B236">
        <v>26</v>
      </c>
      <c r="C236" s="7" t="s">
        <v>53</v>
      </c>
      <c r="D236" s="7" t="s">
        <v>156</v>
      </c>
      <c r="E236" s="7" t="s">
        <v>55</v>
      </c>
      <c r="G236" s="7" t="s">
        <v>157</v>
      </c>
      <c r="H236" s="7" t="s">
        <v>314</v>
      </c>
      <c r="I236" s="7" t="s">
        <v>31</v>
      </c>
      <c r="J236" s="7" t="s">
        <v>32</v>
      </c>
      <c r="K236" s="7" t="s">
        <v>33</v>
      </c>
      <c r="L236" s="7" t="s">
        <v>34</v>
      </c>
      <c r="M236" s="7" t="s">
        <v>45</v>
      </c>
      <c r="N236" s="7" t="s">
        <v>38</v>
      </c>
      <c r="O236" s="7" t="s">
        <v>57</v>
      </c>
      <c r="P236" s="7" t="s">
        <v>38</v>
      </c>
      <c r="Q236" s="7" t="s">
        <v>31</v>
      </c>
      <c r="R236" s="7" t="s">
        <v>58</v>
      </c>
      <c r="S236">
        <v>0</v>
      </c>
      <c r="T236">
        <v>47</v>
      </c>
      <c r="U236" s="7" t="s">
        <v>40</v>
      </c>
      <c r="V236" s="7" t="s">
        <v>38</v>
      </c>
      <c r="W236" s="7"/>
      <c r="X236" s="7" t="s">
        <v>48</v>
      </c>
      <c r="Y236" s="7" t="s">
        <v>73</v>
      </c>
      <c r="Z236" s="7" t="s">
        <v>26</v>
      </c>
      <c r="AA236" s="7" t="s">
        <v>38</v>
      </c>
    </row>
    <row r="237" spans="1:27" x14ac:dyDescent="0.25">
      <c r="A237" s="7" t="s">
        <v>322</v>
      </c>
      <c r="B237">
        <v>21</v>
      </c>
      <c r="C237" s="7" t="s">
        <v>53</v>
      </c>
      <c r="D237" s="7" t="s">
        <v>158</v>
      </c>
      <c r="E237" s="7" t="s">
        <v>118</v>
      </c>
      <c r="G237" s="7" t="s">
        <v>159</v>
      </c>
      <c r="H237" s="7" t="s">
        <v>314</v>
      </c>
      <c r="I237" s="7" t="s">
        <v>84</v>
      </c>
      <c r="J237" s="7" t="s">
        <v>32</v>
      </c>
      <c r="K237" s="7" t="s">
        <v>33</v>
      </c>
      <c r="L237" s="7" t="s">
        <v>50</v>
      </c>
      <c r="M237" s="7" t="s">
        <v>35</v>
      </c>
      <c r="N237" s="7" t="s">
        <v>36</v>
      </c>
      <c r="O237" s="7" t="s">
        <v>46</v>
      </c>
      <c r="P237" s="7" t="s">
        <v>36</v>
      </c>
      <c r="Q237" s="7" t="s">
        <v>31</v>
      </c>
      <c r="R237" s="7" t="s">
        <v>58</v>
      </c>
      <c r="S237">
        <v>0</v>
      </c>
      <c r="T237">
        <v>48</v>
      </c>
      <c r="U237" s="7" t="s">
        <v>47</v>
      </c>
      <c r="V237" s="7" t="s">
        <v>38</v>
      </c>
      <c r="W237" s="7" t="s">
        <v>52</v>
      </c>
      <c r="X237" s="7" t="s">
        <v>48</v>
      </c>
      <c r="Y237" s="7" t="s">
        <v>22</v>
      </c>
      <c r="Z237" s="7" t="s">
        <v>22</v>
      </c>
      <c r="AA237" s="7" t="s">
        <v>36</v>
      </c>
    </row>
    <row r="238" spans="1:27" x14ac:dyDescent="0.25">
      <c r="A238" s="7" t="s">
        <v>322</v>
      </c>
      <c r="B238">
        <v>21</v>
      </c>
      <c r="C238" s="7" t="s">
        <v>53</v>
      </c>
      <c r="D238" s="7" t="s">
        <v>158</v>
      </c>
      <c r="E238" s="7" t="s">
        <v>118</v>
      </c>
      <c r="G238" s="7" t="s">
        <v>159</v>
      </c>
      <c r="H238" s="7" t="s">
        <v>314</v>
      </c>
      <c r="I238" s="7" t="s">
        <v>84</v>
      </c>
      <c r="J238" s="7" t="s">
        <v>32</v>
      </c>
      <c r="K238" s="7" t="s">
        <v>33</v>
      </c>
      <c r="L238" s="7" t="s">
        <v>50</v>
      </c>
      <c r="M238" s="7" t="s">
        <v>35</v>
      </c>
      <c r="N238" s="7" t="s">
        <v>36</v>
      </c>
      <c r="O238" s="7" t="s">
        <v>46</v>
      </c>
      <c r="P238" s="7" t="s">
        <v>36</v>
      </c>
      <c r="Q238" s="7" t="s">
        <v>31</v>
      </c>
      <c r="R238" s="7" t="s">
        <v>58</v>
      </c>
      <c r="S238">
        <v>0</v>
      </c>
      <c r="T238">
        <v>48</v>
      </c>
      <c r="U238" s="7" t="s">
        <v>47</v>
      </c>
      <c r="V238" s="7" t="s">
        <v>38</v>
      </c>
      <c r="W238" s="7" t="s">
        <v>52</v>
      </c>
      <c r="X238" s="7" t="s">
        <v>48</v>
      </c>
      <c r="Y238" s="7" t="s">
        <v>22</v>
      </c>
      <c r="Z238" s="7" t="s">
        <v>23</v>
      </c>
      <c r="AA238" s="7" t="s">
        <v>38</v>
      </c>
    </row>
    <row r="239" spans="1:27" x14ac:dyDescent="0.25">
      <c r="A239" s="7" t="s">
        <v>322</v>
      </c>
      <c r="B239">
        <v>21</v>
      </c>
      <c r="C239" s="7" t="s">
        <v>53</v>
      </c>
      <c r="D239" s="7" t="s">
        <v>158</v>
      </c>
      <c r="E239" s="7" t="s">
        <v>118</v>
      </c>
      <c r="G239" s="7" t="s">
        <v>159</v>
      </c>
      <c r="H239" s="7" t="s">
        <v>314</v>
      </c>
      <c r="I239" s="7" t="s">
        <v>84</v>
      </c>
      <c r="J239" s="7" t="s">
        <v>32</v>
      </c>
      <c r="K239" s="7" t="s">
        <v>33</v>
      </c>
      <c r="L239" s="7" t="s">
        <v>50</v>
      </c>
      <c r="M239" s="7" t="s">
        <v>35</v>
      </c>
      <c r="N239" s="7" t="s">
        <v>36</v>
      </c>
      <c r="O239" s="7" t="s">
        <v>46</v>
      </c>
      <c r="P239" s="7" t="s">
        <v>36</v>
      </c>
      <c r="Q239" s="7" t="s">
        <v>31</v>
      </c>
      <c r="R239" s="7" t="s">
        <v>58</v>
      </c>
      <c r="S239">
        <v>0</v>
      </c>
      <c r="T239">
        <v>48</v>
      </c>
      <c r="U239" s="7" t="s">
        <v>47</v>
      </c>
      <c r="V239" s="7" t="s">
        <v>38</v>
      </c>
      <c r="W239" s="7" t="s">
        <v>52</v>
      </c>
      <c r="X239" s="7" t="s">
        <v>48</v>
      </c>
      <c r="Y239" s="7" t="s">
        <v>22</v>
      </c>
      <c r="Z239" s="7" t="s">
        <v>24</v>
      </c>
      <c r="AA239" s="7" t="s">
        <v>38</v>
      </c>
    </row>
    <row r="240" spans="1:27" x14ac:dyDescent="0.25">
      <c r="A240" s="7" t="s">
        <v>322</v>
      </c>
      <c r="B240">
        <v>21</v>
      </c>
      <c r="C240" s="7" t="s">
        <v>53</v>
      </c>
      <c r="D240" s="7" t="s">
        <v>158</v>
      </c>
      <c r="E240" s="7" t="s">
        <v>118</v>
      </c>
      <c r="G240" s="7" t="s">
        <v>159</v>
      </c>
      <c r="H240" s="7" t="s">
        <v>314</v>
      </c>
      <c r="I240" s="7" t="s">
        <v>84</v>
      </c>
      <c r="J240" s="7" t="s">
        <v>32</v>
      </c>
      <c r="K240" s="7" t="s">
        <v>33</v>
      </c>
      <c r="L240" s="7" t="s">
        <v>50</v>
      </c>
      <c r="M240" s="7" t="s">
        <v>35</v>
      </c>
      <c r="N240" s="7" t="s">
        <v>36</v>
      </c>
      <c r="O240" s="7" t="s">
        <v>46</v>
      </c>
      <c r="P240" s="7" t="s">
        <v>36</v>
      </c>
      <c r="Q240" s="7" t="s">
        <v>31</v>
      </c>
      <c r="R240" s="7" t="s">
        <v>58</v>
      </c>
      <c r="S240">
        <v>0</v>
      </c>
      <c r="T240">
        <v>48</v>
      </c>
      <c r="U240" s="7" t="s">
        <v>47</v>
      </c>
      <c r="V240" s="7" t="s">
        <v>38</v>
      </c>
      <c r="W240" s="7" t="s">
        <v>52</v>
      </c>
      <c r="X240" s="7" t="s">
        <v>48</v>
      </c>
      <c r="Y240" s="7" t="s">
        <v>22</v>
      </c>
      <c r="Z240" s="7" t="s">
        <v>25</v>
      </c>
      <c r="AA240" s="7" t="s">
        <v>38</v>
      </c>
    </row>
    <row r="241" spans="1:27" x14ac:dyDescent="0.25">
      <c r="A241" s="7" t="s">
        <v>322</v>
      </c>
      <c r="B241">
        <v>21</v>
      </c>
      <c r="C241" s="7" t="s">
        <v>53</v>
      </c>
      <c r="D241" s="7" t="s">
        <v>158</v>
      </c>
      <c r="E241" s="7" t="s">
        <v>118</v>
      </c>
      <c r="G241" s="7" t="s">
        <v>159</v>
      </c>
      <c r="H241" s="7" t="s">
        <v>314</v>
      </c>
      <c r="I241" s="7" t="s">
        <v>84</v>
      </c>
      <c r="J241" s="7" t="s">
        <v>32</v>
      </c>
      <c r="K241" s="7" t="s">
        <v>33</v>
      </c>
      <c r="L241" s="7" t="s">
        <v>50</v>
      </c>
      <c r="M241" s="7" t="s">
        <v>35</v>
      </c>
      <c r="N241" s="7" t="s">
        <v>36</v>
      </c>
      <c r="O241" s="7" t="s">
        <v>46</v>
      </c>
      <c r="P241" s="7" t="s">
        <v>36</v>
      </c>
      <c r="Q241" s="7" t="s">
        <v>31</v>
      </c>
      <c r="R241" s="7" t="s">
        <v>58</v>
      </c>
      <c r="S241">
        <v>0</v>
      </c>
      <c r="T241">
        <v>48</v>
      </c>
      <c r="U241" s="7" t="s">
        <v>47</v>
      </c>
      <c r="V241" s="7" t="s">
        <v>38</v>
      </c>
      <c r="W241" s="7" t="s">
        <v>52</v>
      </c>
      <c r="X241" s="7" t="s">
        <v>48</v>
      </c>
      <c r="Y241" s="7" t="s">
        <v>22</v>
      </c>
      <c r="Z241" s="7" t="s">
        <v>26</v>
      </c>
      <c r="AA241" s="7" t="s">
        <v>38</v>
      </c>
    </row>
    <row r="242" spans="1:27" x14ac:dyDescent="0.25">
      <c r="A242" s="7" t="s">
        <v>322</v>
      </c>
      <c r="B242">
        <v>23</v>
      </c>
      <c r="C242" s="7" t="s">
        <v>27</v>
      </c>
      <c r="D242" s="7" t="s">
        <v>28</v>
      </c>
      <c r="E242" s="7" t="s">
        <v>29</v>
      </c>
      <c r="G242" s="7" t="s">
        <v>43</v>
      </c>
      <c r="H242" s="7" t="s">
        <v>310</v>
      </c>
      <c r="I242" s="7" t="s">
        <v>31</v>
      </c>
      <c r="J242" s="7" t="s">
        <v>32</v>
      </c>
      <c r="K242" s="7" t="s">
        <v>33</v>
      </c>
      <c r="L242" s="7" t="s">
        <v>50</v>
      </c>
      <c r="M242" s="7" t="s">
        <v>45</v>
      </c>
      <c r="N242" s="7" t="s">
        <v>36</v>
      </c>
      <c r="O242" s="7" t="s">
        <v>37</v>
      </c>
      <c r="P242" s="7" t="s">
        <v>38</v>
      </c>
      <c r="Q242" s="7" t="s">
        <v>31</v>
      </c>
      <c r="R242" s="7" t="s">
        <v>39</v>
      </c>
      <c r="S242">
        <v>0</v>
      </c>
      <c r="T242">
        <v>49</v>
      </c>
      <c r="U242" s="7" t="s">
        <v>47</v>
      </c>
      <c r="V242" s="7" t="s">
        <v>38</v>
      </c>
      <c r="W242" s="7"/>
      <c r="X242" s="7" t="s">
        <v>41</v>
      </c>
      <c r="Y242" s="7"/>
      <c r="Z242" s="7" t="s">
        <v>22</v>
      </c>
      <c r="AA242" s="7" t="s">
        <v>38</v>
      </c>
    </row>
    <row r="243" spans="1:27" x14ac:dyDescent="0.25">
      <c r="A243" s="7" t="s">
        <v>322</v>
      </c>
      <c r="B243">
        <v>23</v>
      </c>
      <c r="C243" s="7" t="s">
        <v>27</v>
      </c>
      <c r="D243" s="7" t="s">
        <v>28</v>
      </c>
      <c r="E243" s="7" t="s">
        <v>29</v>
      </c>
      <c r="G243" s="7" t="s">
        <v>43</v>
      </c>
      <c r="H243" s="7" t="s">
        <v>310</v>
      </c>
      <c r="I243" s="7" t="s">
        <v>31</v>
      </c>
      <c r="J243" s="7" t="s">
        <v>32</v>
      </c>
      <c r="K243" s="7" t="s">
        <v>33</v>
      </c>
      <c r="L243" s="7" t="s">
        <v>50</v>
      </c>
      <c r="M243" s="7" t="s">
        <v>45</v>
      </c>
      <c r="N243" s="7" t="s">
        <v>36</v>
      </c>
      <c r="O243" s="7" t="s">
        <v>37</v>
      </c>
      <c r="P243" s="7" t="s">
        <v>38</v>
      </c>
      <c r="Q243" s="7" t="s">
        <v>31</v>
      </c>
      <c r="R243" s="7" t="s">
        <v>39</v>
      </c>
      <c r="S243">
        <v>0</v>
      </c>
      <c r="T243">
        <v>49</v>
      </c>
      <c r="U243" s="7" t="s">
        <v>47</v>
      </c>
      <c r="V243" s="7" t="s">
        <v>38</v>
      </c>
      <c r="W243" s="7"/>
      <c r="X243" s="7" t="s">
        <v>41</v>
      </c>
      <c r="Y243" s="7"/>
      <c r="Z243" s="7" t="s">
        <v>23</v>
      </c>
      <c r="AA243" s="7" t="s">
        <v>38</v>
      </c>
    </row>
    <row r="244" spans="1:27" x14ac:dyDescent="0.25">
      <c r="A244" s="7" t="s">
        <v>322</v>
      </c>
      <c r="B244">
        <v>23</v>
      </c>
      <c r="C244" s="7" t="s">
        <v>27</v>
      </c>
      <c r="D244" s="7" t="s">
        <v>28</v>
      </c>
      <c r="E244" s="7" t="s">
        <v>29</v>
      </c>
      <c r="G244" s="7" t="s">
        <v>43</v>
      </c>
      <c r="H244" s="7" t="s">
        <v>310</v>
      </c>
      <c r="I244" s="7" t="s">
        <v>31</v>
      </c>
      <c r="J244" s="7" t="s">
        <v>32</v>
      </c>
      <c r="K244" s="7" t="s">
        <v>33</v>
      </c>
      <c r="L244" s="7" t="s">
        <v>50</v>
      </c>
      <c r="M244" s="7" t="s">
        <v>45</v>
      </c>
      <c r="N244" s="7" t="s">
        <v>36</v>
      </c>
      <c r="O244" s="7" t="s">
        <v>37</v>
      </c>
      <c r="P244" s="7" t="s">
        <v>38</v>
      </c>
      <c r="Q244" s="7" t="s">
        <v>31</v>
      </c>
      <c r="R244" s="7" t="s">
        <v>39</v>
      </c>
      <c r="S244">
        <v>0</v>
      </c>
      <c r="T244">
        <v>49</v>
      </c>
      <c r="U244" s="7" t="s">
        <v>47</v>
      </c>
      <c r="V244" s="7" t="s">
        <v>38</v>
      </c>
      <c r="W244" s="7"/>
      <c r="X244" s="7" t="s">
        <v>41</v>
      </c>
      <c r="Y244" s="7"/>
      <c r="Z244" s="7" t="s">
        <v>24</v>
      </c>
      <c r="AA244" s="7" t="s">
        <v>38</v>
      </c>
    </row>
    <row r="245" spans="1:27" x14ac:dyDescent="0.25">
      <c r="A245" s="7" t="s">
        <v>322</v>
      </c>
      <c r="B245">
        <v>23</v>
      </c>
      <c r="C245" s="7" t="s">
        <v>27</v>
      </c>
      <c r="D245" s="7" t="s">
        <v>28</v>
      </c>
      <c r="E245" s="7" t="s">
        <v>29</v>
      </c>
      <c r="G245" s="7" t="s">
        <v>43</v>
      </c>
      <c r="H245" s="7" t="s">
        <v>310</v>
      </c>
      <c r="I245" s="7" t="s">
        <v>31</v>
      </c>
      <c r="J245" s="7" t="s">
        <v>32</v>
      </c>
      <c r="K245" s="7" t="s">
        <v>33</v>
      </c>
      <c r="L245" s="7" t="s">
        <v>50</v>
      </c>
      <c r="M245" s="7" t="s">
        <v>45</v>
      </c>
      <c r="N245" s="7" t="s">
        <v>36</v>
      </c>
      <c r="O245" s="7" t="s">
        <v>37</v>
      </c>
      <c r="P245" s="7" t="s">
        <v>38</v>
      </c>
      <c r="Q245" s="7" t="s">
        <v>31</v>
      </c>
      <c r="R245" s="7" t="s">
        <v>39</v>
      </c>
      <c r="S245">
        <v>0</v>
      </c>
      <c r="T245">
        <v>49</v>
      </c>
      <c r="U245" s="7" t="s">
        <v>47</v>
      </c>
      <c r="V245" s="7" t="s">
        <v>38</v>
      </c>
      <c r="W245" s="7"/>
      <c r="X245" s="7" t="s">
        <v>41</v>
      </c>
      <c r="Y245" s="7"/>
      <c r="Z245" s="7" t="s">
        <v>25</v>
      </c>
      <c r="AA245" s="7" t="s">
        <v>38</v>
      </c>
    </row>
    <row r="246" spans="1:27" x14ac:dyDescent="0.25">
      <c r="A246" s="7" t="s">
        <v>322</v>
      </c>
      <c r="B246">
        <v>23</v>
      </c>
      <c r="C246" s="7" t="s">
        <v>27</v>
      </c>
      <c r="D246" s="7" t="s">
        <v>28</v>
      </c>
      <c r="E246" s="7" t="s">
        <v>29</v>
      </c>
      <c r="G246" s="7" t="s">
        <v>43</v>
      </c>
      <c r="H246" s="7" t="s">
        <v>310</v>
      </c>
      <c r="I246" s="7" t="s">
        <v>31</v>
      </c>
      <c r="J246" s="7" t="s">
        <v>32</v>
      </c>
      <c r="K246" s="7" t="s">
        <v>33</v>
      </c>
      <c r="L246" s="7" t="s">
        <v>50</v>
      </c>
      <c r="M246" s="7" t="s">
        <v>45</v>
      </c>
      <c r="N246" s="7" t="s">
        <v>36</v>
      </c>
      <c r="O246" s="7" t="s">
        <v>37</v>
      </c>
      <c r="P246" s="7" t="s">
        <v>38</v>
      </c>
      <c r="Q246" s="7" t="s">
        <v>31</v>
      </c>
      <c r="R246" s="7" t="s">
        <v>39</v>
      </c>
      <c r="S246">
        <v>0</v>
      </c>
      <c r="T246">
        <v>49</v>
      </c>
      <c r="U246" s="7" t="s">
        <v>47</v>
      </c>
      <c r="V246" s="7" t="s">
        <v>38</v>
      </c>
      <c r="W246" s="7"/>
      <c r="X246" s="7" t="s">
        <v>41</v>
      </c>
      <c r="Y246" s="7"/>
      <c r="Z246" s="7" t="s">
        <v>26</v>
      </c>
      <c r="AA246" s="7" t="s">
        <v>38</v>
      </c>
    </row>
    <row r="247" spans="1:27" x14ac:dyDescent="0.25">
      <c r="A247" s="7" t="s">
        <v>324</v>
      </c>
      <c r="B247">
        <v>34</v>
      </c>
      <c r="C247" s="7" t="s">
        <v>53</v>
      </c>
      <c r="D247" s="7" t="s">
        <v>160</v>
      </c>
      <c r="E247" s="7" t="s">
        <v>161</v>
      </c>
      <c r="G247" s="7" t="s">
        <v>162</v>
      </c>
      <c r="H247" s="7" t="s">
        <v>310</v>
      </c>
      <c r="I247" s="7" t="s">
        <v>31</v>
      </c>
      <c r="J247" s="7" t="s">
        <v>95</v>
      </c>
      <c r="K247" s="7" t="s">
        <v>33</v>
      </c>
      <c r="L247" s="7" t="s">
        <v>44</v>
      </c>
      <c r="M247" s="7" t="s">
        <v>45</v>
      </c>
      <c r="N247" s="7" t="s">
        <v>38</v>
      </c>
      <c r="O247" s="7" t="s">
        <v>57</v>
      </c>
      <c r="P247" s="7" t="s">
        <v>38</v>
      </c>
      <c r="Q247" s="7" t="s">
        <v>31</v>
      </c>
      <c r="R247" s="7" t="s">
        <v>39</v>
      </c>
      <c r="S247">
        <v>1000</v>
      </c>
      <c r="T247">
        <v>50</v>
      </c>
      <c r="U247" s="7" t="s">
        <v>66</v>
      </c>
      <c r="V247" s="7" t="s">
        <v>38</v>
      </c>
      <c r="W247" s="7"/>
      <c r="X247" s="7" t="s">
        <v>41</v>
      </c>
      <c r="Y247" s="7" t="s">
        <v>23</v>
      </c>
      <c r="Z247" s="7" t="s">
        <v>22</v>
      </c>
      <c r="AA247" s="7" t="s">
        <v>38</v>
      </c>
    </row>
    <row r="248" spans="1:27" x14ac:dyDescent="0.25">
      <c r="A248" s="7" t="s">
        <v>324</v>
      </c>
      <c r="B248">
        <v>34</v>
      </c>
      <c r="C248" s="7" t="s">
        <v>53</v>
      </c>
      <c r="D248" s="7" t="s">
        <v>160</v>
      </c>
      <c r="E248" s="7" t="s">
        <v>161</v>
      </c>
      <c r="G248" s="7" t="s">
        <v>162</v>
      </c>
      <c r="H248" s="7" t="s">
        <v>310</v>
      </c>
      <c r="I248" s="7" t="s">
        <v>31</v>
      </c>
      <c r="J248" s="7" t="s">
        <v>95</v>
      </c>
      <c r="K248" s="7" t="s">
        <v>33</v>
      </c>
      <c r="L248" s="7" t="s">
        <v>44</v>
      </c>
      <c r="M248" s="7" t="s">
        <v>45</v>
      </c>
      <c r="N248" s="7" t="s">
        <v>38</v>
      </c>
      <c r="O248" s="7" t="s">
        <v>57</v>
      </c>
      <c r="P248" s="7" t="s">
        <v>38</v>
      </c>
      <c r="Q248" s="7" t="s">
        <v>31</v>
      </c>
      <c r="R248" s="7" t="s">
        <v>39</v>
      </c>
      <c r="S248">
        <v>1000</v>
      </c>
      <c r="T248">
        <v>50</v>
      </c>
      <c r="U248" s="7" t="s">
        <v>66</v>
      </c>
      <c r="V248" s="7" t="s">
        <v>38</v>
      </c>
      <c r="W248" s="7"/>
      <c r="X248" s="7" t="s">
        <v>41</v>
      </c>
      <c r="Y248" s="7" t="s">
        <v>23</v>
      </c>
      <c r="Z248" s="7" t="s">
        <v>23</v>
      </c>
      <c r="AA248" s="7" t="s">
        <v>36</v>
      </c>
    </row>
    <row r="249" spans="1:27" x14ac:dyDescent="0.25">
      <c r="A249" s="7" t="s">
        <v>324</v>
      </c>
      <c r="B249">
        <v>34</v>
      </c>
      <c r="C249" s="7" t="s">
        <v>53</v>
      </c>
      <c r="D249" s="7" t="s">
        <v>160</v>
      </c>
      <c r="E249" s="7" t="s">
        <v>161</v>
      </c>
      <c r="G249" s="7" t="s">
        <v>162</v>
      </c>
      <c r="H249" s="7" t="s">
        <v>310</v>
      </c>
      <c r="I249" s="7" t="s">
        <v>31</v>
      </c>
      <c r="J249" s="7" t="s">
        <v>95</v>
      </c>
      <c r="K249" s="7" t="s">
        <v>33</v>
      </c>
      <c r="L249" s="7" t="s">
        <v>44</v>
      </c>
      <c r="M249" s="7" t="s">
        <v>45</v>
      </c>
      <c r="N249" s="7" t="s">
        <v>38</v>
      </c>
      <c r="O249" s="7" t="s">
        <v>57</v>
      </c>
      <c r="P249" s="7" t="s">
        <v>38</v>
      </c>
      <c r="Q249" s="7" t="s">
        <v>31</v>
      </c>
      <c r="R249" s="7" t="s">
        <v>39</v>
      </c>
      <c r="S249">
        <v>1000</v>
      </c>
      <c r="T249">
        <v>50</v>
      </c>
      <c r="U249" s="7" t="s">
        <v>66</v>
      </c>
      <c r="V249" s="7" t="s">
        <v>38</v>
      </c>
      <c r="W249" s="7"/>
      <c r="X249" s="7" t="s">
        <v>41</v>
      </c>
      <c r="Y249" s="7" t="s">
        <v>23</v>
      </c>
      <c r="Z249" s="7" t="s">
        <v>24</v>
      </c>
      <c r="AA249" s="7" t="s">
        <v>38</v>
      </c>
    </row>
    <row r="250" spans="1:27" x14ac:dyDescent="0.25">
      <c r="A250" s="7" t="s">
        <v>324</v>
      </c>
      <c r="B250">
        <v>34</v>
      </c>
      <c r="C250" s="7" t="s">
        <v>53</v>
      </c>
      <c r="D250" s="7" t="s">
        <v>160</v>
      </c>
      <c r="E250" s="7" t="s">
        <v>161</v>
      </c>
      <c r="G250" s="7" t="s">
        <v>162</v>
      </c>
      <c r="H250" s="7" t="s">
        <v>310</v>
      </c>
      <c r="I250" s="7" t="s">
        <v>31</v>
      </c>
      <c r="J250" s="7" t="s">
        <v>95</v>
      </c>
      <c r="K250" s="7" t="s">
        <v>33</v>
      </c>
      <c r="L250" s="7" t="s">
        <v>44</v>
      </c>
      <c r="M250" s="7" t="s">
        <v>45</v>
      </c>
      <c r="N250" s="7" t="s">
        <v>38</v>
      </c>
      <c r="O250" s="7" t="s">
        <v>57</v>
      </c>
      <c r="P250" s="7" t="s">
        <v>38</v>
      </c>
      <c r="Q250" s="7" t="s">
        <v>31</v>
      </c>
      <c r="R250" s="7" t="s">
        <v>39</v>
      </c>
      <c r="S250">
        <v>1000</v>
      </c>
      <c r="T250">
        <v>50</v>
      </c>
      <c r="U250" s="7" t="s">
        <v>66</v>
      </c>
      <c r="V250" s="7" t="s">
        <v>38</v>
      </c>
      <c r="W250" s="7"/>
      <c r="X250" s="7" t="s">
        <v>41</v>
      </c>
      <c r="Y250" s="7" t="s">
        <v>23</v>
      </c>
      <c r="Z250" s="7" t="s">
        <v>25</v>
      </c>
      <c r="AA250" s="7" t="s">
        <v>38</v>
      </c>
    </row>
    <row r="251" spans="1:27" x14ac:dyDescent="0.25">
      <c r="A251" s="7" t="s">
        <v>324</v>
      </c>
      <c r="B251">
        <v>34</v>
      </c>
      <c r="C251" s="7" t="s">
        <v>53</v>
      </c>
      <c r="D251" s="7" t="s">
        <v>160</v>
      </c>
      <c r="E251" s="7" t="s">
        <v>161</v>
      </c>
      <c r="G251" s="7" t="s">
        <v>162</v>
      </c>
      <c r="H251" s="7" t="s">
        <v>310</v>
      </c>
      <c r="I251" s="7" t="s">
        <v>31</v>
      </c>
      <c r="J251" s="7" t="s">
        <v>95</v>
      </c>
      <c r="K251" s="7" t="s">
        <v>33</v>
      </c>
      <c r="L251" s="7" t="s">
        <v>44</v>
      </c>
      <c r="M251" s="7" t="s">
        <v>45</v>
      </c>
      <c r="N251" s="7" t="s">
        <v>38</v>
      </c>
      <c r="O251" s="7" t="s">
        <v>57</v>
      </c>
      <c r="P251" s="7" t="s">
        <v>38</v>
      </c>
      <c r="Q251" s="7" t="s">
        <v>31</v>
      </c>
      <c r="R251" s="7" t="s">
        <v>39</v>
      </c>
      <c r="S251">
        <v>1000</v>
      </c>
      <c r="T251">
        <v>50</v>
      </c>
      <c r="U251" s="7" t="s">
        <v>66</v>
      </c>
      <c r="V251" s="7" t="s">
        <v>38</v>
      </c>
      <c r="W251" s="7"/>
      <c r="X251" s="7" t="s">
        <v>41</v>
      </c>
      <c r="Y251" s="7" t="s">
        <v>23</v>
      </c>
      <c r="Z251" s="7" t="s">
        <v>26</v>
      </c>
      <c r="AA251" s="7" t="s">
        <v>38</v>
      </c>
    </row>
    <row r="252" spans="1:27" x14ac:dyDescent="0.25">
      <c r="A252" s="7" t="s">
        <v>322</v>
      </c>
      <c r="B252">
        <v>23</v>
      </c>
      <c r="C252" s="7" t="s">
        <v>27</v>
      </c>
      <c r="D252" s="7" t="s">
        <v>28</v>
      </c>
      <c r="E252" s="7" t="s">
        <v>29</v>
      </c>
      <c r="G252" s="7" t="s">
        <v>49</v>
      </c>
      <c r="H252" s="7" t="s">
        <v>310</v>
      </c>
      <c r="I252" s="7" t="s">
        <v>84</v>
      </c>
      <c r="J252" s="7" t="s">
        <v>32</v>
      </c>
      <c r="K252" s="7" t="s">
        <v>33</v>
      </c>
      <c r="L252" s="7" t="s">
        <v>34</v>
      </c>
      <c r="M252" s="7" t="s">
        <v>35</v>
      </c>
      <c r="N252" s="7" t="s">
        <v>36</v>
      </c>
      <c r="O252" s="7" t="s">
        <v>37</v>
      </c>
      <c r="P252" s="7" t="s">
        <v>38</v>
      </c>
      <c r="Q252" s="7" t="s">
        <v>51</v>
      </c>
      <c r="R252" s="7" t="s">
        <v>39</v>
      </c>
      <c r="S252">
        <v>0</v>
      </c>
      <c r="T252">
        <v>51</v>
      </c>
      <c r="U252" s="7" t="s">
        <v>40</v>
      </c>
      <c r="V252" s="7" t="s">
        <v>38</v>
      </c>
      <c r="W252" s="7" t="s">
        <v>38</v>
      </c>
      <c r="X252" s="7" t="s">
        <v>48</v>
      </c>
      <c r="Y252" s="7"/>
      <c r="Z252" s="7" t="s">
        <v>22</v>
      </c>
      <c r="AA252" s="7" t="s">
        <v>38</v>
      </c>
    </row>
    <row r="253" spans="1:27" x14ac:dyDescent="0.25">
      <c r="A253" s="7" t="s">
        <v>322</v>
      </c>
      <c r="B253">
        <v>23</v>
      </c>
      <c r="C253" s="7" t="s">
        <v>27</v>
      </c>
      <c r="D253" s="7" t="s">
        <v>28</v>
      </c>
      <c r="E253" s="7" t="s">
        <v>29</v>
      </c>
      <c r="G253" s="7" t="s">
        <v>49</v>
      </c>
      <c r="H253" s="7" t="s">
        <v>310</v>
      </c>
      <c r="I253" s="7" t="s">
        <v>84</v>
      </c>
      <c r="J253" s="7" t="s">
        <v>32</v>
      </c>
      <c r="K253" s="7" t="s">
        <v>33</v>
      </c>
      <c r="L253" s="7" t="s">
        <v>34</v>
      </c>
      <c r="M253" s="7" t="s">
        <v>35</v>
      </c>
      <c r="N253" s="7" t="s">
        <v>36</v>
      </c>
      <c r="O253" s="7" t="s">
        <v>37</v>
      </c>
      <c r="P253" s="7" t="s">
        <v>38</v>
      </c>
      <c r="Q253" s="7" t="s">
        <v>51</v>
      </c>
      <c r="R253" s="7" t="s">
        <v>39</v>
      </c>
      <c r="S253">
        <v>0</v>
      </c>
      <c r="T253">
        <v>51</v>
      </c>
      <c r="U253" s="7" t="s">
        <v>40</v>
      </c>
      <c r="V253" s="7" t="s">
        <v>38</v>
      </c>
      <c r="W253" s="7" t="s">
        <v>38</v>
      </c>
      <c r="X253" s="7" t="s">
        <v>48</v>
      </c>
      <c r="Y253" s="7"/>
      <c r="Z253" s="7" t="s">
        <v>23</v>
      </c>
      <c r="AA253" s="7" t="s">
        <v>38</v>
      </c>
    </row>
    <row r="254" spans="1:27" x14ac:dyDescent="0.25">
      <c r="A254" s="7" t="s">
        <v>322</v>
      </c>
      <c r="B254">
        <v>23</v>
      </c>
      <c r="C254" s="7" t="s">
        <v>27</v>
      </c>
      <c r="D254" s="7" t="s">
        <v>28</v>
      </c>
      <c r="E254" s="7" t="s">
        <v>29</v>
      </c>
      <c r="G254" s="7" t="s">
        <v>49</v>
      </c>
      <c r="H254" s="7" t="s">
        <v>310</v>
      </c>
      <c r="I254" s="7" t="s">
        <v>84</v>
      </c>
      <c r="J254" s="7" t="s">
        <v>32</v>
      </c>
      <c r="K254" s="7" t="s">
        <v>33</v>
      </c>
      <c r="L254" s="7" t="s">
        <v>34</v>
      </c>
      <c r="M254" s="7" t="s">
        <v>35</v>
      </c>
      <c r="N254" s="7" t="s">
        <v>36</v>
      </c>
      <c r="O254" s="7" t="s">
        <v>37</v>
      </c>
      <c r="P254" s="7" t="s">
        <v>38</v>
      </c>
      <c r="Q254" s="7" t="s">
        <v>51</v>
      </c>
      <c r="R254" s="7" t="s">
        <v>39</v>
      </c>
      <c r="S254">
        <v>0</v>
      </c>
      <c r="T254">
        <v>51</v>
      </c>
      <c r="U254" s="7" t="s">
        <v>40</v>
      </c>
      <c r="V254" s="7" t="s">
        <v>38</v>
      </c>
      <c r="W254" s="7" t="s">
        <v>38</v>
      </c>
      <c r="X254" s="7" t="s">
        <v>48</v>
      </c>
      <c r="Y254" s="7"/>
      <c r="Z254" s="7" t="s">
        <v>24</v>
      </c>
      <c r="AA254" s="7" t="s">
        <v>38</v>
      </c>
    </row>
    <row r="255" spans="1:27" x14ac:dyDescent="0.25">
      <c r="A255" s="7" t="s">
        <v>322</v>
      </c>
      <c r="B255">
        <v>23</v>
      </c>
      <c r="C255" s="7" t="s">
        <v>27</v>
      </c>
      <c r="D255" s="7" t="s">
        <v>28</v>
      </c>
      <c r="E255" s="7" t="s">
        <v>29</v>
      </c>
      <c r="G255" s="7" t="s">
        <v>49</v>
      </c>
      <c r="H255" s="7" t="s">
        <v>310</v>
      </c>
      <c r="I255" s="7" t="s">
        <v>84</v>
      </c>
      <c r="J255" s="7" t="s">
        <v>32</v>
      </c>
      <c r="K255" s="7" t="s">
        <v>33</v>
      </c>
      <c r="L255" s="7" t="s">
        <v>34</v>
      </c>
      <c r="M255" s="7" t="s">
        <v>35</v>
      </c>
      <c r="N255" s="7" t="s">
        <v>36</v>
      </c>
      <c r="O255" s="7" t="s">
        <v>37</v>
      </c>
      <c r="P255" s="7" t="s">
        <v>38</v>
      </c>
      <c r="Q255" s="7" t="s">
        <v>51</v>
      </c>
      <c r="R255" s="7" t="s">
        <v>39</v>
      </c>
      <c r="S255">
        <v>0</v>
      </c>
      <c r="T255">
        <v>51</v>
      </c>
      <c r="U255" s="7" t="s">
        <v>40</v>
      </c>
      <c r="V255" s="7" t="s">
        <v>38</v>
      </c>
      <c r="W255" s="7" t="s">
        <v>38</v>
      </c>
      <c r="X255" s="7" t="s">
        <v>48</v>
      </c>
      <c r="Y255" s="7"/>
      <c r="Z255" s="7" t="s">
        <v>25</v>
      </c>
      <c r="AA255" s="7" t="s">
        <v>38</v>
      </c>
    </row>
    <row r="256" spans="1:27" x14ac:dyDescent="0.25">
      <c r="A256" s="7" t="s">
        <v>322</v>
      </c>
      <c r="B256">
        <v>23</v>
      </c>
      <c r="C256" s="7" t="s">
        <v>27</v>
      </c>
      <c r="D256" s="7" t="s">
        <v>28</v>
      </c>
      <c r="E256" s="7" t="s">
        <v>29</v>
      </c>
      <c r="G256" s="7" t="s">
        <v>49</v>
      </c>
      <c r="H256" s="7" t="s">
        <v>310</v>
      </c>
      <c r="I256" s="7" t="s">
        <v>84</v>
      </c>
      <c r="J256" s="7" t="s">
        <v>32</v>
      </c>
      <c r="K256" s="7" t="s">
        <v>33</v>
      </c>
      <c r="L256" s="7" t="s">
        <v>34</v>
      </c>
      <c r="M256" s="7" t="s">
        <v>35</v>
      </c>
      <c r="N256" s="7" t="s">
        <v>36</v>
      </c>
      <c r="O256" s="7" t="s">
        <v>37</v>
      </c>
      <c r="P256" s="7" t="s">
        <v>38</v>
      </c>
      <c r="Q256" s="7" t="s">
        <v>51</v>
      </c>
      <c r="R256" s="7" t="s">
        <v>39</v>
      </c>
      <c r="S256">
        <v>0</v>
      </c>
      <c r="T256">
        <v>51</v>
      </c>
      <c r="U256" s="7" t="s">
        <v>40</v>
      </c>
      <c r="V256" s="7" t="s">
        <v>38</v>
      </c>
      <c r="W256" s="7" t="s">
        <v>38</v>
      </c>
      <c r="X256" s="7" t="s">
        <v>48</v>
      </c>
      <c r="Y256" s="7"/>
      <c r="Z256" s="7" t="s">
        <v>26</v>
      </c>
      <c r="AA256" s="7" t="s">
        <v>38</v>
      </c>
    </row>
    <row r="257" spans="1:27" x14ac:dyDescent="0.25">
      <c r="A257" s="7" t="s">
        <v>322</v>
      </c>
      <c r="B257">
        <v>22</v>
      </c>
      <c r="C257" s="7" t="s">
        <v>27</v>
      </c>
      <c r="D257" s="7" t="s">
        <v>163</v>
      </c>
      <c r="E257" s="7" t="s">
        <v>164</v>
      </c>
      <c r="G257" s="7" t="s">
        <v>165</v>
      </c>
      <c r="H257" s="7" t="s">
        <v>310</v>
      </c>
      <c r="I257" s="7" t="s">
        <v>90</v>
      </c>
      <c r="J257" s="7" t="s">
        <v>32</v>
      </c>
      <c r="K257" s="7" t="s">
        <v>100</v>
      </c>
      <c r="L257" s="7" t="s">
        <v>50</v>
      </c>
      <c r="M257" s="7" t="s">
        <v>65</v>
      </c>
      <c r="N257" s="7" t="s">
        <v>38</v>
      </c>
      <c r="O257" s="7" t="s">
        <v>57</v>
      </c>
      <c r="P257" s="7" t="s">
        <v>38</v>
      </c>
      <c r="Q257" s="7" t="s">
        <v>51</v>
      </c>
      <c r="R257" s="7" t="s">
        <v>26</v>
      </c>
      <c r="S257">
        <v>1000</v>
      </c>
      <c r="T257">
        <v>52</v>
      </c>
      <c r="U257" s="7" t="s">
        <v>47</v>
      </c>
      <c r="V257" s="7" t="s">
        <v>38</v>
      </c>
      <c r="W257" s="7"/>
      <c r="X257" s="7" t="s">
        <v>48</v>
      </c>
      <c r="Y257" s="7" t="s">
        <v>26</v>
      </c>
      <c r="Z257" s="7" t="s">
        <v>22</v>
      </c>
      <c r="AA257" s="7" t="s">
        <v>38</v>
      </c>
    </row>
    <row r="258" spans="1:27" x14ac:dyDescent="0.25">
      <c r="A258" s="7" t="s">
        <v>322</v>
      </c>
      <c r="B258">
        <v>22</v>
      </c>
      <c r="C258" s="7" t="s">
        <v>27</v>
      </c>
      <c r="D258" s="7" t="s">
        <v>163</v>
      </c>
      <c r="E258" s="7" t="s">
        <v>164</v>
      </c>
      <c r="G258" s="7" t="s">
        <v>165</v>
      </c>
      <c r="H258" s="7" t="s">
        <v>310</v>
      </c>
      <c r="I258" s="7" t="s">
        <v>90</v>
      </c>
      <c r="J258" s="7" t="s">
        <v>32</v>
      </c>
      <c r="K258" s="7" t="s">
        <v>100</v>
      </c>
      <c r="L258" s="7" t="s">
        <v>50</v>
      </c>
      <c r="M258" s="7" t="s">
        <v>65</v>
      </c>
      <c r="N258" s="7" t="s">
        <v>38</v>
      </c>
      <c r="O258" s="7" t="s">
        <v>57</v>
      </c>
      <c r="P258" s="7" t="s">
        <v>38</v>
      </c>
      <c r="Q258" s="7" t="s">
        <v>51</v>
      </c>
      <c r="R258" s="7" t="s">
        <v>26</v>
      </c>
      <c r="S258">
        <v>1000</v>
      </c>
      <c r="T258">
        <v>52</v>
      </c>
      <c r="U258" s="7" t="s">
        <v>47</v>
      </c>
      <c r="V258" s="7" t="s">
        <v>38</v>
      </c>
      <c r="W258" s="7"/>
      <c r="X258" s="7" t="s">
        <v>48</v>
      </c>
      <c r="Y258" s="7" t="s">
        <v>26</v>
      </c>
      <c r="Z258" s="7" t="s">
        <v>23</v>
      </c>
      <c r="AA258" s="7" t="s">
        <v>38</v>
      </c>
    </row>
    <row r="259" spans="1:27" x14ac:dyDescent="0.25">
      <c r="A259" s="7" t="s">
        <v>322</v>
      </c>
      <c r="B259">
        <v>22</v>
      </c>
      <c r="C259" s="7" t="s">
        <v>27</v>
      </c>
      <c r="D259" s="7" t="s">
        <v>163</v>
      </c>
      <c r="E259" s="7" t="s">
        <v>164</v>
      </c>
      <c r="G259" s="7" t="s">
        <v>165</v>
      </c>
      <c r="H259" s="7" t="s">
        <v>310</v>
      </c>
      <c r="I259" s="7" t="s">
        <v>90</v>
      </c>
      <c r="J259" s="7" t="s">
        <v>32</v>
      </c>
      <c r="K259" s="7" t="s">
        <v>100</v>
      </c>
      <c r="L259" s="7" t="s">
        <v>50</v>
      </c>
      <c r="M259" s="7" t="s">
        <v>65</v>
      </c>
      <c r="N259" s="7" t="s">
        <v>38</v>
      </c>
      <c r="O259" s="7" t="s">
        <v>57</v>
      </c>
      <c r="P259" s="7" t="s">
        <v>38</v>
      </c>
      <c r="Q259" s="7" t="s">
        <v>51</v>
      </c>
      <c r="R259" s="7" t="s">
        <v>26</v>
      </c>
      <c r="S259">
        <v>1000</v>
      </c>
      <c r="T259">
        <v>52</v>
      </c>
      <c r="U259" s="7" t="s">
        <v>47</v>
      </c>
      <c r="V259" s="7" t="s">
        <v>38</v>
      </c>
      <c r="W259" s="7"/>
      <c r="X259" s="7" t="s">
        <v>48</v>
      </c>
      <c r="Y259" s="7" t="s">
        <v>26</v>
      </c>
      <c r="Z259" s="7" t="s">
        <v>24</v>
      </c>
      <c r="AA259" s="7" t="s">
        <v>38</v>
      </c>
    </row>
    <row r="260" spans="1:27" x14ac:dyDescent="0.25">
      <c r="A260" s="7" t="s">
        <v>322</v>
      </c>
      <c r="B260">
        <v>22</v>
      </c>
      <c r="C260" s="7" t="s">
        <v>27</v>
      </c>
      <c r="D260" s="7" t="s">
        <v>163</v>
      </c>
      <c r="E260" s="7" t="s">
        <v>164</v>
      </c>
      <c r="G260" s="7" t="s">
        <v>165</v>
      </c>
      <c r="H260" s="7" t="s">
        <v>310</v>
      </c>
      <c r="I260" s="7" t="s">
        <v>90</v>
      </c>
      <c r="J260" s="7" t="s">
        <v>32</v>
      </c>
      <c r="K260" s="7" t="s">
        <v>100</v>
      </c>
      <c r="L260" s="7" t="s">
        <v>50</v>
      </c>
      <c r="M260" s="7" t="s">
        <v>65</v>
      </c>
      <c r="N260" s="7" t="s">
        <v>38</v>
      </c>
      <c r="O260" s="7" t="s">
        <v>57</v>
      </c>
      <c r="P260" s="7" t="s">
        <v>38</v>
      </c>
      <c r="Q260" s="7" t="s">
        <v>51</v>
      </c>
      <c r="R260" s="7" t="s">
        <v>26</v>
      </c>
      <c r="S260">
        <v>1000</v>
      </c>
      <c r="T260">
        <v>52</v>
      </c>
      <c r="U260" s="7" t="s">
        <v>47</v>
      </c>
      <c r="V260" s="7" t="s">
        <v>38</v>
      </c>
      <c r="W260" s="7"/>
      <c r="X260" s="7" t="s">
        <v>48</v>
      </c>
      <c r="Y260" s="7" t="s">
        <v>26</v>
      </c>
      <c r="Z260" s="7" t="s">
        <v>25</v>
      </c>
      <c r="AA260" s="7" t="s">
        <v>38</v>
      </c>
    </row>
    <row r="261" spans="1:27" x14ac:dyDescent="0.25">
      <c r="A261" s="7" t="s">
        <v>322</v>
      </c>
      <c r="B261">
        <v>22</v>
      </c>
      <c r="C261" s="7" t="s">
        <v>27</v>
      </c>
      <c r="D261" s="7" t="s">
        <v>163</v>
      </c>
      <c r="E261" s="7" t="s">
        <v>164</v>
      </c>
      <c r="G261" s="7" t="s">
        <v>165</v>
      </c>
      <c r="H261" s="7" t="s">
        <v>310</v>
      </c>
      <c r="I261" s="7" t="s">
        <v>90</v>
      </c>
      <c r="J261" s="7" t="s">
        <v>32</v>
      </c>
      <c r="K261" s="7" t="s">
        <v>100</v>
      </c>
      <c r="L261" s="7" t="s">
        <v>50</v>
      </c>
      <c r="M261" s="7" t="s">
        <v>65</v>
      </c>
      <c r="N261" s="7" t="s">
        <v>38</v>
      </c>
      <c r="O261" s="7" t="s">
        <v>57</v>
      </c>
      <c r="P261" s="7" t="s">
        <v>38</v>
      </c>
      <c r="Q261" s="7" t="s">
        <v>51</v>
      </c>
      <c r="R261" s="7" t="s">
        <v>26</v>
      </c>
      <c r="S261">
        <v>1000</v>
      </c>
      <c r="T261">
        <v>52</v>
      </c>
      <c r="U261" s="7" t="s">
        <v>47</v>
      </c>
      <c r="V261" s="7" t="s">
        <v>38</v>
      </c>
      <c r="W261" s="7"/>
      <c r="X261" s="7" t="s">
        <v>48</v>
      </c>
      <c r="Y261" s="7" t="s">
        <v>26</v>
      </c>
      <c r="Z261" s="7" t="s">
        <v>26</v>
      </c>
      <c r="AA261" s="7" t="s">
        <v>36</v>
      </c>
    </row>
    <row r="262" spans="1:27" x14ac:dyDescent="0.25">
      <c r="A262" s="7" t="s">
        <v>322</v>
      </c>
      <c r="B262">
        <v>21</v>
      </c>
      <c r="C262" s="7" t="s">
        <v>27</v>
      </c>
      <c r="D262" s="7" t="s">
        <v>166</v>
      </c>
      <c r="E262" s="7" t="s">
        <v>29</v>
      </c>
      <c r="G262" s="7" t="s">
        <v>167</v>
      </c>
      <c r="H262" s="7" t="s">
        <v>310</v>
      </c>
      <c r="I262" s="7" t="s">
        <v>31</v>
      </c>
      <c r="J262" s="7" t="s">
        <v>32</v>
      </c>
      <c r="K262" s="7" t="s">
        <v>64</v>
      </c>
      <c r="L262" s="7" t="s">
        <v>50</v>
      </c>
      <c r="M262" s="7" t="s">
        <v>45</v>
      </c>
      <c r="N262" s="7" t="s">
        <v>36</v>
      </c>
      <c r="O262" s="7" t="s">
        <v>86</v>
      </c>
      <c r="P262" s="7" t="s">
        <v>36</v>
      </c>
      <c r="Q262" s="7" t="s">
        <v>31</v>
      </c>
      <c r="R262" s="7" t="s">
        <v>72</v>
      </c>
      <c r="S262">
        <v>0</v>
      </c>
      <c r="T262">
        <v>53</v>
      </c>
      <c r="U262" s="7" t="s">
        <v>47</v>
      </c>
      <c r="V262" s="7" t="s">
        <v>36</v>
      </c>
      <c r="W262" s="7" t="s">
        <v>52</v>
      </c>
      <c r="X262" s="7" t="s">
        <v>48</v>
      </c>
      <c r="Y262" s="7" t="s">
        <v>73</v>
      </c>
      <c r="Z262" s="7" t="s">
        <v>22</v>
      </c>
      <c r="AA262" s="7" t="s">
        <v>38</v>
      </c>
    </row>
    <row r="263" spans="1:27" x14ac:dyDescent="0.25">
      <c r="A263" s="7" t="s">
        <v>322</v>
      </c>
      <c r="B263">
        <v>21</v>
      </c>
      <c r="C263" s="7" t="s">
        <v>27</v>
      </c>
      <c r="D263" s="7" t="s">
        <v>166</v>
      </c>
      <c r="E263" s="7" t="s">
        <v>29</v>
      </c>
      <c r="G263" s="7" t="s">
        <v>167</v>
      </c>
      <c r="H263" s="7" t="s">
        <v>310</v>
      </c>
      <c r="I263" s="7" t="s">
        <v>31</v>
      </c>
      <c r="J263" s="7" t="s">
        <v>32</v>
      </c>
      <c r="K263" s="7" t="s">
        <v>64</v>
      </c>
      <c r="L263" s="7" t="s">
        <v>50</v>
      </c>
      <c r="M263" s="7" t="s">
        <v>45</v>
      </c>
      <c r="N263" s="7" t="s">
        <v>36</v>
      </c>
      <c r="O263" s="7" t="s">
        <v>86</v>
      </c>
      <c r="P263" s="7" t="s">
        <v>36</v>
      </c>
      <c r="Q263" s="7" t="s">
        <v>31</v>
      </c>
      <c r="R263" s="7" t="s">
        <v>72</v>
      </c>
      <c r="S263">
        <v>0</v>
      </c>
      <c r="T263">
        <v>53</v>
      </c>
      <c r="U263" s="7" t="s">
        <v>47</v>
      </c>
      <c r="V263" s="7" t="s">
        <v>36</v>
      </c>
      <c r="W263" s="7" t="s">
        <v>52</v>
      </c>
      <c r="X263" s="7" t="s">
        <v>48</v>
      </c>
      <c r="Y263" s="7" t="s">
        <v>73</v>
      </c>
      <c r="Z263" s="7" t="s">
        <v>23</v>
      </c>
      <c r="AA263" s="7" t="s">
        <v>38</v>
      </c>
    </row>
    <row r="264" spans="1:27" x14ac:dyDescent="0.25">
      <c r="A264" s="7" t="s">
        <v>322</v>
      </c>
      <c r="B264">
        <v>21</v>
      </c>
      <c r="C264" s="7" t="s">
        <v>27</v>
      </c>
      <c r="D264" s="7" t="s">
        <v>166</v>
      </c>
      <c r="E264" s="7" t="s">
        <v>29</v>
      </c>
      <c r="G264" s="7" t="s">
        <v>167</v>
      </c>
      <c r="H264" s="7" t="s">
        <v>310</v>
      </c>
      <c r="I264" s="7" t="s">
        <v>31</v>
      </c>
      <c r="J264" s="7" t="s">
        <v>32</v>
      </c>
      <c r="K264" s="7" t="s">
        <v>64</v>
      </c>
      <c r="L264" s="7" t="s">
        <v>50</v>
      </c>
      <c r="M264" s="7" t="s">
        <v>45</v>
      </c>
      <c r="N264" s="7" t="s">
        <v>36</v>
      </c>
      <c r="O264" s="7" t="s">
        <v>86</v>
      </c>
      <c r="P264" s="7" t="s">
        <v>36</v>
      </c>
      <c r="Q264" s="7" t="s">
        <v>31</v>
      </c>
      <c r="R264" s="7" t="s">
        <v>72</v>
      </c>
      <c r="S264">
        <v>0</v>
      </c>
      <c r="T264">
        <v>53</v>
      </c>
      <c r="U264" s="7" t="s">
        <v>47</v>
      </c>
      <c r="V264" s="7" t="s">
        <v>36</v>
      </c>
      <c r="W264" s="7" t="s">
        <v>52</v>
      </c>
      <c r="X264" s="7" t="s">
        <v>48</v>
      </c>
      <c r="Y264" s="7" t="s">
        <v>73</v>
      </c>
      <c r="Z264" s="7" t="s">
        <v>24</v>
      </c>
      <c r="AA264" s="7" t="s">
        <v>36</v>
      </c>
    </row>
    <row r="265" spans="1:27" x14ac:dyDescent="0.25">
      <c r="A265" s="7" t="s">
        <v>322</v>
      </c>
      <c r="B265">
        <v>21</v>
      </c>
      <c r="C265" s="7" t="s">
        <v>27</v>
      </c>
      <c r="D265" s="7" t="s">
        <v>166</v>
      </c>
      <c r="E265" s="7" t="s">
        <v>29</v>
      </c>
      <c r="G265" s="7" t="s">
        <v>167</v>
      </c>
      <c r="H265" s="7" t="s">
        <v>310</v>
      </c>
      <c r="I265" s="7" t="s">
        <v>31</v>
      </c>
      <c r="J265" s="7" t="s">
        <v>32</v>
      </c>
      <c r="K265" s="7" t="s">
        <v>64</v>
      </c>
      <c r="L265" s="7" t="s">
        <v>50</v>
      </c>
      <c r="M265" s="7" t="s">
        <v>45</v>
      </c>
      <c r="N265" s="7" t="s">
        <v>36</v>
      </c>
      <c r="O265" s="7" t="s">
        <v>86</v>
      </c>
      <c r="P265" s="7" t="s">
        <v>36</v>
      </c>
      <c r="Q265" s="7" t="s">
        <v>31</v>
      </c>
      <c r="R265" s="7" t="s">
        <v>72</v>
      </c>
      <c r="S265">
        <v>0</v>
      </c>
      <c r="T265">
        <v>53</v>
      </c>
      <c r="U265" s="7" t="s">
        <v>47</v>
      </c>
      <c r="V265" s="7" t="s">
        <v>36</v>
      </c>
      <c r="W265" s="7" t="s">
        <v>52</v>
      </c>
      <c r="X265" s="7" t="s">
        <v>48</v>
      </c>
      <c r="Y265" s="7" t="s">
        <v>73</v>
      </c>
      <c r="Z265" s="7" t="s">
        <v>25</v>
      </c>
      <c r="AA265" s="7" t="s">
        <v>38</v>
      </c>
    </row>
    <row r="266" spans="1:27" x14ac:dyDescent="0.25">
      <c r="A266" s="7" t="s">
        <v>322</v>
      </c>
      <c r="B266">
        <v>21</v>
      </c>
      <c r="C266" s="7" t="s">
        <v>27</v>
      </c>
      <c r="D266" s="7" t="s">
        <v>166</v>
      </c>
      <c r="E266" s="7" t="s">
        <v>29</v>
      </c>
      <c r="G266" s="7" t="s">
        <v>167</v>
      </c>
      <c r="H266" s="7" t="s">
        <v>310</v>
      </c>
      <c r="I266" s="7" t="s">
        <v>31</v>
      </c>
      <c r="J266" s="7" t="s">
        <v>32</v>
      </c>
      <c r="K266" s="7" t="s">
        <v>64</v>
      </c>
      <c r="L266" s="7" t="s">
        <v>50</v>
      </c>
      <c r="M266" s="7" t="s">
        <v>45</v>
      </c>
      <c r="N266" s="7" t="s">
        <v>36</v>
      </c>
      <c r="O266" s="7" t="s">
        <v>86</v>
      </c>
      <c r="P266" s="7" t="s">
        <v>36</v>
      </c>
      <c r="Q266" s="7" t="s">
        <v>31</v>
      </c>
      <c r="R266" s="7" t="s">
        <v>72</v>
      </c>
      <c r="S266">
        <v>0</v>
      </c>
      <c r="T266">
        <v>53</v>
      </c>
      <c r="U266" s="7" t="s">
        <v>47</v>
      </c>
      <c r="V266" s="7" t="s">
        <v>36</v>
      </c>
      <c r="W266" s="7" t="s">
        <v>52</v>
      </c>
      <c r="X266" s="7" t="s">
        <v>48</v>
      </c>
      <c r="Y266" s="7" t="s">
        <v>73</v>
      </c>
      <c r="Z266" s="7" t="s">
        <v>26</v>
      </c>
      <c r="AA266" s="7" t="s">
        <v>38</v>
      </c>
    </row>
    <row r="267" spans="1:27" x14ac:dyDescent="0.25">
      <c r="A267" s="7" t="s">
        <v>324</v>
      </c>
      <c r="B267">
        <v>32</v>
      </c>
      <c r="C267" s="7" t="s">
        <v>27</v>
      </c>
      <c r="D267" s="7" t="s">
        <v>168</v>
      </c>
      <c r="E267" s="7" t="s">
        <v>169</v>
      </c>
      <c r="G267" s="7" t="s">
        <v>170</v>
      </c>
      <c r="H267" s="7" t="s">
        <v>310</v>
      </c>
      <c r="I267" s="7" t="s">
        <v>31</v>
      </c>
      <c r="J267" s="7" t="s">
        <v>32</v>
      </c>
      <c r="K267" s="7" t="s">
        <v>33</v>
      </c>
      <c r="L267" s="7" t="s">
        <v>50</v>
      </c>
      <c r="M267" s="7" t="s">
        <v>45</v>
      </c>
      <c r="N267" s="7" t="s">
        <v>36</v>
      </c>
      <c r="O267" s="7" t="s">
        <v>86</v>
      </c>
      <c r="P267" s="7" t="s">
        <v>38</v>
      </c>
      <c r="Q267" s="7" t="s">
        <v>31</v>
      </c>
      <c r="R267" s="7" t="s">
        <v>39</v>
      </c>
      <c r="S267">
        <v>0</v>
      </c>
      <c r="T267">
        <v>54</v>
      </c>
      <c r="U267" s="7" t="s">
        <v>66</v>
      </c>
      <c r="V267" s="7" t="s">
        <v>38</v>
      </c>
      <c r="W267" s="7" t="s">
        <v>38</v>
      </c>
      <c r="X267" s="7" t="s">
        <v>48</v>
      </c>
      <c r="Y267" s="7" t="s">
        <v>26</v>
      </c>
      <c r="Z267" s="7" t="s">
        <v>22</v>
      </c>
      <c r="AA267" s="7" t="s">
        <v>38</v>
      </c>
    </row>
    <row r="268" spans="1:27" x14ac:dyDescent="0.25">
      <c r="A268" s="7" t="s">
        <v>324</v>
      </c>
      <c r="B268">
        <v>32</v>
      </c>
      <c r="C268" s="7" t="s">
        <v>27</v>
      </c>
      <c r="D268" s="7" t="s">
        <v>168</v>
      </c>
      <c r="E268" s="7" t="s">
        <v>169</v>
      </c>
      <c r="G268" s="7" t="s">
        <v>170</v>
      </c>
      <c r="H268" s="7" t="s">
        <v>310</v>
      </c>
      <c r="I268" s="7" t="s">
        <v>31</v>
      </c>
      <c r="J268" s="7" t="s">
        <v>32</v>
      </c>
      <c r="K268" s="7" t="s">
        <v>33</v>
      </c>
      <c r="L268" s="7" t="s">
        <v>50</v>
      </c>
      <c r="M268" s="7" t="s">
        <v>45</v>
      </c>
      <c r="N268" s="7" t="s">
        <v>36</v>
      </c>
      <c r="O268" s="7" t="s">
        <v>86</v>
      </c>
      <c r="P268" s="7" t="s">
        <v>38</v>
      </c>
      <c r="Q268" s="7" t="s">
        <v>31</v>
      </c>
      <c r="R268" s="7" t="s">
        <v>39</v>
      </c>
      <c r="S268">
        <v>0</v>
      </c>
      <c r="T268">
        <v>54</v>
      </c>
      <c r="U268" s="7" t="s">
        <v>66</v>
      </c>
      <c r="V268" s="7" t="s">
        <v>38</v>
      </c>
      <c r="W268" s="7" t="s">
        <v>38</v>
      </c>
      <c r="X268" s="7" t="s">
        <v>48</v>
      </c>
      <c r="Y268" s="7" t="s">
        <v>26</v>
      </c>
      <c r="Z268" s="7" t="s">
        <v>23</v>
      </c>
      <c r="AA268" s="7" t="s">
        <v>38</v>
      </c>
    </row>
    <row r="269" spans="1:27" x14ac:dyDescent="0.25">
      <c r="A269" s="7" t="s">
        <v>324</v>
      </c>
      <c r="B269">
        <v>32</v>
      </c>
      <c r="C269" s="7" t="s">
        <v>27</v>
      </c>
      <c r="D269" s="7" t="s">
        <v>168</v>
      </c>
      <c r="E269" s="7" t="s">
        <v>169</v>
      </c>
      <c r="G269" s="7" t="s">
        <v>170</v>
      </c>
      <c r="H269" s="7" t="s">
        <v>310</v>
      </c>
      <c r="I269" s="7" t="s">
        <v>31</v>
      </c>
      <c r="J269" s="7" t="s">
        <v>32</v>
      </c>
      <c r="K269" s="7" t="s">
        <v>33</v>
      </c>
      <c r="L269" s="7" t="s">
        <v>50</v>
      </c>
      <c r="M269" s="7" t="s">
        <v>45</v>
      </c>
      <c r="N269" s="7" t="s">
        <v>36</v>
      </c>
      <c r="O269" s="7" t="s">
        <v>86</v>
      </c>
      <c r="P269" s="7" t="s">
        <v>38</v>
      </c>
      <c r="Q269" s="7" t="s">
        <v>31</v>
      </c>
      <c r="R269" s="7" t="s">
        <v>39</v>
      </c>
      <c r="S269">
        <v>0</v>
      </c>
      <c r="T269">
        <v>54</v>
      </c>
      <c r="U269" s="7" t="s">
        <v>66</v>
      </c>
      <c r="V269" s="7" t="s">
        <v>38</v>
      </c>
      <c r="W269" s="7" t="s">
        <v>38</v>
      </c>
      <c r="X269" s="7" t="s">
        <v>48</v>
      </c>
      <c r="Y269" s="7" t="s">
        <v>26</v>
      </c>
      <c r="Z269" s="7" t="s">
        <v>24</v>
      </c>
      <c r="AA269" s="7" t="s">
        <v>38</v>
      </c>
    </row>
    <row r="270" spans="1:27" x14ac:dyDescent="0.25">
      <c r="A270" s="7" t="s">
        <v>324</v>
      </c>
      <c r="B270">
        <v>32</v>
      </c>
      <c r="C270" s="7" t="s">
        <v>27</v>
      </c>
      <c r="D270" s="7" t="s">
        <v>168</v>
      </c>
      <c r="E270" s="7" t="s">
        <v>169</v>
      </c>
      <c r="G270" s="7" t="s">
        <v>170</v>
      </c>
      <c r="H270" s="7" t="s">
        <v>310</v>
      </c>
      <c r="I270" s="7" t="s">
        <v>31</v>
      </c>
      <c r="J270" s="7" t="s">
        <v>32</v>
      </c>
      <c r="K270" s="7" t="s">
        <v>33</v>
      </c>
      <c r="L270" s="7" t="s">
        <v>50</v>
      </c>
      <c r="M270" s="7" t="s">
        <v>45</v>
      </c>
      <c r="N270" s="7" t="s">
        <v>36</v>
      </c>
      <c r="O270" s="7" t="s">
        <v>86</v>
      </c>
      <c r="P270" s="7" t="s">
        <v>38</v>
      </c>
      <c r="Q270" s="7" t="s">
        <v>31</v>
      </c>
      <c r="R270" s="7" t="s">
        <v>39</v>
      </c>
      <c r="S270">
        <v>0</v>
      </c>
      <c r="T270">
        <v>54</v>
      </c>
      <c r="U270" s="7" t="s">
        <v>66</v>
      </c>
      <c r="V270" s="7" t="s">
        <v>38</v>
      </c>
      <c r="W270" s="7" t="s">
        <v>38</v>
      </c>
      <c r="X270" s="7" t="s">
        <v>48</v>
      </c>
      <c r="Y270" s="7" t="s">
        <v>26</v>
      </c>
      <c r="Z270" s="7" t="s">
        <v>25</v>
      </c>
      <c r="AA270" s="7" t="s">
        <v>38</v>
      </c>
    </row>
    <row r="271" spans="1:27" x14ac:dyDescent="0.25">
      <c r="A271" s="7" t="s">
        <v>324</v>
      </c>
      <c r="B271">
        <v>32</v>
      </c>
      <c r="C271" s="7" t="s">
        <v>27</v>
      </c>
      <c r="D271" s="7" t="s">
        <v>168</v>
      </c>
      <c r="E271" s="7" t="s">
        <v>169</v>
      </c>
      <c r="G271" s="7" t="s">
        <v>170</v>
      </c>
      <c r="H271" s="7" t="s">
        <v>310</v>
      </c>
      <c r="I271" s="7" t="s">
        <v>31</v>
      </c>
      <c r="J271" s="7" t="s">
        <v>32</v>
      </c>
      <c r="K271" s="7" t="s">
        <v>33</v>
      </c>
      <c r="L271" s="7" t="s">
        <v>50</v>
      </c>
      <c r="M271" s="7" t="s">
        <v>45</v>
      </c>
      <c r="N271" s="7" t="s">
        <v>36</v>
      </c>
      <c r="O271" s="7" t="s">
        <v>86</v>
      </c>
      <c r="P271" s="7" t="s">
        <v>38</v>
      </c>
      <c r="Q271" s="7" t="s">
        <v>31</v>
      </c>
      <c r="R271" s="7" t="s">
        <v>39</v>
      </c>
      <c r="S271">
        <v>0</v>
      </c>
      <c r="T271">
        <v>54</v>
      </c>
      <c r="U271" s="7" t="s">
        <v>66</v>
      </c>
      <c r="V271" s="7" t="s">
        <v>38</v>
      </c>
      <c r="W271" s="7" t="s">
        <v>38</v>
      </c>
      <c r="X271" s="7" t="s">
        <v>48</v>
      </c>
      <c r="Y271" s="7" t="s">
        <v>26</v>
      </c>
      <c r="Z271" s="7" t="s">
        <v>26</v>
      </c>
      <c r="AA271" s="7" t="s">
        <v>36</v>
      </c>
    </row>
    <row r="272" spans="1:27" x14ac:dyDescent="0.25">
      <c r="A272" s="7" t="s">
        <v>324</v>
      </c>
      <c r="B272">
        <v>32</v>
      </c>
      <c r="C272" s="7" t="s">
        <v>53</v>
      </c>
      <c r="D272" s="7" t="s">
        <v>171</v>
      </c>
      <c r="E272" s="7" t="s">
        <v>172</v>
      </c>
      <c r="G272" s="7" t="s">
        <v>173</v>
      </c>
      <c r="H272" s="7" t="s">
        <v>310</v>
      </c>
      <c r="I272" s="7" t="s">
        <v>31</v>
      </c>
      <c r="J272" s="7" t="s">
        <v>32</v>
      </c>
      <c r="K272" s="7" t="s">
        <v>33</v>
      </c>
      <c r="L272" s="7" t="s">
        <v>44</v>
      </c>
      <c r="M272" s="7" t="s">
        <v>65</v>
      </c>
      <c r="N272" s="7" t="s">
        <v>38</v>
      </c>
      <c r="O272" s="7" t="s">
        <v>57</v>
      </c>
      <c r="P272" s="7" t="s">
        <v>38</v>
      </c>
      <c r="Q272" s="7" t="s">
        <v>31</v>
      </c>
      <c r="R272" s="7" t="s">
        <v>39</v>
      </c>
      <c r="S272">
        <v>2000</v>
      </c>
      <c r="T272">
        <v>55</v>
      </c>
      <c r="U272" s="7" t="s">
        <v>114</v>
      </c>
      <c r="V272" s="7" t="s">
        <v>38</v>
      </c>
      <c r="W272" s="7"/>
      <c r="X272" s="7" t="s">
        <v>41</v>
      </c>
      <c r="Y272" s="7" t="s">
        <v>23</v>
      </c>
      <c r="Z272" s="7" t="s">
        <v>22</v>
      </c>
      <c r="AA272" s="7" t="s">
        <v>38</v>
      </c>
    </row>
    <row r="273" spans="1:27" x14ac:dyDescent="0.25">
      <c r="A273" s="7" t="s">
        <v>324</v>
      </c>
      <c r="B273">
        <v>32</v>
      </c>
      <c r="C273" s="7" t="s">
        <v>53</v>
      </c>
      <c r="D273" s="7" t="s">
        <v>171</v>
      </c>
      <c r="E273" s="7" t="s">
        <v>172</v>
      </c>
      <c r="G273" s="7" t="s">
        <v>173</v>
      </c>
      <c r="H273" s="7" t="s">
        <v>310</v>
      </c>
      <c r="I273" s="7" t="s">
        <v>31</v>
      </c>
      <c r="J273" s="7" t="s">
        <v>32</v>
      </c>
      <c r="K273" s="7" t="s">
        <v>33</v>
      </c>
      <c r="L273" s="7" t="s">
        <v>44</v>
      </c>
      <c r="M273" s="7" t="s">
        <v>65</v>
      </c>
      <c r="N273" s="7" t="s">
        <v>38</v>
      </c>
      <c r="O273" s="7" t="s">
        <v>57</v>
      </c>
      <c r="P273" s="7" t="s">
        <v>38</v>
      </c>
      <c r="Q273" s="7" t="s">
        <v>31</v>
      </c>
      <c r="R273" s="7" t="s">
        <v>39</v>
      </c>
      <c r="S273">
        <v>2000</v>
      </c>
      <c r="T273">
        <v>55</v>
      </c>
      <c r="U273" s="7" t="s">
        <v>114</v>
      </c>
      <c r="V273" s="7" t="s">
        <v>38</v>
      </c>
      <c r="W273" s="7"/>
      <c r="X273" s="7" t="s">
        <v>41</v>
      </c>
      <c r="Y273" s="7" t="s">
        <v>23</v>
      </c>
      <c r="Z273" s="7" t="s">
        <v>23</v>
      </c>
      <c r="AA273" s="7" t="s">
        <v>36</v>
      </c>
    </row>
    <row r="274" spans="1:27" x14ac:dyDescent="0.25">
      <c r="A274" s="7" t="s">
        <v>324</v>
      </c>
      <c r="B274">
        <v>32</v>
      </c>
      <c r="C274" s="7" t="s">
        <v>53</v>
      </c>
      <c r="D274" s="7" t="s">
        <v>171</v>
      </c>
      <c r="E274" s="7" t="s">
        <v>172</v>
      </c>
      <c r="G274" s="7" t="s">
        <v>173</v>
      </c>
      <c r="H274" s="7" t="s">
        <v>310</v>
      </c>
      <c r="I274" s="7" t="s">
        <v>31</v>
      </c>
      <c r="J274" s="7" t="s">
        <v>32</v>
      </c>
      <c r="K274" s="7" t="s">
        <v>33</v>
      </c>
      <c r="L274" s="7" t="s">
        <v>44</v>
      </c>
      <c r="M274" s="7" t="s">
        <v>65</v>
      </c>
      <c r="N274" s="7" t="s">
        <v>38</v>
      </c>
      <c r="O274" s="7" t="s">
        <v>57</v>
      </c>
      <c r="P274" s="7" t="s">
        <v>38</v>
      </c>
      <c r="Q274" s="7" t="s">
        <v>31</v>
      </c>
      <c r="R274" s="7" t="s">
        <v>39</v>
      </c>
      <c r="S274">
        <v>2000</v>
      </c>
      <c r="T274">
        <v>55</v>
      </c>
      <c r="U274" s="7" t="s">
        <v>114</v>
      </c>
      <c r="V274" s="7" t="s">
        <v>38</v>
      </c>
      <c r="W274" s="7"/>
      <c r="X274" s="7" t="s">
        <v>41</v>
      </c>
      <c r="Y274" s="7" t="s">
        <v>23</v>
      </c>
      <c r="Z274" s="7" t="s">
        <v>24</v>
      </c>
      <c r="AA274" s="7" t="s">
        <v>38</v>
      </c>
    </row>
    <row r="275" spans="1:27" x14ac:dyDescent="0.25">
      <c r="A275" s="7" t="s">
        <v>324</v>
      </c>
      <c r="B275">
        <v>32</v>
      </c>
      <c r="C275" s="7" t="s">
        <v>53</v>
      </c>
      <c r="D275" s="7" t="s">
        <v>171</v>
      </c>
      <c r="E275" s="7" t="s">
        <v>172</v>
      </c>
      <c r="G275" s="7" t="s">
        <v>173</v>
      </c>
      <c r="H275" s="7" t="s">
        <v>310</v>
      </c>
      <c r="I275" s="7" t="s">
        <v>31</v>
      </c>
      <c r="J275" s="7" t="s">
        <v>32</v>
      </c>
      <c r="K275" s="7" t="s">
        <v>33</v>
      </c>
      <c r="L275" s="7" t="s">
        <v>44</v>
      </c>
      <c r="M275" s="7" t="s">
        <v>65</v>
      </c>
      <c r="N275" s="7" t="s">
        <v>38</v>
      </c>
      <c r="O275" s="7" t="s">
        <v>57</v>
      </c>
      <c r="P275" s="7" t="s">
        <v>38</v>
      </c>
      <c r="Q275" s="7" t="s">
        <v>31</v>
      </c>
      <c r="R275" s="7" t="s">
        <v>39</v>
      </c>
      <c r="S275">
        <v>2000</v>
      </c>
      <c r="T275">
        <v>55</v>
      </c>
      <c r="U275" s="7" t="s">
        <v>114</v>
      </c>
      <c r="V275" s="7" t="s">
        <v>38</v>
      </c>
      <c r="W275" s="7"/>
      <c r="X275" s="7" t="s">
        <v>41</v>
      </c>
      <c r="Y275" s="7" t="s">
        <v>23</v>
      </c>
      <c r="Z275" s="7" t="s">
        <v>25</v>
      </c>
      <c r="AA275" s="7" t="s">
        <v>38</v>
      </c>
    </row>
    <row r="276" spans="1:27" x14ac:dyDescent="0.25">
      <c r="A276" s="7" t="s">
        <v>324</v>
      </c>
      <c r="B276">
        <v>32</v>
      </c>
      <c r="C276" s="7" t="s">
        <v>53</v>
      </c>
      <c r="D276" s="7" t="s">
        <v>171</v>
      </c>
      <c r="E276" s="7" t="s">
        <v>172</v>
      </c>
      <c r="G276" s="7" t="s">
        <v>173</v>
      </c>
      <c r="H276" s="7" t="s">
        <v>310</v>
      </c>
      <c r="I276" s="7" t="s">
        <v>31</v>
      </c>
      <c r="J276" s="7" t="s">
        <v>32</v>
      </c>
      <c r="K276" s="7" t="s">
        <v>33</v>
      </c>
      <c r="L276" s="7" t="s">
        <v>44</v>
      </c>
      <c r="M276" s="7" t="s">
        <v>65</v>
      </c>
      <c r="N276" s="7" t="s">
        <v>38</v>
      </c>
      <c r="O276" s="7" t="s">
        <v>57</v>
      </c>
      <c r="P276" s="7" t="s">
        <v>38</v>
      </c>
      <c r="Q276" s="7" t="s">
        <v>31</v>
      </c>
      <c r="R276" s="7" t="s">
        <v>39</v>
      </c>
      <c r="S276">
        <v>2000</v>
      </c>
      <c r="T276">
        <v>55</v>
      </c>
      <c r="U276" s="7" t="s">
        <v>114</v>
      </c>
      <c r="V276" s="7" t="s">
        <v>38</v>
      </c>
      <c r="W276" s="7"/>
      <c r="X276" s="7" t="s">
        <v>41</v>
      </c>
      <c r="Y276" s="7" t="s">
        <v>23</v>
      </c>
      <c r="Z276" s="7" t="s">
        <v>26</v>
      </c>
      <c r="AA276" s="7" t="s">
        <v>38</v>
      </c>
    </row>
    <row r="277" spans="1:27" x14ac:dyDescent="0.25">
      <c r="A277" s="7" t="s">
        <v>322</v>
      </c>
      <c r="B277">
        <v>21</v>
      </c>
      <c r="C277" s="7" t="s">
        <v>27</v>
      </c>
      <c r="D277" s="7" t="s">
        <v>42</v>
      </c>
      <c r="E277" s="7" t="s">
        <v>29</v>
      </c>
      <c r="G277" s="7" t="s">
        <v>174</v>
      </c>
      <c r="H277" s="7" t="s">
        <v>310</v>
      </c>
      <c r="I277" s="7" t="s">
        <v>98</v>
      </c>
      <c r="J277" s="7" t="s">
        <v>76</v>
      </c>
      <c r="K277" s="7" t="s">
        <v>85</v>
      </c>
      <c r="L277" s="7" t="s">
        <v>105</v>
      </c>
      <c r="M277" s="7" t="s">
        <v>45</v>
      </c>
      <c r="N277" s="7" t="s">
        <v>38</v>
      </c>
      <c r="O277" s="7" t="s">
        <v>57</v>
      </c>
      <c r="P277" s="7" t="s">
        <v>36</v>
      </c>
      <c r="Q277" s="7" t="s">
        <v>51</v>
      </c>
      <c r="R277" s="7" t="s">
        <v>39</v>
      </c>
      <c r="S277">
        <v>0</v>
      </c>
      <c r="T277">
        <v>56</v>
      </c>
      <c r="U277" s="7" t="s">
        <v>66</v>
      </c>
      <c r="V277" s="7" t="s">
        <v>38</v>
      </c>
      <c r="W277" s="7"/>
      <c r="X277" s="7" t="s">
        <v>41</v>
      </c>
      <c r="Y277" s="7" t="s">
        <v>25</v>
      </c>
      <c r="Z277" s="7" t="s">
        <v>22</v>
      </c>
      <c r="AA277" s="7" t="s">
        <v>38</v>
      </c>
    </row>
    <row r="278" spans="1:27" x14ac:dyDescent="0.25">
      <c r="A278" s="7" t="s">
        <v>322</v>
      </c>
      <c r="B278">
        <v>21</v>
      </c>
      <c r="C278" s="7" t="s">
        <v>27</v>
      </c>
      <c r="D278" s="7" t="s">
        <v>42</v>
      </c>
      <c r="E278" s="7" t="s">
        <v>29</v>
      </c>
      <c r="G278" s="7" t="s">
        <v>174</v>
      </c>
      <c r="H278" s="7" t="s">
        <v>310</v>
      </c>
      <c r="I278" s="7" t="s">
        <v>98</v>
      </c>
      <c r="J278" s="7" t="s">
        <v>76</v>
      </c>
      <c r="K278" s="7" t="s">
        <v>85</v>
      </c>
      <c r="L278" s="7" t="s">
        <v>105</v>
      </c>
      <c r="M278" s="7" t="s">
        <v>45</v>
      </c>
      <c r="N278" s="7" t="s">
        <v>38</v>
      </c>
      <c r="O278" s="7" t="s">
        <v>57</v>
      </c>
      <c r="P278" s="7" t="s">
        <v>36</v>
      </c>
      <c r="Q278" s="7" t="s">
        <v>51</v>
      </c>
      <c r="R278" s="7" t="s">
        <v>39</v>
      </c>
      <c r="S278">
        <v>0</v>
      </c>
      <c r="T278">
        <v>56</v>
      </c>
      <c r="U278" s="7" t="s">
        <v>66</v>
      </c>
      <c r="V278" s="7" t="s">
        <v>38</v>
      </c>
      <c r="W278" s="7"/>
      <c r="X278" s="7" t="s">
        <v>41</v>
      </c>
      <c r="Y278" s="7" t="s">
        <v>25</v>
      </c>
      <c r="Z278" s="7" t="s">
        <v>23</v>
      </c>
      <c r="AA278" s="7" t="s">
        <v>38</v>
      </c>
    </row>
    <row r="279" spans="1:27" x14ac:dyDescent="0.25">
      <c r="A279" s="7" t="s">
        <v>322</v>
      </c>
      <c r="B279">
        <v>21</v>
      </c>
      <c r="C279" s="7" t="s">
        <v>27</v>
      </c>
      <c r="D279" s="7" t="s">
        <v>42</v>
      </c>
      <c r="E279" s="7" t="s">
        <v>29</v>
      </c>
      <c r="G279" s="7" t="s">
        <v>174</v>
      </c>
      <c r="H279" s="7" t="s">
        <v>310</v>
      </c>
      <c r="I279" s="7" t="s">
        <v>98</v>
      </c>
      <c r="J279" s="7" t="s">
        <v>76</v>
      </c>
      <c r="K279" s="7" t="s">
        <v>85</v>
      </c>
      <c r="L279" s="7" t="s">
        <v>105</v>
      </c>
      <c r="M279" s="7" t="s">
        <v>45</v>
      </c>
      <c r="N279" s="7" t="s">
        <v>38</v>
      </c>
      <c r="O279" s="7" t="s">
        <v>57</v>
      </c>
      <c r="P279" s="7" t="s">
        <v>36</v>
      </c>
      <c r="Q279" s="7" t="s">
        <v>51</v>
      </c>
      <c r="R279" s="7" t="s">
        <v>39</v>
      </c>
      <c r="S279">
        <v>0</v>
      </c>
      <c r="T279">
        <v>56</v>
      </c>
      <c r="U279" s="7" t="s">
        <v>66</v>
      </c>
      <c r="V279" s="7" t="s">
        <v>38</v>
      </c>
      <c r="W279" s="7"/>
      <c r="X279" s="7" t="s">
        <v>41</v>
      </c>
      <c r="Y279" s="7" t="s">
        <v>25</v>
      </c>
      <c r="Z279" s="7" t="s">
        <v>24</v>
      </c>
      <c r="AA279" s="7" t="s">
        <v>38</v>
      </c>
    </row>
    <row r="280" spans="1:27" x14ac:dyDescent="0.25">
      <c r="A280" s="7" t="s">
        <v>322</v>
      </c>
      <c r="B280">
        <v>21</v>
      </c>
      <c r="C280" s="7" t="s">
        <v>27</v>
      </c>
      <c r="D280" s="7" t="s">
        <v>42</v>
      </c>
      <c r="E280" s="7" t="s">
        <v>29</v>
      </c>
      <c r="G280" s="7" t="s">
        <v>174</v>
      </c>
      <c r="H280" s="7" t="s">
        <v>310</v>
      </c>
      <c r="I280" s="7" t="s">
        <v>98</v>
      </c>
      <c r="J280" s="7" t="s">
        <v>76</v>
      </c>
      <c r="K280" s="7" t="s">
        <v>85</v>
      </c>
      <c r="L280" s="7" t="s">
        <v>105</v>
      </c>
      <c r="M280" s="7" t="s">
        <v>45</v>
      </c>
      <c r="N280" s="7" t="s">
        <v>38</v>
      </c>
      <c r="O280" s="7" t="s">
        <v>57</v>
      </c>
      <c r="P280" s="7" t="s">
        <v>36</v>
      </c>
      <c r="Q280" s="7" t="s">
        <v>51</v>
      </c>
      <c r="R280" s="7" t="s">
        <v>39</v>
      </c>
      <c r="S280">
        <v>0</v>
      </c>
      <c r="T280">
        <v>56</v>
      </c>
      <c r="U280" s="7" t="s">
        <v>66</v>
      </c>
      <c r="V280" s="7" t="s">
        <v>38</v>
      </c>
      <c r="W280" s="7"/>
      <c r="X280" s="7" t="s">
        <v>41</v>
      </c>
      <c r="Y280" s="7" t="s">
        <v>25</v>
      </c>
      <c r="Z280" s="7" t="s">
        <v>25</v>
      </c>
      <c r="AA280" s="7" t="s">
        <v>36</v>
      </c>
    </row>
    <row r="281" spans="1:27" x14ac:dyDescent="0.25">
      <c r="A281" s="7" t="s">
        <v>322</v>
      </c>
      <c r="B281">
        <v>21</v>
      </c>
      <c r="C281" s="7" t="s">
        <v>27</v>
      </c>
      <c r="D281" s="7" t="s">
        <v>42</v>
      </c>
      <c r="E281" s="7" t="s">
        <v>29</v>
      </c>
      <c r="G281" s="7" t="s">
        <v>174</v>
      </c>
      <c r="H281" s="7" t="s">
        <v>310</v>
      </c>
      <c r="I281" s="7" t="s">
        <v>98</v>
      </c>
      <c r="J281" s="7" t="s">
        <v>76</v>
      </c>
      <c r="K281" s="7" t="s">
        <v>85</v>
      </c>
      <c r="L281" s="7" t="s">
        <v>105</v>
      </c>
      <c r="M281" s="7" t="s">
        <v>45</v>
      </c>
      <c r="N281" s="7" t="s">
        <v>38</v>
      </c>
      <c r="O281" s="7" t="s">
        <v>57</v>
      </c>
      <c r="P281" s="7" t="s">
        <v>36</v>
      </c>
      <c r="Q281" s="7" t="s">
        <v>51</v>
      </c>
      <c r="R281" s="7" t="s">
        <v>39</v>
      </c>
      <c r="S281">
        <v>0</v>
      </c>
      <c r="T281">
        <v>56</v>
      </c>
      <c r="U281" s="7" t="s">
        <v>66</v>
      </c>
      <c r="V281" s="7" t="s">
        <v>38</v>
      </c>
      <c r="W281" s="7"/>
      <c r="X281" s="7" t="s">
        <v>41</v>
      </c>
      <c r="Y281" s="7" t="s">
        <v>25</v>
      </c>
      <c r="Z281" s="7" t="s">
        <v>26</v>
      </c>
      <c r="AA281" s="7" t="s">
        <v>38</v>
      </c>
    </row>
    <row r="282" spans="1:27" x14ac:dyDescent="0.25">
      <c r="A282" s="7" t="s">
        <v>323</v>
      </c>
      <c r="B282">
        <v>19</v>
      </c>
      <c r="C282" s="7" t="s">
        <v>27</v>
      </c>
      <c r="D282" s="7" t="s">
        <v>175</v>
      </c>
      <c r="E282" s="7" t="s">
        <v>118</v>
      </c>
      <c r="G282" s="7" t="s">
        <v>176</v>
      </c>
      <c r="H282" s="7" t="s">
        <v>314</v>
      </c>
      <c r="I282" s="7" t="s">
        <v>31</v>
      </c>
      <c r="J282" s="7" t="s">
        <v>32</v>
      </c>
      <c r="K282" s="7" t="s">
        <v>33</v>
      </c>
      <c r="L282" s="7" t="s">
        <v>50</v>
      </c>
      <c r="M282" s="7" t="s">
        <v>35</v>
      </c>
      <c r="N282" s="7" t="s">
        <v>36</v>
      </c>
      <c r="O282" s="7" t="s">
        <v>98</v>
      </c>
      <c r="P282" s="7" t="s">
        <v>38</v>
      </c>
      <c r="Q282" s="7" t="s">
        <v>31</v>
      </c>
      <c r="R282" s="7" t="s">
        <v>58</v>
      </c>
      <c r="S282">
        <v>0</v>
      </c>
      <c r="T282">
        <v>57</v>
      </c>
      <c r="U282" s="7" t="s">
        <v>47</v>
      </c>
      <c r="V282" s="7" t="s">
        <v>38</v>
      </c>
      <c r="W282" s="7"/>
      <c r="X282" s="7" t="s">
        <v>48</v>
      </c>
      <c r="Y282" s="7" t="s">
        <v>140</v>
      </c>
      <c r="Z282" s="7" t="s">
        <v>22</v>
      </c>
      <c r="AA282" s="7" t="s">
        <v>36</v>
      </c>
    </row>
    <row r="283" spans="1:27" x14ac:dyDescent="0.25">
      <c r="A283" s="7" t="s">
        <v>323</v>
      </c>
      <c r="B283">
        <v>19</v>
      </c>
      <c r="C283" s="7" t="s">
        <v>27</v>
      </c>
      <c r="D283" s="7" t="s">
        <v>175</v>
      </c>
      <c r="E283" s="7" t="s">
        <v>118</v>
      </c>
      <c r="G283" s="7" t="s">
        <v>176</v>
      </c>
      <c r="H283" s="7" t="s">
        <v>314</v>
      </c>
      <c r="I283" s="7" t="s">
        <v>31</v>
      </c>
      <c r="J283" s="7" t="s">
        <v>32</v>
      </c>
      <c r="K283" s="7" t="s">
        <v>33</v>
      </c>
      <c r="L283" s="7" t="s">
        <v>50</v>
      </c>
      <c r="M283" s="7" t="s">
        <v>35</v>
      </c>
      <c r="N283" s="7" t="s">
        <v>36</v>
      </c>
      <c r="O283" s="7" t="s">
        <v>98</v>
      </c>
      <c r="P283" s="7" t="s">
        <v>38</v>
      </c>
      <c r="Q283" s="7" t="s">
        <v>31</v>
      </c>
      <c r="R283" s="7" t="s">
        <v>58</v>
      </c>
      <c r="S283">
        <v>0</v>
      </c>
      <c r="T283">
        <v>57</v>
      </c>
      <c r="U283" s="7" t="s">
        <v>47</v>
      </c>
      <c r="V283" s="7" t="s">
        <v>38</v>
      </c>
      <c r="W283" s="7"/>
      <c r="X283" s="7" t="s">
        <v>48</v>
      </c>
      <c r="Y283" s="7" t="s">
        <v>140</v>
      </c>
      <c r="Z283" s="7" t="s">
        <v>23</v>
      </c>
      <c r="AA283" s="7" t="s">
        <v>38</v>
      </c>
    </row>
    <row r="284" spans="1:27" x14ac:dyDescent="0.25">
      <c r="A284" s="7" t="s">
        <v>323</v>
      </c>
      <c r="B284">
        <v>19</v>
      </c>
      <c r="C284" s="7" t="s">
        <v>27</v>
      </c>
      <c r="D284" s="7" t="s">
        <v>175</v>
      </c>
      <c r="E284" s="7" t="s">
        <v>118</v>
      </c>
      <c r="G284" s="7" t="s">
        <v>176</v>
      </c>
      <c r="H284" s="7" t="s">
        <v>314</v>
      </c>
      <c r="I284" s="7" t="s">
        <v>31</v>
      </c>
      <c r="J284" s="7" t="s">
        <v>32</v>
      </c>
      <c r="K284" s="7" t="s">
        <v>33</v>
      </c>
      <c r="L284" s="7" t="s">
        <v>50</v>
      </c>
      <c r="M284" s="7" t="s">
        <v>35</v>
      </c>
      <c r="N284" s="7" t="s">
        <v>36</v>
      </c>
      <c r="O284" s="7" t="s">
        <v>98</v>
      </c>
      <c r="P284" s="7" t="s">
        <v>38</v>
      </c>
      <c r="Q284" s="7" t="s">
        <v>31</v>
      </c>
      <c r="R284" s="7" t="s">
        <v>58</v>
      </c>
      <c r="S284">
        <v>0</v>
      </c>
      <c r="T284">
        <v>57</v>
      </c>
      <c r="U284" s="7" t="s">
        <v>47</v>
      </c>
      <c r="V284" s="7" t="s">
        <v>38</v>
      </c>
      <c r="W284" s="7"/>
      <c r="X284" s="7" t="s">
        <v>48</v>
      </c>
      <c r="Y284" s="7" t="s">
        <v>140</v>
      </c>
      <c r="Z284" s="7" t="s">
        <v>24</v>
      </c>
      <c r="AA284" s="7" t="s">
        <v>36</v>
      </c>
    </row>
    <row r="285" spans="1:27" x14ac:dyDescent="0.25">
      <c r="A285" s="7" t="s">
        <v>323</v>
      </c>
      <c r="B285">
        <v>19</v>
      </c>
      <c r="C285" s="7" t="s">
        <v>27</v>
      </c>
      <c r="D285" s="7" t="s">
        <v>175</v>
      </c>
      <c r="E285" s="7" t="s">
        <v>118</v>
      </c>
      <c r="G285" s="7" t="s">
        <v>176</v>
      </c>
      <c r="H285" s="7" t="s">
        <v>314</v>
      </c>
      <c r="I285" s="7" t="s">
        <v>31</v>
      </c>
      <c r="J285" s="7" t="s">
        <v>32</v>
      </c>
      <c r="K285" s="7" t="s">
        <v>33</v>
      </c>
      <c r="L285" s="7" t="s">
        <v>50</v>
      </c>
      <c r="M285" s="7" t="s">
        <v>35</v>
      </c>
      <c r="N285" s="7" t="s">
        <v>36</v>
      </c>
      <c r="O285" s="7" t="s">
        <v>98</v>
      </c>
      <c r="P285" s="7" t="s">
        <v>38</v>
      </c>
      <c r="Q285" s="7" t="s">
        <v>31</v>
      </c>
      <c r="R285" s="7" t="s">
        <v>58</v>
      </c>
      <c r="S285">
        <v>0</v>
      </c>
      <c r="T285">
        <v>57</v>
      </c>
      <c r="U285" s="7" t="s">
        <v>47</v>
      </c>
      <c r="V285" s="7" t="s">
        <v>38</v>
      </c>
      <c r="W285" s="7"/>
      <c r="X285" s="7" t="s">
        <v>48</v>
      </c>
      <c r="Y285" s="7" t="s">
        <v>140</v>
      </c>
      <c r="Z285" s="7" t="s">
        <v>25</v>
      </c>
      <c r="AA285" s="7" t="s">
        <v>38</v>
      </c>
    </row>
    <row r="286" spans="1:27" x14ac:dyDescent="0.25">
      <c r="A286" s="7" t="s">
        <v>323</v>
      </c>
      <c r="B286">
        <v>19</v>
      </c>
      <c r="C286" s="7" t="s">
        <v>27</v>
      </c>
      <c r="D286" s="7" t="s">
        <v>175</v>
      </c>
      <c r="E286" s="7" t="s">
        <v>118</v>
      </c>
      <c r="G286" s="7" t="s">
        <v>176</v>
      </c>
      <c r="H286" s="7" t="s">
        <v>314</v>
      </c>
      <c r="I286" s="7" t="s">
        <v>31</v>
      </c>
      <c r="J286" s="7" t="s">
        <v>32</v>
      </c>
      <c r="K286" s="7" t="s">
        <v>33</v>
      </c>
      <c r="L286" s="7" t="s">
        <v>50</v>
      </c>
      <c r="M286" s="7" t="s">
        <v>35</v>
      </c>
      <c r="N286" s="7" t="s">
        <v>36</v>
      </c>
      <c r="O286" s="7" t="s">
        <v>98</v>
      </c>
      <c r="P286" s="7" t="s">
        <v>38</v>
      </c>
      <c r="Q286" s="7" t="s">
        <v>31</v>
      </c>
      <c r="R286" s="7" t="s">
        <v>58</v>
      </c>
      <c r="S286">
        <v>0</v>
      </c>
      <c r="T286">
        <v>57</v>
      </c>
      <c r="U286" s="7" t="s">
        <v>47</v>
      </c>
      <c r="V286" s="7" t="s">
        <v>38</v>
      </c>
      <c r="W286" s="7"/>
      <c r="X286" s="7" t="s">
        <v>48</v>
      </c>
      <c r="Y286" s="7" t="s">
        <v>140</v>
      </c>
      <c r="Z286" s="7" t="s">
        <v>26</v>
      </c>
      <c r="AA286" s="7" t="s">
        <v>38</v>
      </c>
    </row>
    <row r="287" spans="1:27" x14ac:dyDescent="0.25">
      <c r="A287" s="7" t="s">
        <v>322</v>
      </c>
      <c r="B287">
        <v>30</v>
      </c>
      <c r="C287" s="7" t="s">
        <v>27</v>
      </c>
      <c r="D287" s="7" t="s">
        <v>177</v>
      </c>
      <c r="E287" s="7" t="s">
        <v>193</v>
      </c>
      <c r="G287" s="7" t="s">
        <v>178</v>
      </c>
      <c r="H287" s="7" t="s">
        <v>310</v>
      </c>
      <c r="I287" s="7" t="s">
        <v>31</v>
      </c>
      <c r="J287" s="7" t="s">
        <v>32</v>
      </c>
      <c r="K287" s="7" t="s">
        <v>33</v>
      </c>
      <c r="L287" s="7" t="s">
        <v>50</v>
      </c>
      <c r="M287" s="7" t="s">
        <v>45</v>
      </c>
      <c r="N287" s="7" t="s">
        <v>36</v>
      </c>
      <c r="O287" s="7" t="s">
        <v>37</v>
      </c>
      <c r="P287" s="7" t="s">
        <v>38</v>
      </c>
      <c r="Q287" s="7" t="s">
        <v>51</v>
      </c>
      <c r="R287" s="7" t="s">
        <v>58</v>
      </c>
      <c r="S287">
        <v>1000</v>
      </c>
      <c r="T287">
        <v>58</v>
      </c>
      <c r="U287" s="7" t="s">
        <v>66</v>
      </c>
      <c r="V287" s="7" t="s">
        <v>36</v>
      </c>
      <c r="W287" s="7" t="s">
        <v>52</v>
      </c>
      <c r="X287" s="7" t="s">
        <v>41</v>
      </c>
      <c r="Y287" s="7" t="s">
        <v>22</v>
      </c>
      <c r="Z287" s="7" t="s">
        <v>22</v>
      </c>
      <c r="AA287" s="7" t="s">
        <v>36</v>
      </c>
    </row>
    <row r="288" spans="1:27" x14ac:dyDescent="0.25">
      <c r="A288" s="7" t="s">
        <v>322</v>
      </c>
      <c r="B288">
        <v>30</v>
      </c>
      <c r="C288" s="7" t="s">
        <v>27</v>
      </c>
      <c r="D288" s="7" t="s">
        <v>177</v>
      </c>
      <c r="E288" s="7" t="s">
        <v>193</v>
      </c>
      <c r="G288" s="7" t="s">
        <v>178</v>
      </c>
      <c r="H288" s="7" t="s">
        <v>310</v>
      </c>
      <c r="I288" s="7" t="s">
        <v>31</v>
      </c>
      <c r="J288" s="7" t="s">
        <v>32</v>
      </c>
      <c r="K288" s="7" t="s">
        <v>33</v>
      </c>
      <c r="L288" s="7" t="s">
        <v>50</v>
      </c>
      <c r="M288" s="7" t="s">
        <v>45</v>
      </c>
      <c r="N288" s="7" t="s">
        <v>36</v>
      </c>
      <c r="O288" s="7" t="s">
        <v>37</v>
      </c>
      <c r="P288" s="7" t="s">
        <v>38</v>
      </c>
      <c r="Q288" s="7" t="s">
        <v>51</v>
      </c>
      <c r="R288" s="7" t="s">
        <v>58</v>
      </c>
      <c r="S288">
        <v>1000</v>
      </c>
      <c r="T288">
        <v>58</v>
      </c>
      <c r="U288" s="7" t="s">
        <v>66</v>
      </c>
      <c r="V288" s="7" t="s">
        <v>36</v>
      </c>
      <c r="W288" s="7" t="s">
        <v>52</v>
      </c>
      <c r="X288" s="7" t="s">
        <v>41</v>
      </c>
      <c r="Y288" s="7" t="s">
        <v>22</v>
      </c>
      <c r="Z288" s="7" t="s">
        <v>23</v>
      </c>
      <c r="AA288" s="7" t="s">
        <v>38</v>
      </c>
    </row>
    <row r="289" spans="1:27" x14ac:dyDescent="0.25">
      <c r="A289" s="7" t="s">
        <v>322</v>
      </c>
      <c r="B289">
        <v>30</v>
      </c>
      <c r="C289" s="7" t="s">
        <v>27</v>
      </c>
      <c r="D289" s="7" t="s">
        <v>177</v>
      </c>
      <c r="E289" s="7" t="s">
        <v>193</v>
      </c>
      <c r="G289" s="7" t="s">
        <v>178</v>
      </c>
      <c r="H289" s="7" t="s">
        <v>310</v>
      </c>
      <c r="I289" s="7" t="s">
        <v>31</v>
      </c>
      <c r="J289" s="7" t="s">
        <v>32</v>
      </c>
      <c r="K289" s="7" t="s">
        <v>33</v>
      </c>
      <c r="L289" s="7" t="s">
        <v>50</v>
      </c>
      <c r="M289" s="7" t="s">
        <v>45</v>
      </c>
      <c r="N289" s="7" t="s">
        <v>36</v>
      </c>
      <c r="O289" s="7" t="s">
        <v>37</v>
      </c>
      <c r="P289" s="7" t="s">
        <v>38</v>
      </c>
      <c r="Q289" s="7" t="s">
        <v>51</v>
      </c>
      <c r="R289" s="7" t="s">
        <v>58</v>
      </c>
      <c r="S289">
        <v>1000</v>
      </c>
      <c r="T289">
        <v>58</v>
      </c>
      <c r="U289" s="7" t="s">
        <v>66</v>
      </c>
      <c r="V289" s="7" t="s">
        <v>36</v>
      </c>
      <c r="W289" s="7" t="s">
        <v>52</v>
      </c>
      <c r="X289" s="7" t="s">
        <v>41</v>
      </c>
      <c r="Y289" s="7" t="s">
        <v>22</v>
      </c>
      <c r="Z289" s="7" t="s">
        <v>24</v>
      </c>
      <c r="AA289" s="7" t="s">
        <v>38</v>
      </c>
    </row>
    <row r="290" spans="1:27" x14ac:dyDescent="0.25">
      <c r="A290" s="7" t="s">
        <v>322</v>
      </c>
      <c r="B290">
        <v>30</v>
      </c>
      <c r="C290" s="7" t="s">
        <v>27</v>
      </c>
      <c r="D290" s="7" t="s">
        <v>177</v>
      </c>
      <c r="E290" s="7" t="s">
        <v>193</v>
      </c>
      <c r="G290" s="7" t="s">
        <v>178</v>
      </c>
      <c r="H290" s="7" t="s">
        <v>310</v>
      </c>
      <c r="I290" s="7" t="s">
        <v>31</v>
      </c>
      <c r="J290" s="7" t="s">
        <v>32</v>
      </c>
      <c r="K290" s="7" t="s">
        <v>33</v>
      </c>
      <c r="L290" s="7" t="s">
        <v>50</v>
      </c>
      <c r="M290" s="7" t="s">
        <v>45</v>
      </c>
      <c r="N290" s="7" t="s">
        <v>36</v>
      </c>
      <c r="O290" s="7" t="s">
        <v>37</v>
      </c>
      <c r="P290" s="7" t="s">
        <v>38</v>
      </c>
      <c r="Q290" s="7" t="s">
        <v>51</v>
      </c>
      <c r="R290" s="7" t="s">
        <v>58</v>
      </c>
      <c r="S290">
        <v>1000</v>
      </c>
      <c r="T290">
        <v>58</v>
      </c>
      <c r="U290" s="7" t="s">
        <v>66</v>
      </c>
      <c r="V290" s="7" t="s">
        <v>36</v>
      </c>
      <c r="W290" s="7" t="s">
        <v>52</v>
      </c>
      <c r="X290" s="7" t="s">
        <v>41</v>
      </c>
      <c r="Y290" s="7" t="s">
        <v>22</v>
      </c>
      <c r="Z290" s="7" t="s">
        <v>25</v>
      </c>
      <c r="AA290" s="7" t="s">
        <v>38</v>
      </c>
    </row>
    <row r="291" spans="1:27" x14ac:dyDescent="0.25">
      <c r="A291" s="7" t="s">
        <v>322</v>
      </c>
      <c r="B291">
        <v>30</v>
      </c>
      <c r="C291" s="7" t="s">
        <v>27</v>
      </c>
      <c r="D291" s="7" t="s">
        <v>177</v>
      </c>
      <c r="E291" s="7" t="s">
        <v>193</v>
      </c>
      <c r="G291" s="7" t="s">
        <v>178</v>
      </c>
      <c r="H291" s="7" t="s">
        <v>310</v>
      </c>
      <c r="I291" s="7" t="s">
        <v>31</v>
      </c>
      <c r="J291" s="7" t="s">
        <v>32</v>
      </c>
      <c r="K291" s="7" t="s">
        <v>33</v>
      </c>
      <c r="L291" s="7" t="s">
        <v>50</v>
      </c>
      <c r="M291" s="7" t="s">
        <v>45</v>
      </c>
      <c r="N291" s="7" t="s">
        <v>36</v>
      </c>
      <c r="O291" s="7" t="s">
        <v>37</v>
      </c>
      <c r="P291" s="7" t="s">
        <v>38</v>
      </c>
      <c r="Q291" s="7" t="s">
        <v>51</v>
      </c>
      <c r="R291" s="7" t="s">
        <v>58</v>
      </c>
      <c r="S291">
        <v>1000</v>
      </c>
      <c r="T291">
        <v>58</v>
      </c>
      <c r="U291" s="7" t="s">
        <v>66</v>
      </c>
      <c r="V291" s="7" t="s">
        <v>36</v>
      </c>
      <c r="W291" s="7" t="s">
        <v>52</v>
      </c>
      <c r="X291" s="7" t="s">
        <v>41</v>
      </c>
      <c r="Y291" s="7" t="s">
        <v>22</v>
      </c>
      <c r="Z291" s="7" t="s">
        <v>26</v>
      </c>
      <c r="AA291" s="7" t="s">
        <v>38</v>
      </c>
    </row>
    <row r="292" spans="1:27" x14ac:dyDescent="0.25">
      <c r="A292" s="7" t="s">
        <v>322</v>
      </c>
      <c r="B292">
        <v>23</v>
      </c>
      <c r="C292" s="7" t="s">
        <v>27</v>
      </c>
      <c r="D292" s="7" t="s">
        <v>42</v>
      </c>
      <c r="E292" s="7" t="s">
        <v>77</v>
      </c>
      <c r="G292" s="7" t="s">
        <v>179</v>
      </c>
      <c r="H292" s="7" t="s">
        <v>314</v>
      </c>
      <c r="I292" s="7" t="s">
        <v>31</v>
      </c>
      <c r="J292" s="7" t="s">
        <v>32</v>
      </c>
      <c r="K292" s="7" t="s">
        <v>33</v>
      </c>
      <c r="L292" s="7" t="s">
        <v>50</v>
      </c>
      <c r="M292" s="7" t="s">
        <v>35</v>
      </c>
      <c r="N292" s="7" t="s">
        <v>36</v>
      </c>
      <c r="O292" s="7" t="s">
        <v>86</v>
      </c>
      <c r="P292" s="7" t="s">
        <v>38</v>
      </c>
      <c r="Q292" s="7" t="s">
        <v>31</v>
      </c>
      <c r="R292" s="7" t="s">
        <v>39</v>
      </c>
      <c r="S292">
        <v>0</v>
      </c>
      <c r="T292">
        <v>59</v>
      </c>
      <c r="U292" s="7" t="s">
        <v>114</v>
      </c>
      <c r="V292" s="7" t="s">
        <v>36</v>
      </c>
      <c r="W292" s="7" t="s">
        <v>38</v>
      </c>
      <c r="X292" s="7" t="s">
        <v>48</v>
      </c>
      <c r="Y292" s="7" t="s">
        <v>22</v>
      </c>
      <c r="Z292" s="7" t="s">
        <v>22</v>
      </c>
      <c r="AA292" s="7" t="s">
        <v>36</v>
      </c>
    </row>
    <row r="293" spans="1:27" x14ac:dyDescent="0.25">
      <c r="A293" s="7" t="s">
        <v>322</v>
      </c>
      <c r="B293">
        <v>23</v>
      </c>
      <c r="C293" s="7" t="s">
        <v>27</v>
      </c>
      <c r="D293" s="7" t="s">
        <v>42</v>
      </c>
      <c r="E293" s="7" t="s">
        <v>77</v>
      </c>
      <c r="G293" s="7" t="s">
        <v>179</v>
      </c>
      <c r="H293" s="7" t="s">
        <v>314</v>
      </c>
      <c r="I293" s="7" t="s">
        <v>31</v>
      </c>
      <c r="J293" s="7" t="s">
        <v>32</v>
      </c>
      <c r="K293" s="7" t="s">
        <v>33</v>
      </c>
      <c r="L293" s="7" t="s">
        <v>50</v>
      </c>
      <c r="M293" s="7" t="s">
        <v>35</v>
      </c>
      <c r="N293" s="7" t="s">
        <v>36</v>
      </c>
      <c r="O293" s="7" t="s">
        <v>86</v>
      </c>
      <c r="P293" s="7" t="s">
        <v>38</v>
      </c>
      <c r="Q293" s="7" t="s">
        <v>31</v>
      </c>
      <c r="R293" s="7" t="s">
        <v>39</v>
      </c>
      <c r="S293">
        <v>0</v>
      </c>
      <c r="T293">
        <v>59</v>
      </c>
      <c r="U293" s="7" t="s">
        <v>114</v>
      </c>
      <c r="V293" s="7" t="s">
        <v>36</v>
      </c>
      <c r="W293" s="7" t="s">
        <v>38</v>
      </c>
      <c r="X293" s="7" t="s">
        <v>48</v>
      </c>
      <c r="Y293" s="7" t="s">
        <v>22</v>
      </c>
      <c r="Z293" s="7" t="s">
        <v>23</v>
      </c>
      <c r="AA293" s="7" t="s">
        <v>38</v>
      </c>
    </row>
    <row r="294" spans="1:27" x14ac:dyDescent="0.25">
      <c r="A294" s="7" t="s">
        <v>322</v>
      </c>
      <c r="B294">
        <v>23</v>
      </c>
      <c r="C294" s="7" t="s">
        <v>27</v>
      </c>
      <c r="D294" s="7" t="s">
        <v>42</v>
      </c>
      <c r="E294" s="7" t="s">
        <v>77</v>
      </c>
      <c r="G294" s="7" t="s">
        <v>179</v>
      </c>
      <c r="H294" s="7" t="s">
        <v>314</v>
      </c>
      <c r="I294" s="7" t="s">
        <v>31</v>
      </c>
      <c r="J294" s="7" t="s">
        <v>32</v>
      </c>
      <c r="K294" s="7" t="s">
        <v>33</v>
      </c>
      <c r="L294" s="7" t="s">
        <v>50</v>
      </c>
      <c r="M294" s="7" t="s">
        <v>35</v>
      </c>
      <c r="N294" s="7" t="s">
        <v>36</v>
      </c>
      <c r="O294" s="7" t="s">
        <v>86</v>
      </c>
      <c r="P294" s="7" t="s">
        <v>38</v>
      </c>
      <c r="Q294" s="7" t="s">
        <v>31</v>
      </c>
      <c r="R294" s="7" t="s">
        <v>39</v>
      </c>
      <c r="S294">
        <v>0</v>
      </c>
      <c r="T294">
        <v>59</v>
      </c>
      <c r="U294" s="7" t="s">
        <v>114</v>
      </c>
      <c r="V294" s="7" t="s">
        <v>36</v>
      </c>
      <c r="W294" s="7" t="s">
        <v>38</v>
      </c>
      <c r="X294" s="7" t="s">
        <v>48</v>
      </c>
      <c r="Y294" s="7" t="s">
        <v>22</v>
      </c>
      <c r="Z294" s="7" t="s">
        <v>24</v>
      </c>
      <c r="AA294" s="7" t="s">
        <v>38</v>
      </c>
    </row>
    <row r="295" spans="1:27" x14ac:dyDescent="0.25">
      <c r="A295" s="7" t="s">
        <v>322</v>
      </c>
      <c r="B295">
        <v>23</v>
      </c>
      <c r="C295" s="7" t="s">
        <v>27</v>
      </c>
      <c r="D295" s="7" t="s">
        <v>42</v>
      </c>
      <c r="E295" s="7" t="s">
        <v>77</v>
      </c>
      <c r="G295" s="7" t="s">
        <v>179</v>
      </c>
      <c r="H295" s="7" t="s">
        <v>314</v>
      </c>
      <c r="I295" s="7" t="s">
        <v>31</v>
      </c>
      <c r="J295" s="7" t="s">
        <v>32</v>
      </c>
      <c r="K295" s="7" t="s">
        <v>33</v>
      </c>
      <c r="L295" s="7" t="s">
        <v>50</v>
      </c>
      <c r="M295" s="7" t="s">
        <v>35</v>
      </c>
      <c r="N295" s="7" t="s">
        <v>36</v>
      </c>
      <c r="O295" s="7" t="s">
        <v>86</v>
      </c>
      <c r="P295" s="7" t="s">
        <v>38</v>
      </c>
      <c r="Q295" s="7" t="s">
        <v>31</v>
      </c>
      <c r="R295" s="7" t="s">
        <v>39</v>
      </c>
      <c r="S295">
        <v>0</v>
      </c>
      <c r="T295">
        <v>59</v>
      </c>
      <c r="U295" s="7" t="s">
        <v>114</v>
      </c>
      <c r="V295" s="7" t="s">
        <v>36</v>
      </c>
      <c r="W295" s="7" t="s">
        <v>38</v>
      </c>
      <c r="X295" s="7" t="s">
        <v>48</v>
      </c>
      <c r="Y295" s="7" t="s">
        <v>22</v>
      </c>
      <c r="Z295" s="7" t="s">
        <v>25</v>
      </c>
      <c r="AA295" s="7" t="s">
        <v>38</v>
      </c>
    </row>
    <row r="296" spans="1:27" x14ac:dyDescent="0.25">
      <c r="A296" s="7" t="s">
        <v>322</v>
      </c>
      <c r="B296">
        <v>23</v>
      </c>
      <c r="C296" s="7" t="s">
        <v>27</v>
      </c>
      <c r="D296" s="7" t="s">
        <v>42</v>
      </c>
      <c r="E296" s="7" t="s">
        <v>77</v>
      </c>
      <c r="G296" s="7" t="s">
        <v>179</v>
      </c>
      <c r="H296" s="7" t="s">
        <v>314</v>
      </c>
      <c r="I296" s="7" t="s">
        <v>31</v>
      </c>
      <c r="J296" s="7" t="s">
        <v>32</v>
      </c>
      <c r="K296" s="7" t="s">
        <v>33</v>
      </c>
      <c r="L296" s="7" t="s">
        <v>50</v>
      </c>
      <c r="M296" s="7" t="s">
        <v>35</v>
      </c>
      <c r="N296" s="7" t="s">
        <v>36</v>
      </c>
      <c r="O296" s="7" t="s">
        <v>86</v>
      </c>
      <c r="P296" s="7" t="s">
        <v>38</v>
      </c>
      <c r="Q296" s="7" t="s">
        <v>31</v>
      </c>
      <c r="R296" s="7" t="s">
        <v>39</v>
      </c>
      <c r="S296">
        <v>0</v>
      </c>
      <c r="T296">
        <v>59</v>
      </c>
      <c r="U296" s="7" t="s">
        <v>114</v>
      </c>
      <c r="V296" s="7" t="s">
        <v>36</v>
      </c>
      <c r="W296" s="7" t="s">
        <v>38</v>
      </c>
      <c r="X296" s="7" t="s">
        <v>48</v>
      </c>
      <c r="Y296" s="7" t="s">
        <v>22</v>
      </c>
      <c r="Z296" s="7" t="s">
        <v>26</v>
      </c>
      <c r="AA296" s="7" t="s">
        <v>38</v>
      </c>
    </row>
    <row r="297" spans="1:27" x14ac:dyDescent="0.25">
      <c r="A297" s="7" t="s">
        <v>322</v>
      </c>
      <c r="B297">
        <v>25</v>
      </c>
      <c r="C297" s="7" t="s">
        <v>27</v>
      </c>
      <c r="D297" s="7" t="s">
        <v>42</v>
      </c>
      <c r="E297" s="7" t="s">
        <v>29</v>
      </c>
      <c r="G297" s="7" t="s">
        <v>180</v>
      </c>
      <c r="H297" s="7" t="s">
        <v>310</v>
      </c>
      <c r="I297" s="7" t="s">
        <v>31</v>
      </c>
      <c r="J297" s="7" t="s">
        <v>32</v>
      </c>
      <c r="K297" s="7" t="s">
        <v>33</v>
      </c>
      <c r="L297" s="7" t="s">
        <v>34</v>
      </c>
      <c r="M297" s="7" t="s">
        <v>65</v>
      </c>
      <c r="N297" s="7" t="s">
        <v>38</v>
      </c>
      <c r="O297" s="7" t="s">
        <v>57</v>
      </c>
      <c r="P297" s="7" t="s">
        <v>38</v>
      </c>
      <c r="Q297" s="7" t="s">
        <v>31</v>
      </c>
      <c r="R297" s="7" t="s">
        <v>39</v>
      </c>
      <c r="S297">
        <v>0</v>
      </c>
      <c r="T297">
        <v>60</v>
      </c>
      <c r="U297" s="7" t="s">
        <v>47</v>
      </c>
      <c r="V297" s="7" t="s">
        <v>38</v>
      </c>
      <c r="W297" s="7"/>
      <c r="X297" s="7" t="s">
        <v>48</v>
      </c>
      <c r="Y297" s="7" t="s">
        <v>23</v>
      </c>
      <c r="Z297" s="7" t="s">
        <v>22</v>
      </c>
      <c r="AA297" s="7" t="s">
        <v>38</v>
      </c>
    </row>
    <row r="298" spans="1:27" x14ac:dyDescent="0.25">
      <c r="A298" s="7" t="s">
        <v>322</v>
      </c>
      <c r="B298">
        <v>25</v>
      </c>
      <c r="C298" s="7" t="s">
        <v>27</v>
      </c>
      <c r="D298" s="7" t="s">
        <v>42</v>
      </c>
      <c r="E298" s="7" t="s">
        <v>29</v>
      </c>
      <c r="G298" s="7" t="s">
        <v>180</v>
      </c>
      <c r="H298" s="7" t="s">
        <v>310</v>
      </c>
      <c r="I298" s="7" t="s">
        <v>31</v>
      </c>
      <c r="J298" s="7" t="s">
        <v>32</v>
      </c>
      <c r="K298" s="7" t="s">
        <v>33</v>
      </c>
      <c r="L298" s="7" t="s">
        <v>34</v>
      </c>
      <c r="M298" s="7" t="s">
        <v>65</v>
      </c>
      <c r="N298" s="7" t="s">
        <v>38</v>
      </c>
      <c r="O298" s="7" t="s">
        <v>57</v>
      </c>
      <c r="P298" s="7" t="s">
        <v>38</v>
      </c>
      <c r="Q298" s="7" t="s">
        <v>31</v>
      </c>
      <c r="R298" s="7" t="s">
        <v>39</v>
      </c>
      <c r="S298">
        <v>0</v>
      </c>
      <c r="T298">
        <v>60</v>
      </c>
      <c r="U298" s="7" t="s">
        <v>47</v>
      </c>
      <c r="V298" s="7" t="s">
        <v>38</v>
      </c>
      <c r="W298" s="7"/>
      <c r="X298" s="7" t="s">
        <v>48</v>
      </c>
      <c r="Y298" s="7" t="s">
        <v>23</v>
      </c>
      <c r="Z298" s="7" t="s">
        <v>23</v>
      </c>
      <c r="AA298" s="7" t="s">
        <v>36</v>
      </c>
    </row>
    <row r="299" spans="1:27" x14ac:dyDescent="0.25">
      <c r="A299" s="7" t="s">
        <v>322</v>
      </c>
      <c r="B299">
        <v>25</v>
      </c>
      <c r="C299" s="7" t="s">
        <v>27</v>
      </c>
      <c r="D299" s="7" t="s">
        <v>42</v>
      </c>
      <c r="E299" s="7" t="s">
        <v>29</v>
      </c>
      <c r="G299" s="7" t="s">
        <v>180</v>
      </c>
      <c r="H299" s="7" t="s">
        <v>310</v>
      </c>
      <c r="I299" s="7" t="s">
        <v>31</v>
      </c>
      <c r="J299" s="7" t="s">
        <v>32</v>
      </c>
      <c r="K299" s="7" t="s">
        <v>33</v>
      </c>
      <c r="L299" s="7" t="s">
        <v>34</v>
      </c>
      <c r="M299" s="7" t="s">
        <v>65</v>
      </c>
      <c r="N299" s="7" t="s">
        <v>38</v>
      </c>
      <c r="O299" s="7" t="s">
        <v>57</v>
      </c>
      <c r="P299" s="7" t="s">
        <v>38</v>
      </c>
      <c r="Q299" s="7" t="s">
        <v>31</v>
      </c>
      <c r="R299" s="7" t="s">
        <v>39</v>
      </c>
      <c r="S299">
        <v>0</v>
      </c>
      <c r="T299">
        <v>60</v>
      </c>
      <c r="U299" s="7" t="s">
        <v>47</v>
      </c>
      <c r="V299" s="7" t="s">
        <v>38</v>
      </c>
      <c r="W299" s="7"/>
      <c r="X299" s="7" t="s">
        <v>48</v>
      </c>
      <c r="Y299" s="7" t="s">
        <v>23</v>
      </c>
      <c r="Z299" s="7" t="s">
        <v>24</v>
      </c>
      <c r="AA299" s="7" t="s">
        <v>38</v>
      </c>
    </row>
    <row r="300" spans="1:27" x14ac:dyDescent="0.25">
      <c r="A300" s="7" t="s">
        <v>322</v>
      </c>
      <c r="B300">
        <v>25</v>
      </c>
      <c r="C300" s="7" t="s">
        <v>27</v>
      </c>
      <c r="D300" s="7" t="s">
        <v>42</v>
      </c>
      <c r="E300" s="7" t="s">
        <v>29</v>
      </c>
      <c r="G300" s="7" t="s">
        <v>180</v>
      </c>
      <c r="H300" s="7" t="s">
        <v>310</v>
      </c>
      <c r="I300" s="7" t="s">
        <v>31</v>
      </c>
      <c r="J300" s="7" t="s">
        <v>32</v>
      </c>
      <c r="K300" s="7" t="s">
        <v>33</v>
      </c>
      <c r="L300" s="7" t="s">
        <v>34</v>
      </c>
      <c r="M300" s="7" t="s">
        <v>65</v>
      </c>
      <c r="N300" s="7" t="s">
        <v>38</v>
      </c>
      <c r="O300" s="7" t="s">
        <v>57</v>
      </c>
      <c r="P300" s="7" t="s">
        <v>38</v>
      </c>
      <c r="Q300" s="7" t="s">
        <v>31</v>
      </c>
      <c r="R300" s="7" t="s">
        <v>39</v>
      </c>
      <c r="S300">
        <v>0</v>
      </c>
      <c r="T300">
        <v>60</v>
      </c>
      <c r="U300" s="7" t="s">
        <v>47</v>
      </c>
      <c r="V300" s="7" t="s">
        <v>38</v>
      </c>
      <c r="W300" s="7"/>
      <c r="X300" s="7" t="s">
        <v>48</v>
      </c>
      <c r="Y300" s="7" t="s">
        <v>23</v>
      </c>
      <c r="Z300" s="7" t="s">
        <v>25</v>
      </c>
      <c r="AA300" s="7" t="s">
        <v>38</v>
      </c>
    </row>
    <row r="301" spans="1:27" x14ac:dyDescent="0.25">
      <c r="A301" s="7" t="s">
        <v>322</v>
      </c>
      <c r="B301">
        <v>25</v>
      </c>
      <c r="C301" s="7" t="s">
        <v>27</v>
      </c>
      <c r="D301" s="7" t="s">
        <v>42</v>
      </c>
      <c r="E301" s="7" t="s">
        <v>29</v>
      </c>
      <c r="G301" s="7" t="s">
        <v>180</v>
      </c>
      <c r="H301" s="7" t="s">
        <v>310</v>
      </c>
      <c r="I301" s="7" t="s">
        <v>31</v>
      </c>
      <c r="J301" s="7" t="s">
        <v>32</v>
      </c>
      <c r="K301" s="7" t="s">
        <v>33</v>
      </c>
      <c r="L301" s="7" t="s">
        <v>34</v>
      </c>
      <c r="M301" s="7" t="s">
        <v>65</v>
      </c>
      <c r="N301" s="7" t="s">
        <v>38</v>
      </c>
      <c r="O301" s="7" t="s">
        <v>57</v>
      </c>
      <c r="P301" s="7" t="s">
        <v>38</v>
      </c>
      <c r="Q301" s="7" t="s">
        <v>31</v>
      </c>
      <c r="R301" s="7" t="s">
        <v>39</v>
      </c>
      <c r="S301">
        <v>0</v>
      </c>
      <c r="T301">
        <v>60</v>
      </c>
      <c r="U301" s="7" t="s">
        <v>47</v>
      </c>
      <c r="V301" s="7" t="s">
        <v>38</v>
      </c>
      <c r="W301" s="7"/>
      <c r="X301" s="7" t="s">
        <v>48</v>
      </c>
      <c r="Y301" s="7" t="s">
        <v>23</v>
      </c>
      <c r="Z301" s="7" t="s">
        <v>26</v>
      </c>
      <c r="AA301" s="7" t="s">
        <v>38</v>
      </c>
    </row>
    <row r="302" spans="1:27" x14ac:dyDescent="0.25">
      <c r="A302" s="7" t="s">
        <v>324</v>
      </c>
      <c r="B302">
        <v>35</v>
      </c>
      <c r="C302" s="7" t="s">
        <v>53</v>
      </c>
      <c r="D302" s="7" t="s">
        <v>181</v>
      </c>
      <c r="E302" s="7" t="s">
        <v>169</v>
      </c>
      <c r="G302" s="7" t="s">
        <v>182</v>
      </c>
      <c r="H302" s="7" t="s">
        <v>310</v>
      </c>
      <c r="I302" s="7" t="s">
        <v>331</v>
      </c>
      <c r="J302" s="7" t="s">
        <v>76</v>
      </c>
      <c r="K302" s="7" t="s">
        <v>33</v>
      </c>
      <c r="L302" s="7" t="s">
        <v>50</v>
      </c>
      <c r="M302" s="7" t="s">
        <v>45</v>
      </c>
      <c r="N302" s="7" t="s">
        <v>38</v>
      </c>
      <c r="O302" s="7" t="s">
        <v>57</v>
      </c>
      <c r="P302" s="7" t="s">
        <v>38</v>
      </c>
      <c r="Q302" s="7" t="s">
        <v>31</v>
      </c>
      <c r="R302" s="7" t="s">
        <v>69</v>
      </c>
      <c r="S302">
        <v>0</v>
      </c>
      <c r="T302">
        <v>61</v>
      </c>
      <c r="U302" s="7" t="s">
        <v>66</v>
      </c>
      <c r="V302" s="7" t="s">
        <v>38</v>
      </c>
      <c r="W302" s="7"/>
      <c r="X302" s="7" t="s">
        <v>48</v>
      </c>
      <c r="Y302" s="7" t="s">
        <v>23</v>
      </c>
      <c r="Z302" s="7" t="s">
        <v>22</v>
      </c>
      <c r="AA302" s="7" t="s">
        <v>38</v>
      </c>
    </row>
    <row r="303" spans="1:27" x14ac:dyDescent="0.25">
      <c r="A303" s="7" t="s">
        <v>324</v>
      </c>
      <c r="B303">
        <v>35</v>
      </c>
      <c r="C303" s="7" t="s">
        <v>53</v>
      </c>
      <c r="D303" s="7" t="s">
        <v>181</v>
      </c>
      <c r="E303" s="7" t="s">
        <v>169</v>
      </c>
      <c r="G303" s="7" t="s">
        <v>182</v>
      </c>
      <c r="H303" s="7" t="s">
        <v>310</v>
      </c>
      <c r="I303" s="7" t="s">
        <v>331</v>
      </c>
      <c r="J303" s="7" t="s">
        <v>76</v>
      </c>
      <c r="K303" s="7" t="s">
        <v>33</v>
      </c>
      <c r="L303" s="7" t="s">
        <v>50</v>
      </c>
      <c r="M303" s="7" t="s">
        <v>45</v>
      </c>
      <c r="N303" s="7" t="s">
        <v>38</v>
      </c>
      <c r="O303" s="7" t="s">
        <v>57</v>
      </c>
      <c r="P303" s="7" t="s">
        <v>38</v>
      </c>
      <c r="Q303" s="7" t="s">
        <v>31</v>
      </c>
      <c r="R303" s="7" t="s">
        <v>69</v>
      </c>
      <c r="S303">
        <v>0</v>
      </c>
      <c r="T303">
        <v>61</v>
      </c>
      <c r="U303" s="7" t="s">
        <v>66</v>
      </c>
      <c r="V303" s="7" t="s">
        <v>38</v>
      </c>
      <c r="W303" s="7"/>
      <c r="X303" s="7" t="s">
        <v>48</v>
      </c>
      <c r="Y303" s="7" t="s">
        <v>23</v>
      </c>
      <c r="Z303" s="7" t="s">
        <v>23</v>
      </c>
      <c r="AA303" s="7" t="s">
        <v>36</v>
      </c>
    </row>
    <row r="304" spans="1:27" x14ac:dyDescent="0.25">
      <c r="A304" s="7" t="s">
        <v>324</v>
      </c>
      <c r="B304">
        <v>35</v>
      </c>
      <c r="C304" s="7" t="s">
        <v>53</v>
      </c>
      <c r="D304" s="7" t="s">
        <v>181</v>
      </c>
      <c r="E304" s="7" t="s">
        <v>169</v>
      </c>
      <c r="G304" s="7" t="s">
        <v>182</v>
      </c>
      <c r="H304" s="7" t="s">
        <v>310</v>
      </c>
      <c r="I304" s="7" t="s">
        <v>331</v>
      </c>
      <c r="J304" s="7" t="s">
        <v>76</v>
      </c>
      <c r="K304" s="7" t="s">
        <v>33</v>
      </c>
      <c r="L304" s="7" t="s">
        <v>50</v>
      </c>
      <c r="M304" s="7" t="s">
        <v>45</v>
      </c>
      <c r="N304" s="7" t="s">
        <v>38</v>
      </c>
      <c r="O304" s="7" t="s">
        <v>57</v>
      </c>
      <c r="P304" s="7" t="s">
        <v>38</v>
      </c>
      <c r="Q304" s="7" t="s">
        <v>31</v>
      </c>
      <c r="R304" s="7" t="s">
        <v>69</v>
      </c>
      <c r="S304">
        <v>0</v>
      </c>
      <c r="T304">
        <v>61</v>
      </c>
      <c r="U304" s="7" t="s">
        <v>66</v>
      </c>
      <c r="V304" s="7" t="s">
        <v>38</v>
      </c>
      <c r="W304" s="7"/>
      <c r="X304" s="7" t="s">
        <v>48</v>
      </c>
      <c r="Y304" s="7" t="s">
        <v>23</v>
      </c>
      <c r="Z304" s="7" t="s">
        <v>24</v>
      </c>
      <c r="AA304" s="7" t="s">
        <v>38</v>
      </c>
    </row>
    <row r="305" spans="1:27" x14ac:dyDescent="0.25">
      <c r="A305" s="7" t="s">
        <v>324</v>
      </c>
      <c r="B305">
        <v>35</v>
      </c>
      <c r="C305" s="7" t="s">
        <v>53</v>
      </c>
      <c r="D305" s="7" t="s">
        <v>181</v>
      </c>
      <c r="E305" s="7" t="s">
        <v>169</v>
      </c>
      <c r="G305" s="7" t="s">
        <v>182</v>
      </c>
      <c r="H305" s="7" t="s">
        <v>310</v>
      </c>
      <c r="I305" s="7" t="s">
        <v>331</v>
      </c>
      <c r="J305" s="7" t="s">
        <v>76</v>
      </c>
      <c r="K305" s="7" t="s">
        <v>33</v>
      </c>
      <c r="L305" s="7" t="s">
        <v>50</v>
      </c>
      <c r="M305" s="7" t="s">
        <v>45</v>
      </c>
      <c r="N305" s="7" t="s">
        <v>38</v>
      </c>
      <c r="O305" s="7" t="s">
        <v>57</v>
      </c>
      <c r="P305" s="7" t="s">
        <v>38</v>
      </c>
      <c r="Q305" s="7" t="s">
        <v>31</v>
      </c>
      <c r="R305" s="7" t="s">
        <v>69</v>
      </c>
      <c r="S305">
        <v>0</v>
      </c>
      <c r="T305">
        <v>61</v>
      </c>
      <c r="U305" s="7" t="s">
        <v>66</v>
      </c>
      <c r="V305" s="7" t="s">
        <v>38</v>
      </c>
      <c r="W305" s="7"/>
      <c r="X305" s="7" t="s">
        <v>48</v>
      </c>
      <c r="Y305" s="7" t="s">
        <v>23</v>
      </c>
      <c r="Z305" s="7" t="s">
        <v>25</v>
      </c>
      <c r="AA305" s="7" t="s">
        <v>38</v>
      </c>
    </row>
    <row r="306" spans="1:27" x14ac:dyDescent="0.25">
      <c r="A306" s="7" t="s">
        <v>324</v>
      </c>
      <c r="B306">
        <v>35</v>
      </c>
      <c r="C306" s="7" t="s">
        <v>53</v>
      </c>
      <c r="D306" s="7" t="s">
        <v>181</v>
      </c>
      <c r="E306" s="7" t="s">
        <v>169</v>
      </c>
      <c r="G306" s="7" t="s">
        <v>182</v>
      </c>
      <c r="H306" s="7" t="s">
        <v>310</v>
      </c>
      <c r="I306" s="7" t="s">
        <v>331</v>
      </c>
      <c r="J306" s="7" t="s">
        <v>76</v>
      </c>
      <c r="K306" s="7" t="s">
        <v>33</v>
      </c>
      <c r="L306" s="7" t="s">
        <v>50</v>
      </c>
      <c r="M306" s="7" t="s">
        <v>45</v>
      </c>
      <c r="N306" s="7" t="s">
        <v>38</v>
      </c>
      <c r="O306" s="7" t="s">
        <v>57</v>
      </c>
      <c r="P306" s="7" t="s">
        <v>38</v>
      </c>
      <c r="Q306" s="7" t="s">
        <v>31</v>
      </c>
      <c r="R306" s="7" t="s">
        <v>69</v>
      </c>
      <c r="S306">
        <v>0</v>
      </c>
      <c r="T306">
        <v>61</v>
      </c>
      <c r="U306" s="7" t="s">
        <v>66</v>
      </c>
      <c r="V306" s="7" t="s">
        <v>38</v>
      </c>
      <c r="W306" s="7"/>
      <c r="X306" s="7" t="s">
        <v>48</v>
      </c>
      <c r="Y306" s="7" t="s">
        <v>23</v>
      </c>
      <c r="Z306" s="7" t="s">
        <v>26</v>
      </c>
      <c r="AA306" s="7" t="s">
        <v>38</v>
      </c>
    </row>
    <row r="307" spans="1:27" x14ac:dyDescent="0.25">
      <c r="A307" s="7" t="s">
        <v>322</v>
      </c>
      <c r="B307">
        <v>22</v>
      </c>
      <c r="C307" s="7" t="s">
        <v>53</v>
      </c>
      <c r="D307" s="7" t="s">
        <v>42</v>
      </c>
      <c r="E307" s="7" t="s">
        <v>60</v>
      </c>
      <c r="G307" s="7" t="s">
        <v>183</v>
      </c>
      <c r="H307" s="7" t="s">
        <v>314</v>
      </c>
      <c r="I307" s="7" t="s">
        <v>90</v>
      </c>
      <c r="J307" s="7" t="s">
        <v>32</v>
      </c>
      <c r="K307" s="7" t="s">
        <v>33</v>
      </c>
      <c r="L307" s="7" t="s">
        <v>50</v>
      </c>
      <c r="M307" s="7" t="s">
        <v>45</v>
      </c>
      <c r="N307" s="7" t="s">
        <v>38</v>
      </c>
      <c r="O307" s="7" t="s">
        <v>57</v>
      </c>
      <c r="P307" s="7" t="s">
        <v>38</v>
      </c>
      <c r="Q307" s="7" t="s">
        <v>51</v>
      </c>
      <c r="R307" s="7" t="s">
        <v>58</v>
      </c>
      <c r="S307">
        <v>0</v>
      </c>
      <c r="T307">
        <v>62</v>
      </c>
      <c r="U307" s="7" t="s">
        <v>40</v>
      </c>
      <c r="V307" s="7" t="s">
        <v>38</v>
      </c>
      <c r="W307" s="7"/>
      <c r="X307" s="7" t="s">
        <v>48</v>
      </c>
      <c r="Y307" s="7" t="s">
        <v>22</v>
      </c>
      <c r="Z307" s="7" t="s">
        <v>22</v>
      </c>
      <c r="AA307" s="7" t="s">
        <v>36</v>
      </c>
    </row>
    <row r="308" spans="1:27" x14ac:dyDescent="0.25">
      <c r="A308" s="7" t="s">
        <v>322</v>
      </c>
      <c r="B308">
        <v>22</v>
      </c>
      <c r="C308" s="7" t="s">
        <v>53</v>
      </c>
      <c r="D308" s="7" t="s">
        <v>42</v>
      </c>
      <c r="E308" s="7" t="s">
        <v>60</v>
      </c>
      <c r="G308" s="7" t="s">
        <v>183</v>
      </c>
      <c r="H308" s="7" t="s">
        <v>314</v>
      </c>
      <c r="I308" s="7" t="s">
        <v>90</v>
      </c>
      <c r="J308" s="7" t="s">
        <v>32</v>
      </c>
      <c r="K308" s="7" t="s">
        <v>33</v>
      </c>
      <c r="L308" s="7" t="s">
        <v>50</v>
      </c>
      <c r="M308" s="7" t="s">
        <v>45</v>
      </c>
      <c r="N308" s="7" t="s">
        <v>38</v>
      </c>
      <c r="O308" s="7" t="s">
        <v>57</v>
      </c>
      <c r="P308" s="7" t="s">
        <v>38</v>
      </c>
      <c r="Q308" s="7" t="s">
        <v>51</v>
      </c>
      <c r="R308" s="7" t="s">
        <v>58</v>
      </c>
      <c r="S308">
        <v>0</v>
      </c>
      <c r="T308">
        <v>62</v>
      </c>
      <c r="U308" s="7" t="s">
        <v>40</v>
      </c>
      <c r="V308" s="7" t="s">
        <v>38</v>
      </c>
      <c r="W308" s="7"/>
      <c r="X308" s="7" t="s">
        <v>48</v>
      </c>
      <c r="Y308" s="7" t="s">
        <v>22</v>
      </c>
      <c r="Z308" s="7" t="s">
        <v>23</v>
      </c>
      <c r="AA308" s="7" t="s">
        <v>38</v>
      </c>
    </row>
    <row r="309" spans="1:27" x14ac:dyDescent="0.25">
      <c r="A309" s="7" t="s">
        <v>322</v>
      </c>
      <c r="B309">
        <v>22</v>
      </c>
      <c r="C309" s="7" t="s">
        <v>53</v>
      </c>
      <c r="D309" s="7" t="s">
        <v>42</v>
      </c>
      <c r="E309" s="7" t="s">
        <v>60</v>
      </c>
      <c r="G309" s="7" t="s">
        <v>183</v>
      </c>
      <c r="H309" s="7" t="s">
        <v>314</v>
      </c>
      <c r="I309" s="7" t="s">
        <v>90</v>
      </c>
      <c r="J309" s="7" t="s">
        <v>32</v>
      </c>
      <c r="K309" s="7" t="s">
        <v>33</v>
      </c>
      <c r="L309" s="7" t="s">
        <v>50</v>
      </c>
      <c r="M309" s="7" t="s">
        <v>45</v>
      </c>
      <c r="N309" s="7" t="s">
        <v>38</v>
      </c>
      <c r="O309" s="7" t="s">
        <v>57</v>
      </c>
      <c r="P309" s="7" t="s">
        <v>38</v>
      </c>
      <c r="Q309" s="7" t="s">
        <v>51</v>
      </c>
      <c r="R309" s="7" t="s">
        <v>58</v>
      </c>
      <c r="S309">
        <v>0</v>
      </c>
      <c r="T309">
        <v>62</v>
      </c>
      <c r="U309" s="7" t="s">
        <v>40</v>
      </c>
      <c r="V309" s="7" t="s">
        <v>38</v>
      </c>
      <c r="W309" s="7"/>
      <c r="X309" s="7" t="s">
        <v>48</v>
      </c>
      <c r="Y309" s="7" t="s">
        <v>22</v>
      </c>
      <c r="Z309" s="7" t="s">
        <v>24</v>
      </c>
      <c r="AA309" s="7" t="s">
        <v>38</v>
      </c>
    </row>
    <row r="310" spans="1:27" x14ac:dyDescent="0.25">
      <c r="A310" s="7" t="s">
        <v>322</v>
      </c>
      <c r="B310">
        <v>22</v>
      </c>
      <c r="C310" s="7" t="s">
        <v>53</v>
      </c>
      <c r="D310" s="7" t="s">
        <v>42</v>
      </c>
      <c r="E310" s="7" t="s">
        <v>60</v>
      </c>
      <c r="G310" s="7" t="s">
        <v>183</v>
      </c>
      <c r="H310" s="7" t="s">
        <v>314</v>
      </c>
      <c r="I310" s="7" t="s">
        <v>90</v>
      </c>
      <c r="J310" s="7" t="s">
        <v>32</v>
      </c>
      <c r="K310" s="7" t="s">
        <v>33</v>
      </c>
      <c r="L310" s="7" t="s">
        <v>50</v>
      </c>
      <c r="M310" s="7" t="s">
        <v>45</v>
      </c>
      <c r="N310" s="7" t="s">
        <v>38</v>
      </c>
      <c r="O310" s="7" t="s">
        <v>57</v>
      </c>
      <c r="P310" s="7" t="s">
        <v>38</v>
      </c>
      <c r="Q310" s="7" t="s">
        <v>51</v>
      </c>
      <c r="R310" s="7" t="s">
        <v>58</v>
      </c>
      <c r="S310">
        <v>0</v>
      </c>
      <c r="T310">
        <v>62</v>
      </c>
      <c r="U310" s="7" t="s">
        <v>40</v>
      </c>
      <c r="V310" s="7" t="s">
        <v>38</v>
      </c>
      <c r="W310" s="7"/>
      <c r="X310" s="7" t="s">
        <v>48</v>
      </c>
      <c r="Y310" s="7" t="s">
        <v>22</v>
      </c>
      <c r="Z310" s="7" t="s">
        <v>25</v>
      </c>
      <c r="AA310" s="7" t="s">
        <v>38</v>
      </c>
    </row>
    <row r="311" spans="1:27" x14ac:dyDescent="0.25">
      <c r="A311" s="7" t="s">
        <v>322</v>
      </c>
      <c r="B311">
        <v>22</v>
      </c>
      <c r="C311" s="7" t="s">
        <v>53</v>
      </c>
      <c r="D311" s="7" t="s">
        <v>42</v>
      </c>
      <c r="E311" s="7" t="s">
        <v>60</v>
      </c>
      <c r="G311" s="7" t="s">
        <v>183</v>
      </c>
      <c r="H311" s="7" t="s">
        <v>314</v>
      </c>
      <c r="I311" s="7" t="s">
        <v>90</v>
      </c>
      <c r="J311" s="7" t="s">
        <v>32</v>
      </c>
      <c r="K311" s="7" t="s">
        <v>33</v>
      </c>
      <c r="L311" s="7" t="s">
        <v>50</v>
      </c>
      <c r="M311" s="7" t="s">
        <v>45</v>
      </c>
      <c r="N311" s="7" t="s">
        <v>38</v>
      </c>
      <c r="O311" s="7" t="s">
        <v>57</v>
      </c>
      <c r="P311" s="7" t="s">
        <v>38</v>
      </c>
      <c r="Q311" s="7" t="s">
        <v>51</v>
      </c>
      <c r="R311" s="7" t="s">
        <v>58</v>
      </c>
      <c r="S311">
        <v>0</v>
      </c>
      <c r="T311">
        <v>62</v>
      </c>
      <c r="U311" s="7" t="s">
        <v>40</v>
      </c>
      <c r="V311" s="7" t="s">
        <v>38</v>
      </c>
      <c r="W311" s="7"/>
      <c r="X311" s="7" t="s">
        <v>48</v>
      </c>
      <c r="Y311" s="7" t="s">
        <v>22</v>
      </c>
      <c r="Z311" s="7" t="s">
        <v>26</v>
      </c>
      <c r="AA311" s="7" t="s">
        <v>38</v>
      </c>
    </row>
    <row r="312" spans="1:27" x14ac:dyDescent="0.25">
      <c r="A312" s="7" t="s">
        <v>322</v>
      </c>
      <c r="B312">
        <v>23</v>
      </c>
      <c r="C312" s="7" t="s">
        <v>53</v>
      </c>
      <c r="D312" s="7" t="s">
        <v>184</v>
      </c>
      <c r="E312" s="7" t="s">
        <v>154</v>
      </c>
      <c r="G312" s="7" t="s">
        <v>185</v>
      </c>
      <c r="H312" s="7" t="s">
        <v>312</v>
      </c>
      <c r="I312" s="7" t="s">
        <v>90</v>
      </c>
      <c r="J312" s="7" t="s">
        <v>32</v>
      </c>
      <c r="K312" s="7" t="s">
        <v>33</v>
      </c>
      <c r="L312" s="7" t="s">
        <v>34</v>
      </c>
      <c r="M312" s="7" t="s">
        <v>45</v>
      </c>
      <c r="N312" s="7" t="s">
        <v>36</v>
      </c>
      <c r="O312" s="7" t="s">
        <v>86</v>
      </c>
      <c r="P312" s="7" t="s">
        <v>36</v>
      </c>
      <c r="Q312" s="7" t="s">
        <v>31</v>
      </c>
      <c r="R312" s="7" t="s">
        <v>39</v>
      </c>
      <c r="S312">
        <v>0</v>
      </c>
      <c r="T312">
        <v>63</v>
      </c>
      <c r="U312" s="7" t="s">
        <v>40</v>
      </c>
      <c r="V312" s="7" t="s">
        <v>38</v>
      </c>
      <c r="W312" s="7"/>
      <c r="X312" s="7" t="s">
        <v>48</v>
      </c>
      <c r="Y312" s="7" t="s">
        <v>73</v>
      </c>
      <c r="Z312" s="7" t="s">
        <v>22</v>
      </c>
      <c r="AA312" s="7" t="s">
        <v>38</v>
      </c>
    </row>
    <row r="313" spans="1:27" x14ac:dyDescent="0.25">
      <c r="A313" s="7" t="s">
        <v>322</v>
      </c>
      <c r="B313">
        <v>23</v>
      </c>
      <c r="C313" s="7" t="s">
        <v>53</v>
      </c>
      <c r="D313" s="7" t="s">
        <v>184</v>
      </c>
      <c r="E313" s="7" t="s">
        <v>154</v>
      </c>
      <c r="G313" s="7" t="s">
        <v>185</v>
      </c>
      <c r="H313" s="7" t="s">
        <v>312</v>
      </c>
      <c r="I313" s="7" t="s">
        <v>90</v>
      </c>
      <c r="J313" s="7" t="s">
        <v>32</v>
      </c>
      <c r="K313" s="7" t="s">
        <v>33</v>
      </c>
      <c r="L313" s="7" t="s">
        <v>34</v>
      </c>
      <c r="M313" s="7" t="s">
        <v>45</v>
      </c>
      <c r="N313" s="7" t="s">
        <v>36</v>
      </c>
      <c r="O313" s="7" t="s">
        <v>86</v>
      </c>
      <c r="P313" s="7" t="s">
        <v>36</v>
      </c>
      <c r="Q313" s="7" t="s">
        <v>31</v>
      </c>
      <c r="R313" s="7" t="s">
        <v>39</v>
      </c>
      <c r="S313">
        <v>0</v>
      </c>
      <c r="T313">
        <v>63</v>
      </c>
      <c r="U313" s="7" t="s">
        <v>40</v>
      </c>
      <c r="V313" s="7" t="s">
        <v>38</v>
      </c>
      <c r="W313" s="7"/>
      <c r="X313" s="7" t="s">
        <v>48</v>
      </c>
      <c r="Y313" s="7" t="s">
        <v>73</v>
      </c>
      <c r="Z313" s="7" t="s">
        <v>23</v>
      </c>
      <c r="AA313" s="7" t="s">
        <v>38</v>
      </c>
    </row>
    <row r="314" spans="1:27" x14ac:dyDescent="0.25">
      <c r="A314" s="7" t="s">
        <v>322</v>
      </c>
      <c r="B314">
        <v>23</v>
      </c>
      <c r="C314" s="7" t="s">
        <v>53</v>
      </c>
      <c r="D314" s="7" t="s">
        <v>184</v>
      </c>
      <c r="E314" s="7" t="s">
        <v>154</v>
      </c>
      <c r="G314" s="7" t="s">
        <v>185</v>
      </c>
      <c r="H314" s="7" t="s">
        <v>312</v>
      </c>
      <c r="I314" s="7" t="s">
        <v>90</v>
      </c>
      <c r="J314" s="7" t="s">
        <v>32</v>
      </c>
      <c r="K314" s="7" t="s">
        <v>33</v>
      </c>
      <c r="L314" s="7" t="s">
        <v>34</v>
      </c>
      <c r="M314" s="7" t="s">
        <v>45</v>
      </c>
      <c r="N314" s="7" t="s">
        <v>36</v>
      </c>
      <c r="O314" s="7" t="s">
        <v>86</v>
      </c>
      <c r="P314" s="7" t="s">
        <v>36</v>
      </c>
      <c r="Q314" s="7" t="s">
        <v>31</v>
      </c>
      <c r="R314" s="7" t="s">
        <v>39</v>
      </c>
      <c r="S314">
        <v>0</v>
      </c>
      <c r="T314">
        <v>63</v>
      </c>
      <c r="U314" s="7" t="s">
        <v>40</v>
      </c>
      <c r="V314" s="7" t="s">
        <v>38</v>
      </c>
      <c r="W314" s="7"/>
      <c r="X314" s="7" t="s">
        <v>48</v>
      </c>
      <c r="Y314" s="7" t="s">
        <v>73</v>
      </c>
      <c r="Z314" s="7" t="s">
        <v>24</v>
      </c>
      <c r="AA314" s="7" t="s">
        <v>36</v>
      </c>
    </row>
    <row r="315" spans="1:27" x14ac:dyDescent="0.25">
      <c r="A315" s="7" t="s">
        <v>322</v>
      </c>
      <c r="B315">
        <v>23</v>
      </c>
      <c r="C315" s="7" t="s">
        <v>53</v>
      </c>
      <c r="D315" s="7" t="s">
        <v>184</v>
      </c>
      <c r="E315" s="7" t="s">
        <v>154</v>
      </c>
      <c r="G315" s="7" t="s">
        <v>185</v>
      </c>
      <c r="H315" s="7" t="s">
        <v>312</v>
      </c>
      <c r="I315" s="7" t="s">
        <v>90</v>
      </c>
      <c r="J315" s="7" t="s">
        <v>32</v>
      </c>
      <c r="K315" s="7" t="s">
        <v>33</v>
      </c>
      <c r="L315" s="7" t="s">
        <v>34</v>
      </c>
      <c r="M315" s="7" t="s">
        <v>45</v>
      </c>
      <c r="N315" s="7" t="s">
        <v>36</v>
      </c>
      <c r="O315" s="7" t="s">
        <v>86</v>
      </c>
      <c r="P315" s="7" t="s">
        <v>36</v>
      </c>
      <c r="Q315" s="7" t="s">
        <v>31</v>
      </c>
      <c r="R315" s="7" t="s">
        <v>39</v>
      </c>
      <c r="S315">
        <v>0</v>
      </c>
      <c r="T315">
        <v>63</v>
      </c>
      <c r="U315" s="7" t="s">
        <v>40</v>
      </c>
      <c r="V315" s="7" t="s">
        <v>38</v>
      </c>
      <c r="W315" s="7"/>
      <c r="X315" s="7" t="s">
        <v>48</v>
      </c>
      <c r="Y315" s="7" t="s">
        <v>73</v>
      </c>
      <c r="Z315" s="7" t="s">
        <v>25</v>
      </c>
      <c r="AA315" s="7" t="s">
        <v>38</v>
      </c>
    </row>
    <row r="316" spans="1:27" x14ac:dyDescent="0.25">
      <c r="A316" s="7" t="s">
        <v>322</v>
      </c>
      <c r="B316">
        <v>23</v>
      </c>
      <c r="C316" s="7" t="s">
        <v>53</v>
      </c>
      <c r="D316" s="7" t="s">
        <v>184</v>
      </c>
      <c r="E316" s="7" t="s">
        <v>154</v>
      </c>
      <c r="G316" s="7" t="s">
        <v>185</v>
      </c>
      <c r="H316" s="7" t="s">
        <v>312</v>
      </c>
      <c r="I316" s="7" t="s">
        <v>90</v>
      </c>
      <c r="J316" s="7" t="s">
        <v>32</v>
      </c>
      <c r="K316" s="7" t="s">
        <v>33</v>
      </c>
      <c r="L316" s="7" t="s">
        <v>34</v>
      </c>
      <c r="M316" s="7" t="s">
        <v>45</v>
      </c>
      <c r="N316" s="7" t="s">
        <v>36</v>
      </c>
      <c r="O316" s="7" t="s">
        <v>86</v>
      </c>
      <c r="P316" s="7" t="s">
        <v>36</v>
      </c>
      <c r="Q316" s="7" t="s">
        <v>31</v>
      </c>
      <c r="R316" s="7" t="s">
        <v>39</v>
      </c>
      <c r="S316">
        <v>0</v>
      </c>
      <c r="T316">
        <v>63</v>
      </c>
      <c r="U316" s="7" t="s">
        <v>40</v>
      </c>
      <c r="V316" s="7" t="s">
        <v>38</v>
      </c>
      <c r="W316" s="7"/>
      <c r="X316" s="7" t="s">
        <v>48</v>
      </c>
      <c r="Y316" s="7" t="s">
        <v>73</v>
      </c>
      <c r="Z316" s="7" t="s">
        <v>26</v>
      </c>
      <c r="AA316" s="7" t="s">
        <v>38</v>
      </c>
    </row>
    <row r="317" spans="1:27" x14ac:dyDescent="0.25">
      <c r="A317" s="7" t="s">
        <v>323</v>
      </c>
      <c r="B317">
        <v>20</v>
      </c>
      <c r="C317" s="7" t="s">
        <v>53</v>
      </c>
      <c r="D317" s="7" t="s">
        <v>186</v>
      </c>
      <c r="E317" s="7" t="s">
        <v>62</v>
      </c>
      <c r="G317" s="7" t="s">
        <v>187</v>
      </c>
      <c r="H317" s="7" t="s">
        <v>314</v>
      </c>
      <c r="I317" s="7" t="s">
        <v>90</v>
      </c>
      <c r="J317" s="7" t="s">
        <v>32</v>
      </c>
      <c r="K317" s="7" t="s">
        <v>33</v>
      </c>
      <c r="L317" s="7" t="s">
        <v>50</v>
      </c>
      <c r="M317" s="7" t="s">
        <v>65</v>
      </c>
      <c r="N317" s="7" t="s">
        <v>36</v>
      </c>
      <c r="O317" s="7" t="s">
        <v>37</v>
      </c>
      <c r="P317" s="7" t="s">
        <v>36</v>
      </c>
      <c r="Q317" s="7" t="s">
        <v>57</v>
      </c>
      <c r="R317" s="7" t="s">
        <v>39</v>
      </c>
      <c r="S317">
        <v>1500</v>
      </c>
      <c r="T317">
        <v>64</v>
      </c>
      <c r="U317" s="7" t="s">
        <v>66</v>
      </c>
      <c r="V317" s="7" t="s">
        <v>38</v>
      </c>
      <c r="W317" s="7"/>
      <c r="X317" s="7" t="s">
        <v>48</v>
      </c>
      <c r="Y317" s="7" t="s">
        <v>22</v>
      </c>
      <c r="Z317" s="7" t="s">
        <v>22</v>
      </c>
      <c r="AA317" s="7" t="s">
        <v>36</v>
      </c>
    </row>
    <row r="318" spans="1:27" x14ac:dyDescent="0.25">
      <c r="A318" s="7" t="s">
        <v>323</v>
      </c>
      <c r="B318">
        <v>20</v>
      </c>
      <c r="C318" s="7" t="s">
        <v>53</v>
      </c>
      <c r="D318" s="7" t="s">
        <v>186</v>
      </c>
      <c r="E318" s="7" t="s">
        <v>62</v>
      </c>
      <c r="G318" s="7" t="s">
        <v>187</v>
      </c>
      <c r="H318" s="7" t="s">
        <v>314</v>
      </c>
      <c r="I318" s="7" t="s">
        <v>90</v>
      </c>
      <c r="J318" s="7" t="s">
        <v>32</v>
      </c>
      <c r="K318" s="7" t="s">
        <v>33</v>
      </c>
      <c r="L318" s="7" t="s">
        <v>50</v>
      </c>
      <c r="M318" s="7" t="s">
        <v>65</v>
      </c>
      <c r="N318" s="7" t="s">
        <v>36</v>
      </c>
      <c r="O318" s="7" t="s">
        <v>37</v>
      </c>
      <c r="P318" s="7" t="s">
        <v>36</v>
      </c>
      <c r="Q318" s="7" t="s">
        <v>57</v>
      </c>
      <c r="R318" s="7" t="s">
        <v>39</v>
      </c>
      <c r="S318">
        <v>1500</v>
      </c>
      <c r="T318">
        <v>64</v>
      </c>
      <c r="U318" s="7" t="s">
        <v>66</v>
      </c>
      <c r="V318" s="7" t="s">
        <v>38</v>
      </c>
      <c r="W318" s="7"/>
      <c r="X318" s="7" t="s">
        <v>48</v>
      </c>
      <c r="Y318" s="7" t="s">
        <v>22</v>
      </c>
      <c r="Z318" s="7" t="s">
        <v>23</v>
      </c>
      <c r="AA318" s="7" t="s">
        <v>38</v>
      </c>
    </row>
    <row r="319" spans="1:27" x14ac:dyDescent="0.25">
      <c r="A319" s="7" t="s">
        <v>323</v>
      </c>
      <c r="B319">
        <v>20</v>
      </c>
      <c r="C319" s="7" t="s">
        <v>53</v>
      </c>
      <c r="D319" s="7" t="s">
        <v>186</v>
      </c>
      <c r="E319" s="7" t="s">
        <v>62</v>
      </c>
      <c r="G319" s="7" t="s">
        <v>187</v>
      </c>
      <c r="H319" s="7" t="s">
        <v>314</v>
      </c>
      <c r="I319" s="7" t="s">
        <v>90</v>
      </c>
      <c r="J319" s="7" t="s">
        <v>32</v>
      </c>
      <c r="K319" s="7" t="s">
        <v>33</v>
      </c>
      <c r="L319" s="7" t="s">
        <v>50</v>
      </c>
      <c r="M319" s="7" t="s">
        <v>65</v>
      </c>
      <c r="N319" s="7" t="s">
        <v>36</v>
      </c>
      <c r="O319" s="7" t="s">
        <v>37</v>
      </c>
      <c r="P319" s="7" t="s">
        <v>36</v>
      </c>
      <c r="Q319" s="7" t="s">
        <v>57</v>
      </c>
      <c r="R319" s="7" t="s">
        <v>39</v>
      </c>
      <c r="S319">
        <v>1500</v>
      </c>
      <c r="T319">
        <v>64</v>
      </c>
      <c r="U319" s="7" t="s">
        <v>66</v>
      </c>
      <c r="V319" s="7" t="s">
        <v>38</v>
      </c>
      <c r="W319" s="7"/>
      <c r="X319" s="7" t="s">
        <v>48</v>
      </c>
      <c r="Y319" s="7" t="s">
        <v>22</v>
      </c>
      <c r="Z319" s="7" t="s">
        <v>24</v>
      </c>
      <c r="AA319" s="7" t="s">
        <v>38</v>
      </c>
    </row>
    <row r="320" spans="1:27" x14ac:dyDescent="0.25">
      <c r="A320" s="7" t="s">
        <v>323</v>
      </c>
      <c r="B320">
        <v>20</v>
      </c>
      <c r="C320" s="7" t="s">
        <v>53</v>
      </c>
      <c r="D320" s="7" t="s">
        <v>186</v>
      </c>
      <c r="E320" s="7" t="s">
        <v>62</v>
      </c>
      <c r="G320" s="7" t="s">
        <v>187</v>
      </c>
      <c r="H320" s="7" t="s">
        <v>314</v>
      </c>
      <c r="I320" s="7" t="s">
        <v>90</v>
      </c>
      <c r="J320" s="7" t="s">
        <v>32</v>
      </c>
      <c r="K320" s="7" t="s">
        <v>33</v>
      </c>
      <c r="L320" s="7" t="s">
        <v>50</v>
      </c>
      <c r="M320" s="7" t="s">
        <v>65</v>
      </c>
      <c r="N320" s="7" t="s">
        <v>36</v>
      </c>
      <c r="O320" s="7" t="s">
        <v>37</v>
      </c>
      <c r="P320" s="7" t="s">
        <v>36</v>
      </c>
      <c r="Q320" s="7" t="s">
        <v>57</v>
      </c>
      <c r="R320" s="7" t="s">
        <v>39</v>
      </c>
      <c r="S320">
        <v>1500</v>
      </c>
      <c r="T320">
        <v>64</v>
      </c>
      <c r="U320" s="7" t="s">
        <v>66</v>
      </c>
      <c r="V320" s="7" t="s">
        <v>38</v>
      </c>
      <c r="W320" s="7"/>
      <c r="X320" s="7" t="s">
        <v>48</v>
      </c>
      <c r="Y320" s="7" t="s">
        <v>22</v>
      </c>
      <c r="Z320" s="7" t="s">
        <v>25</v>
      </c>
      <c r="AA320" s="7" t="s">
        <v>38</v>
      </c>
    </row>
    <row r="321" spans="1:27" x14ac:dyDescent="0.25">
      <c r="A321" s="7" t="s">
        <v>323</v>
      </c>
      <c r="B321">
        <v>20</v>
      </c>
      <c r="C321" s="7" t="s">
        <v>53</v>
      </c>
      <c r="D321" s="7" t="s">
        <v>186</v>
      </c>
      <c r="E321" s="7" t="s">
        <v>62</v>
      </c>
      <c r="G321" s="7" t="s">
        <v>187</v>
      </c>
      <c r="H321" s="7" t="s">
        <v>314</v>
      </c>
      <c r="I321" s="7" t="s">
        <v>90</v>
      </c>
      <c r="J321" s="7" t="s">
        <v>32</v>
      </c>
      <c r="K321" s="7" t="s">
        <v>33</v>
      </c>
      <c r="L321" s="7" t="s">
        <v>50</v>
      </c>
      <c r="M321" s="7" t="s">
        <v>65</v>
      </c>
      <c r="N321" s="7" t="s">
        <v>36</v>
      </c>
      <c r="O321" s="7" t="s">
        <v>37</v>
      </c>
      <c r="P321" s="7" t="s">
        <v>36</v>
      </c>
      <c r="Q321" s="7" t="s">
        <v>57</v>
      </c>
      <c r="R321" s="7" t="s">
        <v>39</v>
      </c>
      <c r="S321">
        <v>1500</v>
      </c>
      <c r="T321">
        <v>64</v>
      </c>
      <c r="U321" s="7" t="s">
        <v>66</v>
      </c>
      <c r="V321" s="7" t="s">
        <v>38</v>
      </c>
      <c r="W321" s="7"/>
      <c r="X321" s="7" t="s">
        <v>48</v>
      </c>
      <c r="Y321" s="7" t="s">
        <v>22</v>
      </c>
      <c r="Z321" s="7" t="s">
        <v>26</v>
      </c>
      <c r="AA321" s="7" t="s">
        <v>38</v>
      </c>
    </row>
    <row r="322" spans="1:27" x14ac:dyDescent="0.25">
      <c r="A322" s="7" t="s">
        <v>322</v>
      </c>
      <c r="B322">
        <v>26</v>
      </c>
      <c r="C322" s="7" t="s">
        <v>27</v>
      </c>
      <c r="D322" s="7" t="s">
        <v>28</v>
      </c>
      <c r="E322" s="7" t="s">
        <v>29</v>
      </c>
      <c r="G322" s="7" t="s">
        <v>43</v>
      </c>
      <c r="H322" s="7" t="s">
        <v>310</v>
      </c>
      <c r="I322" s="7" t="s">
        <v>331</v>
      </c>
      <c r="J322" s="7" t="s">
        <v>32</v>
      </c>
      <c r="K322" s="7" t="s">
        <v>64</v>
      </c>
      <c r="L322" s="7" t="s">
        <v>50</v>
      </c>
      <c r="M322" s="7" t="s">
        <v>65</v>
      </c>
      <c r="N322" s="7" t="s">
        <v>38</v>
      </c>
      <c r="O322" s="7" t="s">
        <v>57</v>
      </c>
      <c r="P322" s="7" t="s">
        <v>38</v>
      </c>
      <c r="Q322" s="7" t="s">
        <v>96</v>
      </c>
      <c r="R322" s="7" t="s">
        <v>39</v>
      </c>
      <c r="S322">
        <v>1000</v>
      </c>
      <c r="T322">
        <v>65</v>
      </c>
      <c r="U322" s="7" t="s">
        <v>66</v>
      </c>
      <c r="V322" s="7" t="s">
        <v>38</v>
      </c>
      <c r="W322" s="7"/>
      <c r="X322" s="7" t="s">
        <v>41</v>
      </c>
      <c r="Y322" s="7" t="s">
        <v>73</v>
      </c>
      <c r="Z322" s="7" t="s">
        <v>22</v>
      </c>
      <c r="AA322" s="7" t="s">
        <v>38</v>
      </c>
    </row>
    <row r="323" spans="1:27" x14ac:dyDescent="0.25">
      <c r="A323" s="7" t="s">
        <v>322</v>
      </c>
      <c r="B323">
        <v>26</v>
      </c>
      <c r="C323" s="7" t="s">
        <v>27</v>
      </c>
      <c r="D323" s="7" t="s">
        <v>28</v>
      </c>
      <c r="E323" s="7" t="s">
        <v>29</v>
      </c>
      <c r="G323" s="7" t="s">
        <v>43</v>
      </c>
      <c r="H323" s="7" t="s">
        <v>310</v>
      </c>
      <c r="I323" s="7" t="s">
        <v>331</v>
      </c>
      <c r="J323" s="7" t="s">
        <v>32</v>
      </c>
      <c r="K323" s="7" t="s">
        <v>64</v>
      </c>
      <c r="L323" s="7" t="s">
        <v>50</v>
      </c>
      <c r="M323" s="7" t="s">
        <v>65</v>
      </c>
      <c r="N323" s="7" t="s">
        <v>38</v>
      </c>
      <c r="O323" s="7" t="s">
        <v>57</v>
      </c>
      <c r="P323" s="7" t="s">
        <v>38</v>
      </c>
      <c r="Q323" s="7" t="s">
        <v>96</v>
      </c>
      <c r="R323" s="7" t="s">
        <v>39</v>
      </c>
      <c r="S323">
        <v>1000</v>
      </c>
      <c r="T323">
        <v>65</v>
      </c>
      <c r="U323" s="7" t="s">
        <v>66</v>
      </c>
      <c r="V323" s="7" t="s">
        <v>38</v>
      </c>
      <c r="W323" s="7"/>
      <c r="X323" s="7" t="s">
        <v>41</v>
      </c>
      <c r="Y323" s="7" t="s">
        <v>73</v>
      </c>
      <c r="Z323" s="7" t="s">
        <v>23</v>
      </c>
      <c r="AA323" s="7" t="s">
        <v>38</v>
      </c>
    </row>
    <row r="324" spans="1:27" x14ac:dyDescent="0.25">
      <c r="A324" s="7" t="s">
        <v>322</v>
      </c>
      <c r="B324">
        <v>26</v>
      </c>
      <c r="C324" s="7" t="s">
        <v>27</v>
      </c>
      <c r="D324" s="7" t="s">
        <v>28</v>
      </c>
      <c r="E324" s="7" t="s">
        <v>29</v>
      </c>
      <c r="G324" s="7" t="s">
        <v>43</v>
      </c>
      <c r="H324" s="7" t="s">
        <v>310</v>
      </c>
      <c r="I324" s="7" t="s">
        <v>331</v>
      </c>
      <c r="J324" s="7" t="s">
        <v>32</v>
      </c>
      <c r="K324" s="7" t="s">
        <v>64</v>
      </c>
      <c r="L324" s="7" t="s">
        <v>50</v>
      </c>
      <c r="M324" s="7" t="s">
        <v>65</v>
      </c>
      <c r="N324" s="7" t="s">
        <v>38</v>
      </c>
      <c r="O324" s="7" t="s">
        <v>57</v>
      </c>
      <c r="P324" s="7" t="s">
        <v>38</v>
      </c>
      <c r="Q324" s="7" t="s">
        <v>96</v>
      </c>
      <c r="R324" s="7" t="s">
        <v>39</v>
      </c>
      <c r="S324">
        <v>1000</v>
      </c>
      <c r="T324">
        <v>65</v>
      </c>
      <c r="U324" s="7" t="s">
        <v>66</v>
      </c>
      <c r="V324" s="7" t="s">
        <v>38</v>
      </c>
      <c r="W324" s="7"/>
      <c r="X324" s="7" t="s">
        <v>41</v>
      </c>
      <c r="Y324" s="7" t="s">
        <v>73</v>
      </c>
      <c r="Z324" s="7" t="s">
        <v>24</v>
      </c>
      <c r="AA324" s="7" t="s">
        <v>36</v>
      </c>
    </row>
    <row r="325" spans="1:27" x14ac:dyDescent="0.25">
      <c r="A325" s="7" t="s">
        <v>322</v>
      </c>
      <c r="B325">
        <v>26</v>
      </c>
      <c r="C325" s="7" t="s">
        <v>27</v>
      </c>
      <c r="D325" s="7" t="s">
        <v>28</v>
      </c>
      <c r="E325" s="7" t="s">
        <v>29</v>
      </c>
      <c r="G325" s="7" t="s">
        <v>43</v>
      </c>
      <c r="H325" s="7" t="s">
        <v>310</v>
      </c>
      <c r="I325" s="7" t="s">
        <v>331</v>
      </c>
      <c r="J325" s="7" t="s">
        <v>32</v>
      </c>
      <c r="K325" s="7" t="s">
        <v>64</v>
      </c>
      <c r="L325" s="7" t="s">
        <v>50</v>
      </c>
      <c r="M325" s="7" t="s">
        <v>65</v>
      </c>
      <c r="N325" s="7" t="s">
        <v>38</v>
      </c>
      <c r="O325" s="7" t="s">
        <v>57</v>
      </c>
      <c r="P325" s="7" t="s">
        <v>38</v>
      </c>
      <c r="Q325" s="7" t="s">
        <v>96</v>
      </c>
      <c r="R325" s="7" t="s">
        <v>39</v>
      </c>
      <c r="S325">
        <v>1000</v>
      </c>
      <c r="T325">
        <v>65</v>
      </c>
      <c r="U325" s="7" t="s">
        <v>66</v>
      </c>
      <c r="V325" s="7" t="s">
        <v>38</v>
      </c>
      <c r="W325" s="7"/>
      <c r="X325" s="7" t="s">
        <v>41</v>
      </c>
      <c r="Y325" s="7" t="s">
        <v>73</v>
      </c>
      <c r="Z325" s="7" t="s">
        <v>25</v>
      </c>
      <c r="AA325" s="7" t="s">
        <v>38</v>
      </c>
    </row>
    <row r="326" spans="1:27" x14ac:dyDescent="0.25">
      <c r="A326" s="7" t="s">
        <v>322</v>
      </c>
      <c r="B326">
        <v>26</v>
      </c>
      <c r="C326" s="7" t="s">
        <v>27</v>
      </c>
      <c r="D326" s="7" t="s">
        <v>28</v>
      </c>
      <c r="E326" s="7" t="s">
        <v>29</v>
      </c>
      <c r="G326" s="7" t="s">
        <v>43</v>
      </c>
      <c r="H326" s="7" t="s">
        <v>310</v>
      </c>
      <c r="I326" s="7" t="s">
        <v>331</v>
      </c>
      <c r="J326" s="7" t="s">
        <v>32</v>
      </c>
      <c r="K326" s="7" t="s">
        <v>64</v>
      </c>
      <c r="L326" s="7" t="s">
        <v>50</v>
      </c>
      <c r="M326" s="7" t="s">
        <v>65</v>
      </c>
      <c r="N326" s="7" t="s">
        <v>38</v>
      </c>
      <c r="O326" s="7" t="s">
        <v>57</v>
      </c>
      <c r="P326" s="7" t="s">
        <v>38</v>
      </c>
      <c r="Q326" s="7" t="s">
        <v>96</v>
      </c>
      <c r="R326" s="7" t="s">
        <v>39</v>
      </c>
      <c r="S326">
        <v>1000</v>
      </c>
      <c r="T326">
        <v>65</v>
      </c>
      <c r="U326" s="7" t="s">
        <v>66</v>
      </c>
      <c r="V326" s="7" t="s">
        <v>38</v>
      </c>
      <c r="W326" s="7"/>
      <c r="X326" s="7" t="s">
        <v>41</v>
      </c>
      <c r="Y326" s="7" t="s">
        <v>73</v>
      </c>
      <c r="Z326" s="7" t="s">
        <v>26</v>
      </c>
      <c r="AA326" s="7" t="s">
        <v>38</v>
      </c>
    </row>
    <row r="327" spans="1:27" x14ac:dyDescent="0.25">
      <c r="A327" s="7" t="s">
        <v>322</v>
      </c>
      <c r="B327">
        <v>29</v>
      </c>
      <c r="C327" s="7" t="s">
        <v>53</v>
      </c>
      <c r="D327" s="7" t="s">
        <v>138</v>
      </c>
      <c r="E327" s="7" t="s">
        <v>122</v>
      </c>
      <c r="G327" s="7" t="s">
        <v>188</v>
      </c>
      <c r="H327" s="7" t="s">
        <v>314</v>
      </c>
      <c r="I327" s="7" t="s">
        <v>31</v>
      </c>
      <c r="J327" s="7" t="s">
        <v>32</v>
      </c>
      <c r="K327" s="7" t="s">
        <v>33</v>
      </c>
      <c r="L327" s="7" t="s">
        <v>44</v>
      </c>
      <c r="M327" s="7" t="s">
        <v>35</v>
      </c>
      <c r="N327" s="7" t="s">
        <v>36</v>
      </c>
      <c r="O327" s="7" t="s">
        <v>46</v>
      </c>
      <c r="P327" s="7" t="s">
        <v>38</v>
      </c>
      <c r="Q327" s="7" t="s">
        <v>51</v>
      </c>
      <c r="R327" s="7" t="s">
        <v>39</v>
      </c>
      <c r="S327">
        <v>1000</v>
      </c>
      <c r="T327">
        <v>66</v>
      </c>
      <c r="U327" s="7" t="s">
        <v>47</v>
      </c>
      <c r="V327" s="7" t="s">
        <v>38</v>
      </c>
      <c r="W327" s="7"/>
      <c r="X327" s="7" t="s">
        <v>48</v>
      </c>
      <c r="Y327" s="7"/>
      <c r="Z327" s="7" t="s">
        <v>22</v>
      </c>
      <c r="AA327" s="7" t="s">
        <v>38</v>
      </c>
    </row>
    <row r="328" spans="1:27" x14ac:dyDescent="0.25">
      <c r="A328" s="7" t="s">
        <v>322</v>
      </c>
      <c r="B328">
        <v>29</v>
      </c>
      <c r="C328" s="7" t="s">
        <v>53</v>
      </c>
      <c r="D328" s="7" t="s">
        <v>138</v>
      </c>
      <c r="E328" s="7" t="s">
        <v>122</v>
      </c>
      <c r="G328" s="7" t="s">
        <v>188</v>
      </c>
      <c r="H328" s="7" t="s">
        <v>314</v>
      </c>
      <c r="I328" s="7" t="s">
        <v>31</v>
      </c>
      <c r="J328" s="7" t="s">
        <v>32</v>
      </c>
      <c r="K328" s="7" t="s">
        <v>33</v>
      </c>
      <c r="L328" s="7" t="s">
        <v>44</v>
      </c>
      <c r="M328" s="7" t="s">
        <v>35</v>
      </c>
      <c r="N328" s="7" t="s">
        <v>36</v>
      </c>
      <c r="O328" s="7" t="s">
        <v>46</v>
      </c>
      <c r="P328" s="7" t="s">
        <v>38</v>
      </c>
      <c r="Q328" s="7" t="s">
        <v>51</v>
      </c>
      <c r="R328" s="7" t="s">
        <v>39</v>
      </c>
      <c r="S328">
        <v>1000</v>
      </c>
      <c r="T328">
        <v>66</v>
      </c>
      <c r="U328" s="7" t="s">
        <v>47</v>
      </c>
      <c r="V328" s="7" t="s">
        <v>38</v>
      </c>
      <c r="W328" s="7"/>
      <c r="X328" s="7" t="s">
        <v>48</v>
      </c>
      <c r="Y328" s="7"/>
      <c r="Z328" s="7" t="s">
        <v>23</v>
      </c>
      <c r="AA328" s="7" t="s">
        <v>38</v>
      </c>
    </row>
    <row r="329" spans="1:27" x14ac:dyDescent="0.25">
      <c r="A329" s="7" t="s">
        <v>322</v>
      </c>
      <c r="B329">
        <v>29</v>
      </c>
      <c r="C329" s="7" t="s">
        <v>53</v>
      </c>
      <c r="D329" s="7" t="s">
        <v>138</v>
      </c>
      <c r="E329" s="7" t="s">
        <v>122</v>
      </c>
      <c r="G329" s="7" t="s">
        <v>188</v>
      </c>
      <c r="H329" s="7" t="s">
        <v>314</v>
      </c>
      <c r="I329" s="7" t="s">
        <v>31</v>
      </c>
      <c r="J329" s="7" t="s">
        <v>32</v>
      </c>
      <c r="K329" s="7" t="s">
        <v>33</v>
      </c>
      <c r="L329" s="7" t="s">
        <v>44</v>
      </c>
      <c r="M329" s="7" t="s">
        <v>35</v>
      </c>
      <c r="N329" s="7" t="s">
        <v>36</v>
      </c>
      <c r="O329" s="7" t="s">
        <v>46</v>
      </c>
      <c r="P329" s="7" t="s">
        <v>38</v>
      </c>
      <c r="Q329" s="7" t="s">
        <v>51</v>
      </c>
      <c r="R329" s="7" t="s">
        <v>39</v>
      </c>
      <c r="S329">
        <v>1000</v>
      </c>
      <c r="T329">
        <v>66</v>
      </c>
      <c r="U329" s="7" t="s">
        <v>47</v>
      </c>
      <c r="V329" s="7" t="s">
        <v>38</v>
      </c>
      <c r="W329" s="7"/>
      <c r="X329" s="7" t="s">
        <v>48</v>
      </c>
      <c r="Y329" s="7"/>
      <c r="Z329" s="7" t="s">
        <v>24</v>
      </c>
      <c r="AA329" s="7" t="s">
        <v>38</v>
      </c>
    </row>
    <row r="330" spans="1:27" x14ac:dyDescent="0.25">
      <c r="A330" s="7" t="s">
        <v>322</v>
      </c>
      <c r="B330">
        <v>29</v>
      </c>
      <c r="C330" s="7" t="s">
        <v>53</v>
      </c>
      <c r="D330" s="7" t="s">
        <v>138</v>
      </c>
      <c r="E330" s="7" t="s">
        <v>122</v>
      </c>
      <c r="G330" s="7" t="s">
        <v>188</v>
      </c>
      <c r="H330" s="7" t="s">
        <v>314</v>
      </c>
      <c r="I330" s="7" t="s">
        <v>31</v>
      </c>
      <c r="J330" s="7" t="s">
        <v>32</v>
      </c>
      <c r="K330" s="7" t="s">
        <v>33</v>
      </c>
      <c r="L330" s="7" t="s">
        <v>44</v>
      </c>
      <c r="M330" s="7" t="s">
        <v>35</v>
      </c>
      <c r="N330" s="7" t="s">
        <v>36</v>
      </c>
      <c r="O330" s="7" t="s">
        <v>46</v>
      </c>
      <c r="P330" s="7" t="s">
        <v>38</v>
      </c>
      <c r="Q330" s="7" t="s">
        <v>51</v>
      </c>
      <c r="R330" s="7" t="s">
        <v>39</v>
      </c>
      <c r="S330">
        <v>1000</v>
      </c>
      <c r="T330">
        <v>66</v>
      </c>
      <c r="U330" s="7" t="s">
        <v>47</v>
      </c>
      <c r="V330" s="7" t="s">
        <v>38</v>
      </c>
      <c r="W330" s="7"/>
      <c r="X330" s="7" t="s">
        <v>48</v>
      </c>
      <c r="Y330" s="7"/>
      <c r="Z330" s="7" t="s">
        <v>25</v>
      </c>
      <c r="AA330" s="7" t="s">
        <v>38</v>
      </c>
    </row>
    <row r="331" spans="1:27" x14ac:dyDescent="0.25">
      <c r="A331" s="7" t="s">
        <v>322</v>
      </c>
      <c r="B331">
        <v>29</v>
      </c>
      <c r="C331" s="7" t="s">
        <v>53</v>
      </c>
      <c r="D331" s="7" t="s">
        <v>138</v>
      </c>
      <c r="E331" s="7" t="s">
        <v>122</v>
      </c>
      <c r="G331" s="7" t="s">
        <v>188</v>
      </c>
      <c r="H331" s="7" t="s">
        <v>314</v>
      </c>
      <c r="I331" s="7" t="s">
        <v>31</v>
      </c>
      <c r="J331" s="7" t="s">
        <v>32</v>
      </c>
      <c r="K331" s="7" t="s">
        <v>33</v>
      </c>
      <c r="L331" s="7" t="s">
        <v>44</v>
      </c>
      <c r="M331" s="7" t="s">
        <v>35</v>
      </c>
      <c r="N331" s="7" t="s">
        <v>36</v>
      </c>
      <c r="O331" s="7" t="s">
        <v>46</v>
      </c>
      <c r="P331" s="7" t="s">
        <v>38</v>
      </c>
      <c r="Q331" s="7" t="s">
        <v>51</v>
      </c>
      <c r="R331" s="7" t="s">
        <v>39</v>
      </c>
      <c r="S331">
        <v>1000</v>
      </c>
      <c r="T331">
        <v>66</v>
      </c>
      <c r="U331" s="7" t="s">
        <v>47</v>
      </c>
      <c r="V331" s="7" t="s">
        <v>38</v>
      </c>
      <c r="W331" s="7"/>
      <c r="X331" s="7" t="s">
        <v>48</v>
      </c>
      <c r="Y331" s="7"/>
      <c r="Z331" s="7" t="s">
        <v>26</v>
      </c>
      <c r="AA331" s="7" t="s">
        <v>38</v>
      </c>
    </row>
    <row r="332" spans="1:27" x14ac:dyDescent="0.25">
      <c r="A332" s="7" t="s">
        <v>322</v>
      </c>
      <c r="B332">
        <v>24</v>
      </c>
      <c r="C332" s="7" t="s">
        <v>53</v>
      </c>
      <c r="D332" s="7" t="s">
        <v>28</v>
      </c>
      <c r="E332" s="7" t="s">
        <v>62</v>
      </c>
      <c r="G332" s="7" t="s">
        <v>61</v>
      </c>
      <c r="H332" s="7" t="s">
        <v>314</v>
      </c>
      <c r="I332" s="7" t="s">
        <v>31</v>
      </c>
      <c r="J332" s="7" t="s">
        <v>32</v>
      </c>
      <c r="K332" s="7" t="s">
        <v>85</v>
      </c>
      <c r="L332" s="7" t="s">
        <v>44</v>
      </c>
      <c r="M332" s="7" t="s">
        <v>45</v>
      </c>
      <c r="N332" s="7" t="s">
        <v>38</v>
      </c>
      <c r="O332" s="7" t="s">
        <v>57</v>
      </c>
      <c r="P332" s="7" t="s">
        <v>36</v>
      </c>
      <c r="Q332" s="7" t="s">
        <v>57</v>
      </c>
      <c r="R332" s="7" t="s">
        <v>39</v>
      </c>
      <c r="S332">
        <v>0</v>
      </c>
      <c r="T332">
        <v>67</v>
      </c>
      <c r="U332" s="7" t="s">
        <v>47</v>
      </c>
      <c r="V332" s="7" t="s">
        <v>38</v>
      </c>
      <c r="W332" s="7"/>
      <c r="X332" s="7" t="s">
        <v>48</v>
      </c>
      <c r="Y332" s="7" t="s">
        <v>26</v>
      </c>
      <c r="Z332" s="7" t="s">
        <v>22</v>
      </c>
      <c r="AA332" s="7" t="s">
        <v>38</v>
      </c>
    </row>
    <row r="333" spans="1:27" x14ac:dyDescent="0.25">
      <c r="A333" s="7" t="s">
        <v>322</v>
      </c>
      <c r="B333">
        <v>24</v>
      </c>
      <c r="C333" s="7" t="s">
        <v>53</v>
      </c>
      <c r="D333" s="7" t="s">
        <v>28</v>
      </c>
      <c r="E333" s="7" t="s">
        <v>62</v>
      </c>
      <c r="G333" s="7" t="s">
        <v>61</v>
      </c>
      <c r="H333" s="7" t="s">
        <v>314</v>
      </c>
      <c r="I333" s="7" t="s">
        <v>31</v>
      </c>
      <c r="J333" s="7" t="s">
        <v>32</v>
      </c>
      <c r="K333" s="7" t="s">
        <v>85</v>
      </c>
      <c r="L333" s="7" t="s">
        <v>44</v>
      </c>
      <c r="M333" s="7" t="s">
        <v>45</v>
      </c>
      <c r="N333" s="7" t="s">
        <v>38</v>
      </c>
      <c r="O333" s="7" t="s">
        <v>57</v>
      </c>
      <c r="P333" s="7" t="s">
        <v>36</v>
      </c>
      <c r="Q333" s="7" t="s">
        <v>57</v>
      </c>
      <c r="R333" s="7" t="s">
        <v>39</v>
      </c>
      <c r="S333">
        <v>0</v>
      </c>
      <c r="T333">
        <v>67</v>
      </c>
      <c r="U333" s="7" t="s">
        <v>47</v>
      </c>
      <c r="V333" s="7" t="s">
        <v>38</v>
      </c>
      <c r="W333" s="7"/>
      <c r="X333" s="7" t="s">
        <v>48</v>
      </c>
      <c r="Y333" s="7" t="s">
        <v>26</v>
      </c>
      <c r="Z333" s="7" t="s">
        <v>23</v>
      </c>
      <c r="AA333" s="7" t="s">
        <v>38</v>
      </c>
    </row>
    <row r="334" spans="1:27" x14ac:dyDescent="0.25">
      <c r="A334" s="7" t="s">
        <v>322</v>
      </c>
      <c r="B334">
        <v>24</v>
      </c>
      <c r="C334" s="7" t="s">
        <v>53</v>
      </c>
      <c r="D334" s="7" t="s">
        <v>28</v>
      </c>
      <c r="E334" s="7" t="s">
        <v>62</v>
      </c>
      <c r="G334" s="7" t="s">
        <v>61</v>
      </c>
      <c r="H334" s="7" t="s">
        <v>314</v>
      </c>
      <c r="I334" s="7" t="s">
        <v>31</v>
      </c>
      <c r="J334" s="7" t="s">
        <v>32</v>
      </c>
      <c r="K334" s="7" t="s">
        <v>85</v>
      </c>
      <c r="L334" s="7" t="s">
        <v>44</v>
      </c>
      <c r="M334" s="7" t="s">
        <v>45</v>
      </c>
      <c r="N334" s="7" t="s">
        <v>38</v>
      </c>
      <c r="O334" s="7" t="s">
        <v>57</v>
      </c>
      <c r="P334" s="7" t="s">
        <v>36</v>
      </c>
      <c r="Q334" s="7" t="s">
        <v>57</v>
      </c>
      <c r="R334" s="7" t="s">
        <v>39</v>
      </c>
      <c r="S334">
        <v>0</v>
      </c>
      <c r="T334">
        <v>67</v>
      </c>
      <c r="U334" s="7" t="s">
        <v>47</v>
      </c>
      <c r="V334" s="7" t="s">
        <v>38</v>
      </c>
      <c r="W334" s="7"/>
      <c r="X334" s="7" t="s">
        <v>48</v>
      </c>
      <c r="Y334" s="7" t="s">
        <v>26</v>
      </c>
      <c r="Z334" s="7" t="s">
        <v>24</v>
      </c>
      <c r="AA334" s="7" t="s">
        <v>38</v>
      </c>
    </row>
    <row r="335" spans="1:27" x14ac:dyDescent="0.25">
      <c r="A335" s="7" t="s">
        <v>322</v>
      </c>
      <c r="B335">
        <v>24</v>
      </c>
      <c r="C335" s="7" t="s">
        <v>53</v>
      </c>
      <c r="D335" s="7" t="s">
        <v>28</v>
      </c>
      <c r="E335" s="7" t="s">
        <v>62</v>
      </c>
      <c r="G335" s="7" t="s">
        <v>61</v>
      </c>
      <c r="H335" s="7" t="s">
        <v>314</v>
      </c>
      <c r="I335" s="7" t="s">
        <v>31</v>
      </c>
      <c r="J335" s="7" t="s">
        <v>32</v>
      </c>
      <c r="K335" s="7" t="s">
        <v>85</v>
      </c>
      <c r="L335" s="7" t="s">
        <v>44</v>
      </c>
      <c r="M335" s="7" t="s">
        <v>45</v>
      </c>
      <c r="N335" s="7" t="s">
        <v>38</v>
      </c>
      <c r="O335" s="7" t="s">
        <v>57</v>
      </c>
      <c r="P335" s="7" t="s">
        <v>36</v>
      </c>
      <c r="Q335" s="7" t="s">
        <v>57</v>
      </c>
      <c r="R335" s="7" t="s">
        <v>39</v>
      </c>
      <c r="S335">
        <v>0</v>
      </c>
      <c r="T335">
        <v>67</v>
      </c>
      <c r="U335" s="7" t="s">
        <v>47</v>
      </c>
      <c r="V335" s="7" t="s">
        <v>38</v>
      </c>
      <c r="W335" s="7"/>
      <c r="X335" s="7" t="s">
        <v>48</v>
      </c>
      <c r="Y335" s="7" t="s">
        <v>26</v>
      </c>
      <c r="Z335" s="7" t="s">
        <v>25</v>
      </c>
      <c r="AA335" s="7" t="s">
        <v>38</v>
      </c>
    </row>
    <row r="336" spans="1:27" x14ac:dyDescent="0.25">
      <c r="A336" s="7" t="s">
        <v>322</v>
      </c>
      <c r="B336">
        <v>24</v>
      </c>
      <c r="C336" s="7" t="s">
        <v>53</v>
      </c>
      <c r="D336" s="7" t="s">
        <v>28</v>
      </c>
      <c r="E336" s="7" t="s">
        <v>62</v>
      </c>
      <c r="G336" s="7" t="s">
        <v>61</v>
      </c>
      <c r="H336" s="7" t="s">
        <v>314</v>
      </c>
      <c r="I336" s="7" t="s">
        <v>31</v>
      </c>
      <c r="J336" s="7" t="s">
        <v>32</v>
      </c>
      <c r="K336" s="7" t="s">
        <v>85</v>
      </c>
      <c r="L336" s="7" t="s">
        <v>44</v>
      </c>
      <c r="M336" s="7" t="s">
        <v>45</v>
      </c>
      <c r="N336" s="7" t="s">
        <v>38</v>
      </c>
      <c r="O336" s="7" t="s">
        <v>57</v>
      </c>
      <c r="P336" s="7" t="s">
        <v>36</v>
      </c>
      <c r="Q336" s="7" t="s">
        <v>57</v>
      </c>
      <c r="R336" s="7" t="s">
        <v>39</v>
      </c>
      <c r="S336">
        <v>0</v>
      </c>
      <c r="T336">
        <v>67</v>
      </c>
      <c r="U336" s="7" t="s">
        <v>47</v>
      </c>
      <c r="V336" s="7" t="s">
        <v>38</v>
      </c>
      <c r="W336" s="7"/>
      <c r="X336" s="7" t="s">
        <v>48</v>
      </c>
      <c r="Y336" s="7" t="s">
        <v>26</v>
      </c>
      <c r="Z336" s="7" t="s">
        <v>26</v>
      </c>
      <c r="AA336" s="7" t="s">
        <v>36</v>
      </c>
    </row>
    <row r="337" spans="1:27" x14ac:dyDescent="0.25">
      <c r="A337" s="7" t="s">
        <v>322</v>
      </c>
      <c r="B337">
        <v>29</v>
      </c>
      <c r="C337" s="7" t="s">
        <v>53</v>
      </c>
      <c r="D337" s="7" t="s">
        <v>189</v>
      </c>
      <c r="E337" s="7" t="s">
        <v>190</v>
      </c>
      <c r="G337" s="7" t="s">
        <v>191</v>
      </c>
      <c r="H337" s="7" t="s">
        <v>314</v>
      </c>
      <c r="I337" s="7" t="s">
        <v>331</v>
      </c>
      <c r="J337" s="7" t="s">
        <v>32</v>
      </c>
      <c r="K337" s="7" t="s">
        <v>33</v>
      </c>
      <c r="L337" s="7" t="s">
        <v>50</v>
      </c>
      <c r="M337" s="7" t="s">
        <v>45</v>
      </c>
      <c r="N337" s="7" t="s">
        <v>38</v>
      </c>
      <c r="O337" s="7" t="s">
        <v>57</v>
      </c>
      <c r="P337" s="7" t="s">
        <v>38</v>
      </c>
      <c r="Q337" s="7" t="s">
        <v>31</v>
      </c>
      <c r="R337" s="7" t="s">
        <v>39</v>
      </c>
      <c r="S337">
        <v>0</v>
      </c>
      <c r="T337">
        <v>68</v>
      </c>
      <c r="U337" s="7" t="s">
        <v>40</v>
      </c>
      <c r="V337" s="7" t="s">
        <v>38</v>
      </c>
      <c r="W337" s="7"/>
      <c r="X337" s="7" t="s">
        <v>48</v>
      </c>
      <c r="Y337" s="7" t="s">
        <v>23</v>
      </c>
      <c r="Z337" s="7" t="s">
        <v>22</v>
      </c>
      <c r="AA337" s="7" t="s">
        <v>38</v>
      </c>
    </row>
    <row r="338" spans="1:27" x14ac:dyDescent="0.25">
      <c r="A338" s="7" t="s">
        <v>322</v>
      </c>
      <c r="B338">
        <v>29</v>
      </c>
      <c r="C338" s="7" t="s">
        <v>53</v>
      </c>
      <c r="D338" s="7" t="s">
        <v>189</v>
      </c>
      <c r="E338" s="7" t="s">
        <v>190</v>
      </c>
      <c r="G338" s="7" t="s">
        <v>191</v>
      </c>
      <c r="H338" s="7" t="s">
        <v>314</v>
      </c>
      <c r="I338" s="7" t="s">
        <v>331</v>
      </c>
      <c r="J338" s="7" t="s">
        <v>32</v>
      </c>
      <c r="K338" s="7" t="s">
        <v>33</v>
      </c>
      <c r="L338" s="7" t="s">
        <v>50</v>
      </c>
      <c r="M338" s="7" t="s">
        <v>45</v>
      </c>
      <c r="N338" s="7" t="s">
        <v>38</v>
      </c>
      <c r="O338" s="7" t="s">
        <v>57</v>
      </c>
      <c r="P338" s="7" t="s">
        <v>38</v>
      </c>
      <c r="Q338" s="7" t="s">
        <v>31</v>
      </c>
      <c r="R338" s="7" t="s">
        <v>39</v>
      </c>
      <c r="S338">
        <v>0</v>
      </c>
      <c r="T338">
        <v>68</v>
      </c>
      <c r="U338" s="7" t="s">
        <v>40</v>
      </c>
      <c r="V338" s="7" t="s">
        <v>38</v>
      </c>
      <c r="W338" s="7"/>
      <c r="X338" s="7" t="s">
        <v>48</v>
      </c>
      <c r="Y338" s="7" t="s">
        <v>23</v>
      </c>
      <c r="Z338" s="7" t="s">
        <v>23</v>
      </c>
      <c r="AA338" s="7" t="s">
        <v>36</v>
      </c>
    </row>
    <row r="339" spans="1:27" x14ac:dyDescent="0.25">
      <c r="A339" s="7" t="s">
        <v>322</v>
      </c>
      <c r="B339">
        <v>29</v>
      </c>
      <c r="C339" s="7" t="s">
        <v>53</v>
      </c>
      <c r="D339" s="7" t="s">
        <v>189</v>
      </c>
      <c r="E339" s="7" t="s">
        <v>190</v>
      </c>
      <c r="G339" s="7" t="s">
        <v>191</v>
      </c>
      <c r="H339" s="7" t="s">
        <v>314</v>
      </c>
      <c r="I339" s="7" t="s">
        <v>331</v>
      </c>
      <c r="J339" s="7" t="s">
        <v>32</v>
      </c>
      <c r="K339" s="7" t="s">
        <v>33</v>
      </c>
      <c r="L339" s="7" t="s">
        <v>50</v>
      </c>
      <c r="M339" s="7" t="s">
        <v>45</v>
      </c>
      <c r="N339" s="7" t="s">
        <v>38</v>
      </c>
      <c r="O339" s="7" t="s">
        <v>57</v>
      </c>
      <c r="P339" s="7" t="s">
        <v>38</v>
      </c>
      <c r="Q339" s="7" t="s">
        <v>31</v>
      </c>
      <c r="R339" s="7" t="s">
        <v>39</v>
      </c>
      <c r="S339">
        <v>0</v>
      </c>
      <c r="T339">
        <v>68</v>
      </c>
      <c r="U339" s="7" t="s">
        <v>40</v>
      </c>
      <c r="V339" s="7" t="s">
        <v>38</v>
      </c>
      <c r="W339" s="7"/>
      <c r="X339" s="7" t="s">
        <v>48</v>
      </c>
      <c r="Y339" s="7" t="s">
        <v>23</v>
      </c>
      <c r="Z339" s="7" t="s">
        <v>24</v>
      </c>
      <c r="AA339" s="7" t="s">
        <v>38</v>
      </c>
    </row>
    <row r="340" spans="1:27" x14ac:dyDescent="0.25">
      <c r="A340" s="7" t="s">
        <v>322</v>
      </c>
      <c r="B340">
        <v>29</v>
      </c>
      <c r="C340" s="7" t="s">
        <v>53</v>
      </c>
      <c r="D340" s="7" t="s">
        <v>189</v>
      </c>
      <c r="E340" s="7" t="s">
        <v>190</v>
      </c>
      <c r="G340" s="7" t="s">
        <v>191</v>
      </c>
      <c r="H340" s="7" t="s">
        <v>314</v>
      </c>
      <c r="I340" s="7" t="s">
        <v>331</v>
      </c>
      <c r="J340" s="7" t="s">
        <v>32</v>
      </c>
      <c r="K340" s="7" t="s">
        <v>33</v>
      </c>
      <c r="L340" s="7" t="s">
        <v>50</v>
      </c>
      <c r="M340" s="7" t="s">
        <v>45</v>
      </c>
      <c r="N340" s="7" t="s">
        <v>38</v>
      </c>
      <c r="O340" s="7" t="s">
        <v>57</v>
      </c>
      <c r="P340" s="7" t="s">
        <v>38</v>
      </c>
      <c r="Q340" s="7" t="s">
        <v>31</v>
      </c>
      <c r="R340" s="7" t="s">
        <v>39</v>
      </c>
      <c r="S340">
        <v>0</v>
      </c>
      <c r="T340">
        <v>68</v>
      </c>
      <c r="U340" s="7" t="s">
        <v>40</v>
      </c>
      <c r="V340" s="7" t="s">
        <v>38</v>
      </c>
      <c r="W340" s="7"/>
      <c r="X340" s="7" t="s">
        <v>48</v>
      </c>
      <c r="Y340" s="7" t="s">
        <v>23</v>
      </c>
      <c r="Z340" s="7" t="s">
        <v>25</v>
      </c>
      <c r="AA340" s="7" t="s">
        <v>38</v>
      </c>
    </row>
    <row r="341" spans="1:27" x14ac:dyDescent="0.25">
      <c r="A341" s="7" t="s">
        <v>322</v>
      </c>
      <c r="B341">
        <v>29</v>
      </c>
      <c r="C341" s="7" t="s">
        <v>53</v>
      </c>
      <c r="D341" s="7" t="s">
        <v>189</v>
      </c>
      <c r="E341" s="7" t="s">
        <v>190</v>
      </c>
      <c r="G341" s="7" t="s">
        <v>191</v>
      </c>
      <c r="H341" s="7" t="s">
        <v>314</v>
      </c>
      <c r="I341" s="7" t="s">
        <v>331</v>
      </c>
      <c r="J341" s="7" t="s">
        <v>32</v>
      </c>
      <c r="K341" s="7" t="s">
        <v>33</v>
      </c>
      <c r="L341" s="7" t="s">
        <v>50</v>
      </c>
      <c r="M341" s="7" t="s">
        <v>45</v>
      </c>
      <c r="N341" s="7" t="s">
        <v>38</v>
      </c>
      <c r="O341" s="7" t="s">
        <v>57</v>
      </c>
      <c r="P341" s="7" t="s">
        <v>38</v>
      </c>
      <c r="Q341" s="7" t="s">
        <v>31</v>
      </c>
      <c r="R341" s="7" t="s">
        <v>39</v>
      </c>
      <c r="S341">
        <v>0</v>
      </c>
      <c r="T341">
        <v>68</v>
      </c>
      <c r="U341" s="7" t="s">
        <v>40</v>
      </c>
      <c r="V341" s="7" t="s">
        <v>38</v>
      </c>
      <c r="W341" s="7"/>
      <c r="X341" s="7" t="s">
        <v>48</v>
      </c>
      <c r="Y341" s="7" t="s">
        <v>23</v>
      </c>
      <c r="Z341" s="7" t="s">
        <v>26</v>
      </c>
      <c r="AA341" s="7" t="s">
        <v>38</v>
      </c>
    </row>
    <row r="342" spans="1:27" x14ac:dyDescent="0.25">
      <c r="A342" s="7" t="s">
        <v>322</v>
      </c>
      <c r="B342">
        <v>26</v>
      </c>
      <c r="C342" s="7" t="s">
        <v>53</v>
      </c>
      <c r="D342" s="7" t="s">
        <v>177</v>
      </c>
      <c r="E342" s="7" t="s">
        <v>118</v>
      </c>
      <c r="G342" s="7" t="s">
        <v>192</v>
      </c>
      <c r="H342" s="7" t="s">
        <v>314</v>
      </c>
      <c r="I342" s="7" t="s">
        <v>84</v>
      </c>
      <c r="J342" s="7" t="s">
        <v>32</v>
      </c>
      <c r="K342" s="7" t="s">
        <v>33</v>
      </c>
      <c r="L342" s="7" t="s">
        <v>34</v>
      </c>
      <c r="M342" s="7" t="s">
        <v>65</v>
      </c>
      <c r="N342" s="7" t="s">
        <v>38</v>
      </c>
      <c r="O342" s="7" t="s">
        <v>57</v>
      </c>
      <c r="P342" s="7" t="s">
        <v>36</v>
      </c>
      <c r="Q342" s="7" t="s">
        <v>51</v>
      </c>
      <c r="R342" s="7" t="s">
        <v>39</v>
      </c>
      <c r="S342">
        <v>2000</v>
      </c>
      <c r="T342">
        <v>69</v>
      </c>
      <c r="U342" s="7" t="s">
        <v>47</v>
      </c>
      <c r="V342" s="7" t="s">
        <v>38</v>
      </c>
      <c r="W342" s="7"/>
      <c r="X342" s="7" t="s">
        <v>48</v>
      </c>
      <c r="Y342" s="7" t="s">
        <v>70</v>
      </c>
      <c r="Z342" s="7" t="s">
        <v>22</v>
      </c>
      <c r="AA342" s="7" t="s">
        <v>36</v>
      </c>
    </row>
    <row r="343" spans="1:27" x14ac:dyDescent="0.25">
      <c r="A343" s="7" t="s">
        <v>322</v>
      </c>
      <c r="B343">
        <v>26</v>
      </c>
      <c r="C343" s="7" t="s">
        <v>53</v>
      </c>
      <c r="D343" s="7" t="s">
        <v>177</v>
      </c>
      <c r="E343" s="7" t="s">
        <v>118</v>
      </c>
      <c r="G343" s="7" t="s">
        <v>192</v>
      </c>
      <c r="H343" s="7" t="s">
        <v>314</v>
      </c>
      <c r="I343" s="7" t="s">
        <v>84</v>
      </c>
      <c r="J343" s="7" t="s">
        <v>32</v>
      </c>
      <c r="K343" s="7" t="s">
        <v>33</v>
      </c>
      <c r="L343" s="7" t="s">
        <v>34</v>
      </c>
      <c r="M343" s="7" t="s">
        <v>65</v>
      </c>
      <c r="N343" s="7" t="s">
        <v>38</v>
      </c>
      <c r="O343" s="7" t="s">
        <v>57</v>
      </c>
      <c r="P343" s="7" t="s">
        <v>36</v>
      </c>
      <c r="Q343" s="7" t="s">
        <v>51</v>
      </c>
      <c r="R343" s="7" t="s">
        <v>39</v>
      </c>
      <c r="S343">
        <v>2000</v>
      </c>
      <c r="T343">
        <v>69</v>
      </c>
      <c r="U343" s="7" t="s">
        <v>47</v>
      </c>
      <c r="V343" s="7" t="s">
        <v>38</v>
      </c>
      <c r="W343" s="7"/>
      <c r="X343" s="7" t="s">
        <v>48</v>
      </c>
      <c r="Y343" s="7" t="s">
        <v>70</v>
      </c>
      <c r="Z343" s="7" t="s">
        <v>23</v>
      </c>
      <c r="AA343" s="7" t="s">
        <v>36</v>
      </c>
    </row>
    <row r="344" spans="1:27" x14ac:dyDescent="0.25">
      <c r="A344" s="7" t="s">
        <v>322</v>
      </c>
      <c r="B344">
        <v>26</v>
      </c>
      <c r="C344" s="7" t="s">
        <v>53</v>
      </c>
      <c r="D344" s="7" t="s">
        <v>177</v>
      </c>
      <c r="E344" s="7" t="s">
        <v>118</v>
      </c>
      <c r="G344" s="7" t="s">
        <v>192</v>
      </c>
      <c r="H344" s="7" t="s">
        <v>314</v>
      </c>
      <c r="I344" s="7" t="s">
        <v>84</v>
      </c>
      <c r="J344" s="7" t="s">
        <v>32</v>
      </c>
      <c r="K344" s="7" t="s">
        <v>33</v>
      </c>
      <c r="L344" s="7" t="s">
        <v>34</v>
      </c>
      <c r="M344" s="7" t="s">
        <v>65</v>
      </c>
      <c r="N344" s="7" t="s">
        <v>38</v>
      </c>
      <c r="O344" s="7" t="s">
        <v>57</v>
      </c>
      <c r="P344" s="7" t="s">
        <v>36</v>
      </c>
      <c r="Q344" s="7" t="s">
        <v>51</v>
      </c>
      <c r="R344" s="7" t="s">
        <v>39</v>
      </c>
      <c r="S344">
        <v>2000</v>
      </c>
      <c r="T344">
        <v>69</v>
      </c>
      <c r="U344" s="7" t="s">
        <v>47</v>
      </c>
      <c r="V344" s="7" t="s">
        <v>38</v>
      </c>
      <c r="W344" s="7"/>
      <c r="X344" s="7" t="s">
        <v>48</v>
      </c>
      <c r="Y344" s="7" t="s">
        <v>70</v>
      </c>
      <c r="Z344" s="7" t="s">
        <v>24</v>
      </c>
      <c r="AA344" s="7" t="s">
        <v>38</v>
      </c>
    </row>
    <row r="345" spans="1:27" x14ac:dyDescent="0.25">
      <c r="A345" s="7" t="s">
        <v>322</v>
      </c>
      <c r="B345">
        <v>26</v>
      </c>
      <c r="C345" s="7" t="s">
        <v>53</v>
      </c>
      <c r="D345" s="7" t="s">
        <v>177</v>
      </c>
      <c r="E345" s="7" t="s">
        <v>118</v>
      </c>
      <c r="G345" s="7" t="s">
        <v>192</v>
      </c>
      <c r="H345" s="7" t="s">
        <v>314</v>
      </c>
      <c r="I345" s="7" t="s">
        <v>84</v>
      </c>
      <c r="J345" s="7" t="s">
        <v>32</v>
      </c>
      <c r="K345" s="7" t="s">
        <v>33</v>
      </c>
      <c r="L345" s="7" t="s">
        <v>34</v>
      </c>
      <c r="M345" s="7" t="s">
        <v>65</v>
      </c>
      <c r="N345" s="7" t="s">
        <v>38</v>
      </c>
      <c r="O345" s="7" t="s">
        <v>57</v>
      </c>
      <c r="P345" s="7" t="s">
        <v>36</v>
      </c>
      <c r="Q345" s="7" t="s">
        <v>51</v>
      </c>
      <c r="R345" s="7" t="s">
        <v>39</v>
      </c>
      <c r="S345">
        <v>2000</v>
      </c>
      <c r="T345">
        <v>69</v>
      </c>
      <c r="U345" s="7" t="s">
        <v>47</v>
      </c>
      <c r="V345" s="7" t="s">
        <v>38</v>
      </c>
      <c r="W345" s="7"/>
      <c r="X345" s="7" t="s">
        <v>48</v>
      </c>
      <c r="Y345" s="7" t="s">
        <v>70</v>
      </c>
      <c r="Z345" s="7" t="s">
        <v>25</v>
      </c>
      <c r="AA345" s="7" t="s">
        <v>38</v>
      </c>
    </row>
    <row r="346" spans="1:27" x14ac:dyDescent="0.25">
      <c r="A346" s="7" t="s">
        <v>322</v>
      </c>
      <c r="B346">
        <v>26</v>
      </c>
      <c r="C346" s="7" t="s">
        <v>53</v>
      </c>
      <c r="D346" s="7" t="s">
        <v>177</v>
      </c>
      <c r="E346" s="7" t="s">
        <v>118</v>
      </c>
      <c r="G346" s="7" t="s">
        <v>192</v>
      </c>
      <c r="H346" s="7" t="s">
        <v>314</v>
      </c>
      <c r="I346" s="7" t="s">
        <v>84</v>
      </c>
      <c r="J346" s="7" t="s">
        <v>32</v>
      </c>
      <c r="K346" s="7" t="s">
        <v>33</v>
      </c>
      <c r="L346" s="7" t="s">
        <v>34</v>
      </c>
      <c r="M346" s="7" t="s">
        <v>65</v>
      </c>
      <c r="N346" s="7" t="s">
        <v>38</v>
      </c>
      <c r="O346" s="7" t="s">
        <v>57</v>
      </c>
      <c r="P346" s="7" t="s">
        <v>36</v>
      </c>
      <c r="Q346" s="7" t="s">
        <v>51</v>
      </c>
      <c r="R346" s="7" t="s">
        <v>39</v>
      </c>
      <c r="S346">
        <v>2000</v>
      </c>
      <c r="T346">
        <v>69</v>
      </c>
      <c r="U346" s="7" t="s">
        <v>47</v>
      </c>
      <c r="V346" s="7" t="s">
        <v>38</v>
      </c>
      <c r="W346" s="7"/>
      <c r="X346" s="7" t="s">
        <v>48</v>
      </c>
      <c r="Y346" s="7" t="s">
        <v>70</v>
      </c>
      <c r="Z346" s="7" t="s">
        <v>26</v>
      </c>
      <c r="AA346" s="7" t="s">
        <v>38</v>
      </c>
    </row>
    <row r="347" spans="1:27" x14ac:dyDescent="0.25">
      <c r="A347" s="7" t="s">
        <v>322</v>
      </c>
      <c r="B347">
        <v>29</v>
      </c>
      <c r="C347" s="7" t="s">
        <v>27</v>
      </c>
      <c r="D347" s="7" t="s">
        <v>42</v>
      </c>
      <c r="E347" s="7" t="s">
        <v>193</v>
      </c>
      <c r="G347" s="7" t="s">
        <v>152</v>
      </c>
      <c r="H347" s="7" t="s">
        <v>310</v>
      </c>
      <c r="I347" s="7" t="s">
        <v>31</v>
      </c>
      <c r="J347" s="7" t="s">
        <v>32</v>
      </c>
      <c r="K347" s="7" t="s">
        <v>85</v>
      </c>
      <c r="L347" s="7" t="s">
        <v>105</v>
      </c>
      <c r="M347" s="7" t="s">
        <v>45</v>
      </c>
      <c r="N347" s="7" t="s">
        <v>38</v>
      </c>
      <c r="O347" s="7" t="s">
        <v>57</v>
      </c>
      <c r="P347" s="7" t="s">
        <v>36</v>
      </c>
      <c r="Q347" s="7" t="s">
        <v>51</v>
      </c>
      <c r="R347" s="7" t="s">
        <v>39</v>
      </c>
      <c r="S347">
        <v>500</v>
      </c>
      <c r="T347">
        <v>70</v>
      </c>
      <c r="U347" s="7" t="s">
        <v>66</v>
      </c>
      <c r="V347" s="7" t="s">
        <v>36</v>
      </c>
      <c r="W347" s="7" t="s">
        <v>52</v>
      </c>
      <c r="X347" s="7" t="s">
        <v>48</v>
      </c>
      <c r="Y347" s="7" t="s">
        <v>194</v>
      </c>
      <c r="Z347" s="7" t="s">
        <v>22</v>
      </c>
      <c r="AA347" s="7" t="s">
        <v>38</v>
      </c>
    </row>
    <row r="348" spans="1:27" x14ac:dyDescent="0.25">
      <c r="A348" s="7" t="s">
        <v>322</v>
      </c>
      <c r="B348">
        <v>29</v>
      </c>
      <c r="C348" s="7" t="s">
        <v>27</v>
      </c>
      <c r="D348" s="7" t="s">
        <v>42</v>
      </c>
      <c r="E348" s="7" t="s">
        <v>193</v>
      </c>
      <c r="G348" s="7" t="s">
        <v>152</v>
      </c>
      <c r="H348" s="7" t="s">
        <v>310</v>
      </c>
      <c r="I348" s="7" t="s">
        <v>31</v>
      </c>
      <c r="J348" s="7" t="s">
        <v>32</v>
      </c>
      <c r="K348" s="7" t="s">
        <v>85</v>
      </c>
      <c r="L348" s="7" t="s">
        <v>105</v>
      </c>
      <c r="M348" s="7" t="s">
        <v>45</v>
      </c>
      <c r="N348" s="7" t="s">
        <v>38</v>
      </c>
      <c r="O348" s="7" t="s">
        <v>57</v>
      </c>
      <c r="P348" s="7" t="s">
        <v>36</v>
      </c>
      <c r="Q348" s="7" t="s">
        <v>51</v>
      </c>
      <c r="R348" s="7" t="s">
        <v>39</v>
      </c>
      <c r="S348">
        <v>500</v>
      </c>
      <c r="T348">
        <v>70</v>
      </c>
      <c r="U348" s="7" t="s">
        <v>66</v>
      </c>
      <c r="V348" s="7" t="s">
        <v>36</v>
      </c>
      <c r="W348" s="7" t="s">
        <v>52</v>
      </c>
      <c r="X348" s="7" t="s">
        <v>48</v>
      </c>
      <c r="Y348" s="7" t="s">
        <v>194</v>
      </c>
      <c r="Z348" s="7" t="s">
        <v>23</v>
      </c>
      <c r="AA348" s="7" t="s">
        <v>38</v>
      </c>
    </row>
    <row r="349" spans="1:27" x14ac:dyDescent="0.25">
      <c r="A349" s="7" t="s">
        <v>322</v>
      </c>
      <c r="B349">
        <v>29</v>
      </c>
      <c r="C349" s="7" t="s">
        <v>27</v>
      </c>
      <c r="D349" s="7" t="s">
        <v>42</v>
      </c>
      <c r="E349" s="7" t="s">
        <v>193</v>
      </c>
      <c r="G349" s="7" t="s">
        <v>152</v>
      </c>
      <c r="H349" s="7" t="s">
        <v>310</v>
      </c>
      <c r="I349" s="7" t="s">
        <v>31</v>
      </c>
      <c r="J349" s="7" t="s">
        <v>32</v>
      </c>
      <c r="K349" s="7" t="s">
        <v>85</v>
      </c>
      <c r="L349" s="7" t="s">
        <v>105</v>
      </c>
      <c r="M349" s="7" t="s">
        <v>45</v>
      </c>
      <c r="N349" s="7" t="s">
        <v>38</v>
      </c>
      <c r="O349" s="7" t="s">
        <v>57</v>
      </c>
      <c r="P349" s="7" t="s">
        <v>36</v>
      </c>
      <c r="Q349" s="7" t="s">
        <v>51</v>
      </c>
      <c r="R349" s="7" t="s">
        <v>39</v>
      </c>
      <c r="S349">
        <v>500</v>
      </c>
      <c r="T349">
        <v>70</v>
      </c>
      <c r="U349" s="7" t="s">
        <v>66</v>
      </c>
      <c r="V349" s="7" t="s">
        <v>36</v>
      </c>
      <c r="W349" s="7" t="s">
        <v>52</v>
      </c>
      <c r="X349" s="7" t="s">
        <v>48</v>
      </c>
      <c r="Y349" s="7" t="s">
        <v>194</v>
      </c>
      <c r="Z349" s="7" t="s">
        <v>24</v>
      </c>
      <c r="AA349" s="7" t="s">
        <v>36</v>
      </c>
    </row>
    <row r="350" spans="1:27" x14ac:dyDescent="0.25">
      <c r="A350" s="7" t="s">
        <v>322</v>
      </c>
      <c r="B350">
        <v>29</v>
      </c>
      <c r="C350" s="7" t="s">
        <v>27</v>
      </c>
      <c r="D350" s="7" t="s">
        <v>42</v>
      </c>
      <c r="E350" s="7" t="s">
        <v>193</v>
      </c>
      <c r="G350" s="7" t="s">
        <v>152</v>
      </c>
      <c r="H350" s="7" t="s">
        <v>310</v>
      </c>
      <c r="I350" s="7" t="s">
        <v>31</v>
      </c>
      <c r="J350" s="7" t="s">
        <v>32</v>
      </c>
      <c r="K350" s="7" t="s">
        <v>85</v>
      </c>
      <c r="L350" s="7" t="s">
        <v>105</v>
      </c>
      <c r="M350" s="7" t="s">
        <v>45</v>
      </c>
      <c r="N350" s="7" t="s">
        <v>38</v>
      </c>
      <c r="O350" s="7" t="s">
        <v>57</v>
      </c>
      <c r="P350" s="7" t="s">
        <v>36</v>
      </c>
      <c r="Q350" s="7" t="s">
        <v>51</v>
      </c>
      <c r="R350" s="7" t="s">
        <v>39</v>
      </c>
      <c r="S350">
        <v>500</v>
      </c>
      <c r="T350">
        <v>70</v>
      </c>
      <c r="U350" s="7" t="s">
        <v>66</v>
      </c>
      <c r="V350" s="7" t="s">
        <v>36</v>
      </c>
      <c r="W350" s="7" t="s">
        <v>52</v>
      </c>
      <c r="X350" s="7" t="s">
        <v>48</v>
      </c>
      <c r="Y350" s="7" t="s">
        <v>194</v>
      </c>
      <c r="Z350" s="7" t="s">
        <v>25</v>
      </c>
      <c r="AA350" s="7" t="s">
        <v>36</v>
      </c>
    </row>
    <row r="351" spans="1:27" x14ac:dyDescent="0.25">
      <c r="A351" s="7" t="s">
        <v>322</v>
      </c>
      <c r="B351">
        <v>29</v>
      </c>
      <c r="C351" s="7" t="s">
        <v>27</v>
      </c>
      <c r="D351" s="7" t="s">
        <v>42</v>
      </c>
      <c r="E351" s="7" t="s">
        <v>193</v>
      </c>
      <c r="G351" s="7" t="s">
        <v>152</v>
      </c>
      <c r="H351" s="7" t="s">
        <v>310</v>
      </c>
      <c r="I351" s="7" t="s">
        <v>31</v>
      </c>
      <c r="J351" s="7" t="s">
        <v>32</v>
      </c>
      <c r="K351" s="7" t="s">
        <v>85</v>
      </c>
      <c r="L351" s="7" t="s">
        <v>105</v>
      </c>
      <c r="M351" s="7" t="s">
        <v>45</v>
      </c>
      <c r="N351" s="7" t="s">
        <v>38</v>
      </c>
      <c r="O351" s="7" t="s">
        <v>57</v>
      </c>
      <c r="P351" s="7" t="s">
        <v>36</v>
      </c>
      <c r="Q351" s="7" t="s">
        <v>51</v>
      </c>
      <c r="R351" s="7" t="s">
        <v>39</v>
      </c>
      <c r="S351">
        <v>500</v>
      </c>
      <c r="T351">
        <v>70</v>
      </c>
      <c r="U351" s="7" t="s">
        <v>66</v>
      </c>
      <c r="V351" s="7" t="s">
        <v>36</v>
      </c>
      <c r="W351" s="7" t="s">
        <v>52</v>
      </c>
      <c r="X351" s="7" t="s">
        <v>48</v>
      </c>
      <c r="Y351" s="7" t="s">
        <v>194</v>
      </c>
      <c r="Z351" s="7" t="s">
        <v>26</v>
      </c>
      <c r="AA351" s="7" t="s">
        <v>38</v>
      </c>
    </row>
    <row r="352" spans="1:27" x14ac:dyDescent="0.25">
      <c r="A352" s="7" t="s">
        <v>324</v>
      </c>
      <c r="B352">
        <v>31</v>
      </c>
      <c r="C352" s="7" t="s">
        <v>53</v>
      </c>
      <c r="D352" s="7" t="s">
        <v>195</v>
      </c>
      <c r="E352" s="7" t="s">
        <v>196</v>
      </c>
      <c r="G352" s="7" t="s">
        <v>197</v>
      </c>
      <c r="H352" s="7" t="s">
        <v>314</v>
      </c>
      <c r="I352" s="7" t="s">
        <v>331</v>
      </c>
      <c r="J352" s="7" t="s">
        <v>32</v>
      </c>
      <c r="K352" s="7" t="s">
        <v>33</v>
      </c>
      <c r="L352" s="7" t="s">
        <v>44</v>
      </c>
      <c r="M352" s="7" t="s">
        <v>45</v>
      </c>
      <c r="N352" s="7" t="s">
        <v>36</v>
      </c>
      <c r="O352" s="7" t="s">
        <v>37</v>
      </c>
      <c r="P352" s="7" t="s">
        <v>36</v>
      </c>
      <c r="Q352" s="7" t="s">
        <v>57</v>
      </c>
      <c r="R352" s="7" t="s">
        <v>26</v>
      </c>
      <c r="S352">
        <v>1500</v>
      </c>
      <c r="T352">
        <v>71</v>
      </c>
      <c r="U352" s="7" t="s">
        <v>66</v>
      </c>
      <c r="V352" s="7" t="s">
        <v>36</v>
      </c>
      <c r="W352" s="7" t="s">
        <v>52</v>
      </c>
      <c r="X352" s="7" t="s">
        <v>48</v>
      </c>
      <c r="Y352" s="7" t="s">
        <v>23</v>
      </c>
      <c r="Z352" s="7" t="s">
        <v>22</v>
      </c>
      <c r="AA352" s="7" t="s">
        <v>38</v>
      </c>
    </row>
    <row r="353" spans="1:27" x14ac:dyDescent="0.25">
      <c r="A353" s="7" t="s">
        <v>324</v>
      </c>
      <c r="B353">
        <v>31</v>
      </c>
      <c r="C353" s="7" t="s">
        <v>53</v>
      </c>
      <c r="D353" s="7" t="s">
        <v>195</v>
      </c>
      <c r="E353" s="7" t="s">
        <v>196</v>
      </c>
      <c r="G353" s="7" t="s">
        <v>197</v>
      </c>
      <c r="H353" s="7" t="s">
        <v>314</v>
      </c>
      <c r="I353" s="7" t="s">
        <v>331</v>
      </c>
      <c r="J353" s="7" t="s">
        <v>32</v>
      </c>
      <c r="K353" s="7" t="s">
        <v>33</v>
      </c>
      <c r="L353" s="7" t="s">
        <v>44</v>
      </c>
      <c r="M353" s="7" t="s">
        <v>45</v>
      </c>
      <c r="N353" s="7" t="s">
        <v>36</v>
      </c>
      <c r="O353" s="7" t="s">
        <v>37</v>
      </c>
      <c r="P353" s="7" t="s">
        <v>36</v>
      </c>
      <c r="Q353" s="7" t="s">
        <v>57</v>
      </c>
      <c r="R353" s="7" t="s">
        <v>26</v>
      </c>
      <c r="S353">
        <v>1500</v>
      </c>
      <c r="T353">
        <v>71</v>
      </c>
      <c r="U353" s="7" t="s">
        <v>66</v>
      </c>
      <c r="V353" s="7" t="s">
        <v>36</v>
      </c>
      <c r="W353" s="7" t="s">
        <v>52</v>
      </c>
      <c r="X353" s="7" t="s">
        <v>48</v>
      </c>
      <c r="Y353" s="7" t="s">
        <v>23</v>
      </c>
      <c r="Z353" s="7" t="s">
        <v>23</v>
      </c>
      <c r="AA353" s="7" t="s">
        <v>36</v>
      </c>
    </row>
    <row r="354" spans="1:27" x14ac:dyDescent="0.25">
      <c r="A354" s="7" t="s">
        <v>324</v>
      </c>
      <c r="B354">
        <v>31</v>
      </c>
      <c r="C354" s="7" t="s">
        <v>53</v>
      </c>
      <c r="D354" s="7" t="s">
        <v>195</v>
      </c>
      <c r="E354" s="7" t="s">
        <v>196</v>
      </c>
      <c r="G354" s="7" t="s">
        <v>197</v>
      </c>
      <c r="H354" s="7" t="s">
        <v>314</v>
      </c>
      <c r="I354" s="7" t="s">
        <v>331</v>
      </c>
      <c r="J354" s="7" t="s">
        <v>32</v>
      </c>
      <c r="K354" s="7" t="s">
        <v>33</v>
      </c>
      <c r="L354" s="7" t="s">
        <v>44</v>
      </c>
      <c r="M354" s="7" t="s">
        <v>45</v>
      </c>
      <c r="N354" s="7" t="s">
        <v>36</v>
      </c>
      <c r="O354" s="7" t="s">
        <v>37</v>
      </c>
      <c r="P354" s="7" t="s">
        <v>36</v>
      </c>
      <c r="Q354" s="7" t="s">
        <v>57</v>
      </c>
      <c r="R354" s="7" t="s">
        <v>26</v>
      </c>
      <c r="S354">
        <v>1500</v>
      </c>
      <c r="T354">
        <v>71</v>
      </c>
      <c r="U354" s="7" t="s">
        <v>66</v>
      </c>
      <c r="V354" s="7" t="s">
        <v>36</v>
      </c>
      <c r="W354" s="7" t="s">
        <v>52</v>
      </c>
      <c r="X354" s="7" t="s">
        <v>48</v>
      </c>
      <c r="Y354" s="7" t="s">
        <v>23</v>
      </c>
      <c r="Z354" s="7" t="s">
        <v>24</v>
      </c>
      <c r="AA354" s="7" t="s">
        <v>38</v>
      </c>
    </row>
    <row r="355" spans="1:27" x14ac:dyDescent="0.25">
      <c r="A355" s="7" t="s">
        <v>324</v>
      </c>
      <c r="B355">
        <v>31</v>
      </c>
      <c r="C355" s="7" t="s">
        <v>53</v>
      </c>
      <c r="D355" s="7" t="s">
        <v>195</v>
      </c>
      <c r="E355" s="7" t="s">
        <v>196</v>
      </c>
      <c r="G355" s="7" t="s">
        <v>197</v>
      </c>
      <c r="H355" s="7" t="s">
        <v>314</v>
      </c>
      <c r="I355" s="7" t="s">
        <v>331</v>
      </c>
      <c r="J355" s="7" t="s">
        <v>32</v>
      </c>
      <c r="K355" s="7" t="s">
        <v>33</v>
      </c>
      <c r="L355" s="7" t="s">
        <v>44</v>
      </c>
      <c r="M355" s="7" t="s">
        <v>45</v>
      </c>
      <c r="N355" s="7" t="s">
        <v>36</v>
      </c>
      <c r="O355" s="7" t="s">
        <v>37</v>
      </c>
      <c r="P355" s="7" t="s">
        <v>36</v>
      </c>
      <c r="Q355" s="7" t="s">
        <v>57</v>
      </c>
      <c r="R355" s="7" t="s">
        <v>26</v>
      </c>
      <c r="S355">
        <v>1500</v>
      </c>
      <c r="T355">
        <v>71</v>
      </c>
      <c r="U355" s="7" t="s">
        <v>66</v>
      </c>
      <c r="V355" s="7" t="s">
        <v>36</v>
      </c>
      <c r="W355" s="7" t="s">
        <v>52</v>
      </c>
      <c r="X355" s="7" t="s">
        <v>48</v>
      </c>
      <c r="Y355" s="7" t="s">
        <v>23</v>
      </c>
      <c r="Z355" s="7" t="s">
        <v>25</v>
      </c>
      <c r="AA355" s="7" t="s">
        <v>38</v>
      </c>
    </row>
    <row r="356" spans="1:27" x14ac:dyDescent="0.25">
      <c r="A356" s="7" t="s">
        <v>324</v>
      </c>
      <c r="B356">
        <v>31</v>
      </c>
      <c r="C356" s="7" t="s">
        <v>53</v>
      </c>
      <c r="D356" s="7" t="s">
        <v>195</v>
      </c>
      <c r="E356" s="7" t="s">
        <v>196</v>
      </c>
      <c r="G356" s="7" t="s">
        <v>197</v>
      </c>
      <c r="H356" s="7" t="s">
        <v>314</v>
      </c>
      <c r="I356" s="7" t="s">
        <v>331</v>
      </c>
      <c r="J356" s="7" t="s">
        <v>32</v>
      </c>
      <c r="K356" s="7" t="s">
        <v>33</v>
      </c>
      <c r="L356" s="7" t="s">
        <v>44</v>
      </c>
      <c r="M356" s="7" t="s">
        <v>45</v>
      </c>
      <c r="N356" s="7" t="s">
        <v>36</v>
      </c>
      <c r="O356" s="7" t="s">
        <v>37</v>
      </c>
      <c r="P356" s="7" t="s">
        <v>36</v>
      </c>
      <c r="Q356" s="7" t="s">
        <v>57</v>
      </c>
      <c r="R356" s="7" t="s">
        <v>26</v>
      </c>
      <c r="S356">
        <v>1500</v>
      </c>
      <c r="T356">
        <v>71</v>
      </c>
      <c r="U356" s="7" t="s">
        <v>66</v>
      </c>
      <c r="V356" s="7" t="s">
        <v>36</v>
      </c>
      <c r="W356" s="7" t="s">
        <v>52</v>
      </c>
      <c r="X356" s="7" t="s">
        <v>48</v>
      </c>
      <c r="Y356" s="7" t="s">
        <v>23</v>
      </c>
      <c r="Z356" s="7" t="s">
        <v>26</v>
      </c>
      <c r="AA356" s="7" t="s">
        <v>38</v>
      </c>
    </row>
    <row r="357" spans="1:27" x14ac:dyDescent="0.25">
      <c r="A357" s="7" t="s">
        <v>324</v>
      </c>
      <c r="B357">
        <v>35</v>
      </c>
      <c r="C357" s="7" t="s">
        <v>27</v>
      </c>
      <c r="D357" s="7" t="s">
        <v>198</v>
      </c>
      <c r="E357" s="7" t="s">
        <v>111</v>
      </c>
      <c r="G357" s="7" t="s">
        <v>199</v>
      </c>
      <c r="H357" s="7" t="s">
        <v>312</v>
      </c>
      <c r="I357" s="7" t="s">
        <v>90</v>
      </c>
      <c r="J357" s="7" t="s">
        <v>76</v>
      </c>
      <c r="K357" s="7" t="s">
        <v>85</v>
      </c>
      <c r="L357" s="7" t="s">
        <v>44</v>
      </c>
      <c r="M357" s="7" t="s">
        <v>65</v>
      </c>
      <c r="N357" s="7" t="s">
        <v>38</v>
      </c>
      <c r="O357" s="7" t="s">
        <v>57</v>
      </c>
      <c r="P357" s="7" t="s">
        <v>36</v>
      </c>
      <c r="Q357" s="7" t="s">
        <v>31</v>
      </c>
      <c r="R357" s="7" t="s">
        <v>72</v>
      </c>
      <c r="S357">
        <v>1500</v>
      </c>
      <c r="T357">
        <v>72</v>
      </c>
      <c r="U357" s="7" t="s">
        <v>40</v>
      </c>
      <c r="V357" s="7" t="s">
        <v>38</v>
      </c>
      <c r="W357" s="7"/>
      <c r="X357" s="7" t="s">
        <v>48</v>
      </c>
      <c r="Y357" s="7" t="s">
        <v>23</v>
      </c>
      <c r="Z357" s="7" t="s">
        <v>22</v>
      </c>
      <c r="AA357" s="7" t="s">
        <v>38</v>
      </c>
    </row>
    <row r="358" spans="1:27" x14ac:dyDescent="0.25">
      <c r="A358" s="7" t="s">
        <v>324</v>
      </c>
      <c r="B358">
        <v>35</v>
      </c>
      <c r="C358" s="7" t="s">
        <v>27</v>
      </c>
      <c r="D358" s="7" t="s">
        <v>198</v>
      </c>
      <c r="E358" s="7" t="s">
        <v>111</v>
      </c>
      <c r="G358" s="7" t="s">
        <v>199</v>
      </c>
      <c r="H358" s="7" t="s">
        <v>312</v>
      </c>
      <c r="I358" s="7" t="s">
        <v>90</v>
      </c>
      <c r="J358" s="7" t="s">
        <v>76</v>
      </c>
      <c r="K358" s="7" t="s">
        <v>85</v>
      </c>
      <c r="L358" s="7" t="s">
        <v>44</v>
      </c>
      <c r="M358" s="7" t="s">
        <v>65</v>
      </c>
      <c r="N358" s="7" t="s">
        <v>38</v>
      </c>
      <c r="O358" s="7" t="s">
        <v>57</v>
      </c>
      <c r="P358" s="7" t="s">
        <v>36</v>
      </c>
      <c r="Q358" s="7" t="s">
        <v>31</v>
      </c>
      <c r="R358" s="7" t="s">
        <v>72</v>
      </c>
      <c r="S358">
        <v>1500</v>
      </c>
      <c r="T358">
        <v>72</v>
      </c>
      <c r="U358" s="7" t="s">
        <v>40</v>
      </c>
      <c r="V358" s="7" t="s">
        <v>38</v>
      </c>
      <c r="W358" s="7"/>
      <c r="X358" s="7" t="s">
        <v>48</v>
      </c>
      <c r="Y358" s="7" t="s">
        <v>23</v>
      </c>
      <c r="Z358" s="7" t="s">
        <v>23</v>
      </c>
      <c r="AA358" s="7" t="s">
        <v>36</v>
      </c>
    </row>
    <row r="359" spans="1:27" x14ac:dyDescent="0.25">
      <c r="A359" s="7" t="s">
        <v>324</v>
      </c>
      <c r="B359">
        <v>35</v>
      </c>
      <c r="C359" s="7" t="s">
        <v>27</v>
      </c>
      <c r="D359" s="7" t="s">
        <v>198</v>
      </c>
      <c r="E359" s="7" t="s">
        <v>111</v>
      </c>
      <c r="G359" s="7" t="s">
        <v>199</v>
      </c>
      <c r="H359" s="7" t="s">
        <v>312</v>
      </c>
      <c r="I359" s="7" t="s">
        <v>90</v>
      </c>
      <c r="J359" s="7" t="s">
        <v>76</v>
      </c>
      <c r="K359" s="7" t="s">
        <v>85</v>
      </c>
      <c r="L359" s="7" t="s">
        <v>44</v>
      </c>
      <c r="M359" s="7" t="s">
        <v>65</v>
      </c>
      <c r="N359" s="7" t="s">
        <v>38</v>
      </c>
      <c r="O359" s="7" t="s">
        <v>57</v>
      </c>
      <c r="P359" s="7" t="s">
        <v>36</v>
      </c>
      <c r="Q359" s="7" t="s">
        <v>31</v>
      </c>
      <c r="R359" s="7" t="s">
        <v>72</v>
      </c>
      <c r="S359">
        <v>1500</v>
      </c>
      <c r="T359">
        <v>72</v>
      </c>
      <c r="U359" s="7" t="s">
        <v>40</v>
      </c>
      <c r="V359" s="7" t="s">
        <v>38</v>
      </c>
      <c r="W359" s="7"/>
      <c r="X359" s="7" t="s">
        <v>48</v>
      </c>
      <c r="Y359" s="7" t="s">
        <v>23</v>
      </c>
      <c r="Z359" s="7" t="s">
        <v>24</v>
      </c>
      <c r="AA359" s="7" t="s">
        <v>38</v>
      </c>
    </row>
    <row r="360" spans="1:27" x14ac:dyDescent="0.25">
      <c r="A360" s="7" t="s">
        <v>324</v>
      </c>
      <c r="B360">
        <v>35</v>
      </c>
      <c r="C360" s="7" t="s">
        <v>27</v>
      </c>
      <c r="D360" s="7" t="s">
        <v>198</v>
      </c>
      <c r="E360" s="7" t="s">
        <v>111</v>
      </c>
      <c r="G360" s="7" t="s">
        <v>199</v>
      </c>
      <c r="H360" s="7" t="s">
        <v>312</v>
      </c>
      <c r="I360" s="7" t="s">
        <v>90</v>
      </c>
      <c r="J360" s="7" t="s">
        <v>76</v>
      </c>
      <c r="K360" s="7" t="s">
        <v>85</v>
      </c>
      <c r="L360" s="7" t="s">
        <v>44</v>
      </c>
      <c r="M360" s="7" t="s">
        <v>65</v>
      </c>
      <c r="N360" s="7" t="s">
        <v>38</v>
      </c>
      <c r="O360" s="7" t="s">
        <v>57</v>
      </c>
      <c r="P360" s="7" t="s">
        <v>36</v>
      </c>
      <c r="Q360" s="7" t="s">
        <v>31</v>
      </c>
      <c r="R360" s="7" t="s">
        <v>72</v>
      </c>
      <c r="S360">
        <v>1500</v>
      </c>
      <c r="T360">
        <v>72</v>
      </c>
      <c r="U360" s="7" t="s">
        <v>40</v>
      </c>
      <c r="V360" s="7" t="s">
        <v>38</v>
      </c>
      <c r="W360" s="7"/>
      <c r="X360" s="7" t="s">
        <v>48</v>
      </c>
      <c r="Y360" s="7" t="s">
        <v>23</v>
      </c>
      <c r="Z360" s="7" t="s">
        <v>25</v>
      </c>
      <c r="AA360" s="7" t="s">
        <v>38</v>
      </c>
    </row>
    <row r="361" spans="1:27" x14ac:dyDescent="0.25">
      <c r="A361" s="7" t="s">
        <v>324</v>
      </c>
      <c r="B361">
        <v>35</v>
      </c>
      <c r="C361" s="7" t="s">
        <v>27</v>
      </c>
      <c r="D361" s="7" t="s">
        <v>198</v>
      </c>
      <c r="E361" s="7" t="s">
        <v>111</v>
      </c>
      <c r="G361" s="7" t="s">
        <v>199</v>
      </c>
      <c r="H361" s="7" t="s">
        <v>312</v>
      </c>
      <c r="I361" s="7" t="s">
        <v>90</v>
      </c>
      <c r="J361" s="7" t="s">
        <v>76</v>
      </c>
      <c r="K361" s="7" t="s">
        <v>85</v>
      </c>
      <c r="L361" s="7" t="s">
        <v>44</v>
      </c>
      <c r="M361" s="7" t="s">
        <v>65</v>
      </c>
      <c r="N361" s="7" t="s">
        <v>38</v>
      </c>
      <c r="O361" s="7" t="s">
        <v>57</v>
      </c>
      <c r="P361" s="7" t="s">
        <v>36</v>
      </c>
      <c r="Q361" s="7" t="s">
        <v>31</v>
      </c>
      <c r="R361" s="7" t="s">
        <v>72</v>
      </c>
      <c r="S361">
        <v>1500</v>
      </c>
      <c r="T361">
        <v>72</v>
      </c>
      <c r="U361" s="7" t="s">
        <v>40</v>
      </c>
      <c r="V361" s="7" t="s">
        <v>38</v>
      </c>
      <c r="W361" s="7"/>
      <c r="X361" s="7" t="s">
        <v>48</v>
      </c>
      <c r="Y361" s="7" t="s">
        <v>23</v>
      </c>
      <c r="Z361" s="7" t="s">
        <v>26</v>
      </c>
      <c r="AA361" s="7" t="s">
        <v>38</v>
      </c>
    </row>
    <row r="362" spans="1:27" x14ac:dyDescent="0.25">
      <c r="A362" s="7" t="s">
        <v>322</v>
      </c>
      <c r="B362">
        <v>30</v>
      </c>
      <c r="C362" s="7" t="s">
        <v>53</v>
      </c>
      <c r="D362" s="7" t="s">
        <v>200</v>
      </c>
      <c r="E362" s="7" t="s">
        <v>29</v>
      </c>
      <c r="G362" s="7" t="s">
        <v>201</v>
      </c>
      <c r="H362" s="7" t="s">
        <v>310</v>
      </c>
      <c r="I362" s="7" t="s">
        <v>84</v>
      </c>
      <c r="J362" s="7" t="s">
        <v>32</v>
      </c>
      <c r="K362" s="7" t="s">
        <v>33</v>
      </c>
      <c r="L362" s="7" t="s">
        <v>44</v>
      </c>
      <c r="M362" s="7" t="s">
        <v>35</v>
      </c>
      <c r="N362" s="7" t="s">
        <v>36</v>
      </c>
      <c r="O362" s="7" t="s">
        <v>86</v>
      </c>
      <c r="P362" s="7" t="s">
        <v>36</v>
      </c>
      <c r="Q362" s="7" t="s">
        <v>31</v>
      </c>
      <c r="R362" s="7" t="s">
        <v>39</v>
      </c>
      <c r="S362">
        <v>0</v>
      </c>
      <c r="T362">
        <v>73</v>
      </c>
      <c r="U362" s="7" t="s">
        <v>40</v>
      </c>
      <c r="V362" s="7" t="s">
        <v>38</v>
      </c>
      <c r="W362" s="7"/>
      <c r="X362" s="7" t="s">
        <v>48</v>
      </c>
      <c r="Y362" s="7" t="s">
        <v>26</v>
      </c>
      <c r="Z362" s="7" t="s">
        <v>22</v>
      </c>
      <c r="AA362" s="7" t="s">
        <v>38</v>
      </c>
    </row>
    <row r="363" spans="1:27" x14ac:dyDescent="0.25">
      <c r="A363" s="7" t="s">
        <v>322</v>
      </c>
      <c r="B363">
        <v>30</v>
      </c>
      <c r="C363" s="7" t="s">
        <v>53</v>
      </c>
      <c r="D363" s="7" t="s">
        <v>200</v>
      </c>
      <c r="E363" s="7" t="s">
        <v>29</v>
      </c>
      <c r="G363" s="7" t="s">
        <v>201</v>
      </c>
      <c r="H363" s="7" t="s">
        <v>310</v>
      </c>
      <c r="I363" s="7" t="s">
        <v>84</v>
      </c>
      <c r="J363" s="7" t="s">
        <v>32</v>
      </c>
      <c r="K363" s="7" t="s">
        <v>33</v>
      </c>
      <c r="L363" s="7" t="s">
        <v>44</v>
      </c>
      <c r="M363" s="7" t="s">
        <v>35</v>
      </c>
      <c r="N363" s="7" t="s">
        <v>36</v>
      </c>
      <c r="O363" s="7" t="s">
        <v>86</v>
      </c>
      <c r="P363" s="7" t="s">
        <v>36</v>
      </c>
      <c r="Q363" s="7" t="s">
        <v>31</v>
      </c>
      <c r="R363" s="7" t="s">
        <v>39</v>
      </c>
      <c r="S363">
        <v>0</v>
      </c>
      <c r="T363">
        <v>73</v>
      </c>
      <c r="U363" s="7" t="s">
        <v>40</v>
      </c>
      <c r="V363" s="7" t="s">
        <v>38</v>
      </c>
      <c r="W363" s="7"/>
      <c r="X363" s="7" t="s">
        <v>48</v>
      </c>
      <c r="Y363" s="7" t="s">
        <v>26</v>
      </c>
      <c r="Z363" s="7" t="s">
        <v>23</v>
      </c>
      <c r="AA363" s="7" t="s">
        <v>38</v>
      </c>
    </row>
    <row r="364" spans="1:27" x14ac:dyDescent="0.25">
      <c r="A364" s="7" t="s">
        <v>322</v>
      </c>
      <c r="B364">
        <v>30</v>
      </c>
      <c r="C364" s="7" t="s">
        <v>53</v>
      </c>
      <c r="D364" s="7" t="s">
        <v>200</v>
      </c>
      <c r="E364" s="7" t="s">
        <v>29</v>
      </c>
      <c r="G364" s="7" t="s">
        <v>201</v>
      </c>
      <c r="H364" s="7" t="s">
        <v>310</v>
      </c>
      <c r="I364" s="7" t="s">
        <v>84</v>
      </c>
      <c r="J364" s="7" t="s">
        <v>32</v>
      </c>
      <c r="K364" s="7" t="s">
        <v>33</v>
      </c>
      <c r="L364" s="7" t="s">
        <v>44</v>
      </c>
      <c r="M364" s="7" t="s">
        <v>35</v>
      </c>
      <c r="N364" s="7" t="s">
        <v>36</v>
      </c>
      <c r="O364" s="7" t="s">
        <v>86</v>
      </c>
      <c r="P364" s="7" t="s">
        <v>36</v>
      </c>
      <c r="Q364" s="7" t="s">
        <v>31</v>
      </c>
      <c r="R364" s="7" t="s">
        <v>39</v>
      </c>
      <c r="S364">
        <v>0</v>
      </c>
      <c r="T364">
        <v>73</v>
      </c>
      <c r="U364" s="7" t="s">
        <v>40</v>
      </c>
      <c r="V364" s="7" t="s">
        <v>38</v>
      </c>
      <c r="W364" s="7"/>
      <c r="X364" s="7" t="s">
        <v>48</v>
      </c>
      <c r="Y364" s="7" t="s">
        <v>26</v>
      </c>
      <c r="Z364" s="7" t="s">
        <v>24</v>
      </c>
      <c r="AA364" s="7" t="s">
        <v>38</v>
      </c>
    </row>
    <row r="365" spans="1:27" x14ac:dyDescent="0.25">
      <c r="A365" s="7" t="s">
        <v>322</v>
      </c>
      <c r="B365">
        <v>30</v>
      </c>
      <c r="C365" s="7" t="s">
        <v>53</v>
      </c>
      <c r="D365" s="7" t="s">
        <v>200</v>
      </c>
      <c r="E365" s="7" t="s">
        <v>29</v>
      </c>
      <c r="G365" s="7" t="s">
        <v>201</v>
      </c>
      <c r="H365" s="7" t="s">
        <v>310</v>
      </c>
      <c r="I365" s="7" t="s">
        <v>84</v>
      </c>
      <c r="J365" s="7" t="s">
        <v>32</v>
      </c>
      <c r="K365" s="7" t="s">
        <v>33</v>
      </c>
      <c r="L365" s="7" t="s">
        <v>44</v>
      </c>
      <c r="M365" s="7" t="s">
        <v>35</v>
      </c>
      <c r="N365" s="7" t="s">
        <v>36</v>
      </c>
      <c r="O365" s="7" t="s">
        <v>86</v>
      </c>
      <c r="P365" s="7" t="s">
        <v>36</v>
      </c>
      <c r="Q365" s="7" t="s">
        <v>31</v>
      </c>
      <c r="R365" s="7" t="s">
        <v>39</v>
      </c>
      <c r="S365">
        <v>0</v>
      </c>
      <c r="T365">
        <v>73</v>
      </c>
      <c r="U365" s="7" t="s">
        <v>40</v>
      </c>
      <c r="V365" s="7" t="s">
        <v>38</v>
      </c>
      <c r="W365" s="7"/>
      <c r="X365" s="7" t="s">
        <v>48</v>
      </c>
      <c r="Y365" s="7" t="s">
        <v>26</v>
      </c>
      <c r="Z365" s="7" t="s">
        <v>25</v>
      </c>
      <c r="AA365" s="7" t="s">
        <v>38</v>
      </c>
    </row>
    <row r="366" spans="1:27" x14ac:dyDescent="0.25">
      <c r="A366" s="7" t="s">
        <v>322</v>
      </c>
      <c r="B366">
        <v>30</v>
      </c>
      <c r="C366" s="7" t="s">
        <v>53</v>
      </c>
      <c r="D366" s="7" t="s">
        <v>200</v>
      </c>
      <c r="E366" s="7" t="s">
        <v>29</v>
      </c>
      <c r="G366" s="7" t="s">
        <v>201</v>
      </c>
      <c r="H366" s="7" t="s">
        <v>310</v>
      </c>
      <c r="I366" s="7" t="s">
        <v>84</v>
      </c>
      <c r="J366" s="7" t="s">
        <v>32</v>
      </c>
      <c r="K366" s="7" t="s">
        <v>33</v>
      </c>
      <c r="L366" s="7" t="s">
        <v>44</v>
      </c>
      <c r="M366" s="7" t="s">
        <v>35</v>
      </c>
      <c r="N366" s="7" t="s">
        <v>36</v>
      </c>
      <c r="O366" s="7" t="s">
        <v>86</v>
      </c>
      <c r="P366" s="7" t="s">
        <v>36</v>
      </c>
      <c r="Q366" s="7" t="s">
        <v>31</v>
      </c>
      <c r="R366" s="7" t="s">
        <v>39</v>
      </c>
      <c r="S366">
        <v>0</v>
      </c>
      <c r="T366">
        <v>73</v>
      </c>
      <c r="U366" s="7" t="s">
        <v>40</v>
      </c>
      <c r="V366" s="7" t="s">
        <v>38</v>
      </c>
      <c r="W366" s="7"/>
      <c r="X366" s="7" t="s">
        <v>48</v>
      </c>
      <c r="Y366" s="7" t="s">
        <v>26</v>
      </c>
      <c r="Z366" s="7" t="s">
        <v>26</v>
      </c>
      <c r="AA366" s="7" t="s">
        <v>36</v>
      </c>
    </row>
    <row r="367" spans="1:27" x14ac:dyDescent="0.25">
      <c r="A367" s="7" t="s">
        <v>324</v>
      </c>
      <c r="B367">
        <v>31</v>
      </c>
      <c r="C367" s="7" t="s">
        <v>27</v>
      </c>
      <c r="D367" s="7" t="s">
        <v>171</v>
      </c>
      <c r="E367" s="7" t="s">
        <v>111</v>
      </c>
      <c r="G367" s="7" t="s">
        <v>202</v>
      </c>
      <c r="H367" s="7" t="s">
        <v>312</v>
      </c>
      <c r="I367" s="7" t="s">
        <v>84</v>
      </c>
      <c r="J367" s="7" t="s">
        <v>203</v>
      </c>
      <c r="K367" s="7" t="s">
        <v>85</v>
      </c>
      <c r="L367" s="7" t="s">
        <v>113</v>
      </c>
      <c r="M367" s="7" t="s">
        <v>45</v>
      </c>
      <c r="N367" s="7" t="s">
        <v>36</v>
      </c>
      <c r="O367" s="7" t="s">
        <v>86</v>
      </c>
      <c r="P367" s="7" t="s">
        <v>36</v>
      </c>
      <c r="Q367" s="7" t="s">
        <v>87</v>
      </c>
      <c r="R367" s="7" t="s">
        <v>39</v>
      </c>
      <c r="S367">
        <v>2000</v>
      </c>
      <c r="T367">
        <v>74</v>
      </c>
      <c r="U367" s="7" t="s">
        <v>47</v>
      </c>
      <c r="V367" s="7" t="s">
        <v>38</v>
      </c>
      <c r="W367" s="7" t="s">
        <v>38</v>
      </c>
      <c r="X367" s="7" t="s">
        <v>48</v>
      </c>
      <c r="Y367" s="7" t="s">
        <v>23</v>
      </c>
      <c r="Z367" s="7" t="s">
        <v>22</v>
      </c>
      <c r="AA367" s="7" t="s">
        <v>38</v>
      </c>
    </row>
    <row r="368" spans="1:27" x14ac:dyDescent="0.25">
      <c r="A368" s="7" t="s">
        <v>324</v>
      </c>
      <c r="B368">
        <v>31</v>
      </c>
      <c r="C368" s="7" t="s">
        <v>27</v>
      </c>
      <c r="D368" s="7" t="s">
        <v>171</v>
      </c>
      <c r="E368" s="7" t="s">
        <v>111</v>
      </c>
      <c r="G368" s="7" t="s">
        <v>202</v>
      </c>
      <c r="H368" s="7" t="s">
        <v>312</v>
      </c>
      <c r="I368" s="7" t="s">
        <v>84</v>
      </c>
      <c r="J368" s="7" t="s">
        <v>203</v>
      </c>
      <c r="K368" s="7" t="s">
        <v>85</v>
      </c>
      <c r="L368" s="7" t="s">
        <v>113</v>
      </c>
      <c r="M368" s="7" t="s">
        <v>45</v>
      </c>
      <c r="N368" s="7" t="s">
        <v>36</v>
      </c>
      <c r="O368" s="7" t="s">
        <v>86</v>
      </c>
      <c r="P368" s="7" t="s">
        <v>36</v>
      </c>
      <c r="Q368" s="7" t="s">
        <v>87</v>
      </c>
      <c r="R368" s="7" t="s">
        <v>39</v>
      </c>
      <c r="S368">
        <v>2000</v>
      </c>
      <c r="T368">
        <v>74</v>
      </c>
      <c r="U368" s="7" t="s">
        <v>47</v>
      </c>
      <c r="V368" s="7" t="s">
        <v>38</v>
      </c>
      <c r="W368" s="7" t="s">
        <v>38</v>
      </c>
      <c r="X368" s="7" t="s">
        <v>48</v>
      </c>
      <c r="Y368" s="7" t="s">
        <v>23</v>
      </c>
      <c r="Z368" s="7" t="s">
        <v>23</v>
      </c>
      <c r="AA368" s="7" t="s">
        <v>36</v>
      </c>
    </row>
    <row r="369" spans="1:27" x14ac:dyDescent="0.25">
      <c r="A369" s="7" t="s">
        <v>324</v>
      </c>
      <c r="B369">
        <v>31</v>
      </c>
      <c r="C369" s="7" t="s">
        <v>27</v>
      </c>
      <c r="D369" s="7" t="s">
        <v>171</v>
      </c>
      <c r="E369" s="7" t="s">
        <v>111</v>
      </c>
      <c r="G369" s="7" t="s">
        <v>202</v>
      </c>
      <c r="H369" s="7" t="s">
        <v>312</v>
      </c>
      <c r="I369" s="7" t="s">
        <v>84</v>
      </c>
      <c r="J369" s="7" t="s">
        <v>203</v>
      </c>
      <c r="K369" s="7" t="s">
        <v>85</v>
      </c>
      <c r="L369" s="7" t="s">
        <v>113</v>
      </c>
      <c r="M369" s="7" t="s">
        <v>45</v>
      </c>
      <c r="N369" s="7" t="s">
        <v>36</v>
      </c>
      <c r="O369" s="7" t="s">
        <v>86</v>
      </c>
      <c r="P369" s="7" t="s">
        <v>36</v>
      </c>
      <c r="Q369" s="7" t="s">
        <v>87</v>
      </c>
      <c r="R369" s="7" t="s">
        <v>39</v>
      </c>
      <c r="S369">
        <v>2000</v>
      </c>
      <c r="T369">
        <v>74</v>
      </c>
      <c r="U369" s="7" t="s">
        <v>47</v>
      </c>
      <c r="V369" s="7" t="s">
        <v>38</v>
      </c>
      <c r="W369" s="7" t="s">
        <v>38</v>
      </c>
      <c r="X369" s="7" t="s">
        <v>48</v>
      </c>
      <c r="Y369" s="7" t="s">
        <v>23</v>
      </c>
      <c r="Z369" s="7" t="s">
        <v>24</v>
      </c>
      <c r="AA369" s="7" t="s">
        <v>38</v>
      </c>
    </row>
    <row r="370" spans="1:27" x14ac:dyDescent="0.25">
      <c r="A370" s="7" t="s">
        <v>324</v>
      </c>
      <c r="B370">
        <v>31</v>
      </c>
      <c r="C370" s="7" t="s">
        <v>27</v>
      </c>
      <c r="D370" s="7" t="s">
        <v>171</v>
      </c>
      <c r="E370" s="7" t="s">
        <v>111</v>
      </c>
      <c r="G370" s="7" t="s">
        <v>202</v>
      </c>
      <c r="H370" s="7" t="s">
        <v>312</v>
      </c>
      <c r="I370" s="7" t="s">
        <v>84</v>
      </c>
      <c r="J370" s="7" t="s">
        <v>203</v>
      </c>
      <c r="K370" s="7" t="s">
        <v>85</v>
      </c>
      <c r="L370" s="7" t="s">
        <v>113</v>
      </c>
      <c r="M370" s="7" t="s">
        <v>45</v>
      </c>
      <c r="N370" s="7" t="s">
        <v>36</v>
      </c>
      <c r="O370" s="7" t="s">
        <v>86</v>
      </c>
      <c r="P370" s="7" t="s">
        <v>36</v>
      </c>
      <c r="Q370" s="7" t="s">
        <v>87</v>
      </c>
      <c r="R370" s="7" t="s">
        <v>39</v>
      </c>
      <c r="S370">
        <v>2000</v>
      </c>
      <c r="T370">
        <v>74</v>
      </c>
      <c r="U370" s="7" t="s">
        <v>47</v>
      </c>
      <c r="V370" s="7" t="s">
        <v>38</v>
      </c>
      <c r="W370" s="7" t="s">
        <v>38</v>
      </c>
      <c r="X370" s="7" t="s">
        <v>48</v>
      </c>
      <c r="Y370" s="7" t="s">
        <v>23</v>
      </c>
      <c r="Z370" s="7" t="s">
        <v>25</v>
      </c>
      <c r="AA370" s="7" t="s">
        <v>38</v>
      </c>
    </row>
    <row r="371" spans="1:27" x14ac:dyDescent="0.25">
      <c r="A371" s="7" t="s">
        <v>324</v>
      </c>
      <c r="B371">
        <v>31</v>
      </c>
      <c r="C371" s="7" t="s">
        <v>27</v>
      </c>
      <c r="D371" s="7" t="s">
        <v>171</v>
      </c>
      <c r="E371" s="7" t="s">
        <v>111</v>
      </c>
      <c r="G371" s="7" t="s">
        <v>202</v>
      </c>
      <c r="H371" s="7" t="s">
        <v>312</v>
      </c>
      <c r="I371" s="7" t="s">
        <v>84</v>
      </c>
      <c r="J371" s="7" t="s">
        <v>203</v>
      </c>
      <c r="K371" s="7" t="s">
        <v>85</v>
      </c>
      <c r="L371" s="7" t="s">
        <v>113</v>
      </c>
      <c r="M371" s="7" t="s">
        <v>45</v>
      </c>
      <c r="N371" s="7" t="s">
        <v>36</v>
      </c>
      <c r="O371" s="7" t="s">
        <v>86</v>
      </c>
      <c r="P371" s="7" t="s">
        <v>36</v>
      </c>
      <c r="Q371" s="7" t="s">
        <v>87</v>
      </c>
      <c r="R371" s="7" t="s">
        <v>39</v>
      </c>
      <c r="S371">
        <v>2000</v>
      </c>
      <c r="T371">
        <v>74</v>
      </c>
      <c r="U371" s="7" t="s">
        <v>47</v>
      </c>
      <c r="V371" s="7" t="s">
        <v>38</v>
      </c>
      <c r="W371" s="7" t="s">
        <v>38</v>
      </c>
      <c r="X371" s="7" t="s">
        <v>48</v>
      </c>
      <c r="Y371" s="7" t="s">
        <v>23</v>
      </c>
      <c r="Z371" s="7" t="s">
        <v>26</v>
      </c>
      <c r="AA371" s="7" t="s">
        <v>38</v>
      </c>
    </row>
    <row r="372" spans="1:27" x14ac:dyDescent="0.25">
      <c r="A372" s="7" t="s">
        <v>322</v>
      </c>
      <c r="B372">
        <v>28</v>
      </c>
      <c r="C372" s="7" t="s">
        <v>53</v>
      </c>
      <c r="D372" s="7" t="s">
        <v>138</v>
      </c>
      <c r="E372" s="7" t="s">
        <v>169</v>
      </c>
      <c r="G372" s="7" t="s">
        <v>182</v>
      </c>
      <c r="H372" s="7" t="s">
        <v>310</v>
      </c>
      <c r="I372" s="7" t="s">
        <v>331</v>
      </c>
      <c r="J372" s="7" t="s">
        <v>76</v>
      </c>
      <c r="K372" s="7" t="s">
        <v>33</v>
      </c>
      <c r="L372" s="7" t="s">
        <v>44</v>
      </c>
      <c r="M372" s="7" t="s">
        <v>45</v>
      </c>
      <c r="N372" s="7" t="s">
        <v>38</v>
      </c>
      <c r="O372" s="7" t="s">
        <v>57</v>
      </c>
      <c r="P372" s="7" t="s">
        <v>38</v>
      </c>
      <c r="Q372" s="7" t="s">
        <v>31</v>
      </c>
      <c r="R372" s="7" t="s">
        <v>39</v>
      </c>
      <c r="S372">
        <v>2000</v>
      </c>
      <c r="T372">
        <v>75</v>
      </c>
      <c r="U372" s="7" t="s">
        <v>47</v>
      </c>
      <c r="V372" s="7" t="s">
        <v>38</v>
      </c>
      <c r="W372" s="7"/>
      <c r="X372" s="7" t="s">
        <v>48</v>
      </c>
      <c r="Y372" s="7" t="s">
        <v>23</v>
      </c>
      <c r="Z372" s="7" t="s">
        <v>22</v>
      </c>
      <c r="AA372" s="7" t="s">
        <v>38</v>
      </c>
    </row>
    <row r="373" spans="1:27" x14ac:dyDescent="0.25">
      <c r="A373" s="7" t="s">
        <v>322</v>
      </c>
      <c r="B373">
        <v>28</v>
      </c>
      <c r="C373" s="7" t="s">
        <v>53</v>
      </c>
      <c r="D373" s="7" t="s">
        <v>138</v>
      </c>
      <c r="E373" s="7" t="s">
        <v>169</v>
      </c>
      <c r="G373" s="7" t="s">
        <v>182</v>
      </c>
      <c r="H373" s="7" t="s">
        <v>310</v>
      </c>
      <c r="I373" s="7" t="s">
        <v>331</v>
      </c>
      <c r="J373" s="7" t="s">
        <v>76</v>
      </c>
      <c r="K373" s="7" t="s">
        <v>33</v>
      </c>
      <c r="L373" s="7" t="s">
        <v>44</v>
      </c>
      <c r="M373" s="7" t="s">
        <v>45</v>
      </c>
      <c r="N373" s="7" t="s">
        <v>38</v>
      </c>
      <c r="O373" s="7" t="s">
        <v>57</v>
      </c>
      <c r="P373" s="7" t="s">
        <v>38</v>
      </c>
      <c r="Q373" s="7" t="s">
        <v>31</v>
      </c>
      <c r="R373" s="7" t="s">
        <v>39</v>
      </c>
      <c r="S373">
        <v>2000</v>
      </c>
      <c r="T373">
        <v>75</v>
      </c>
      <c r="U373" s="7" t="s">
        <v>47</v>
      </c>
      <c r="V373" s="7" t="s">
        <v>38</v>
      </c>
      <c r="W373" s="7"/>
      <c r="X373" s="7" t="s">
        <v>48</v>
      </c>
      <c r="Y373" s="7" t="s">
        <v>23</v>
      </c>
      <c r="Z373" s="7" t="s">
        <v>23</v>
      </c>
      <c r="AA373" s="7" t="s">
        <v>36</v>
      </c>
    </row>
    <row r="374" spans="1:27" x14ac:dyDescent="0.25">
      <c r="A374" s="7" t="s">
        <v>322</v>
      </c>
      <c r="B374">
        <v>28</v>
      </c>
      <c r="C374" s="7" t="s">
        <v>53</v>
      </c>
      <c r="D374" s="7" t="s">
        <v>138</v>
      </c>
      <c r="E374" s="7" t="s">
        <v>169</v>
      </c>
      <c r="G374" s="7" t="s">
        <v>182</v>
      </c>
      <c r="H374" s="7" t="s">
        <v>310</v>
      </c>
      <c r="I374" s="7" t="s">
        <v>331</v>
      </c>
      <c r="J374" s="7" t="s">
        <v>76</v>
      </c>
      <c r="K374" s="7" t="s">
        <v>33</v>
      </c>
      <c r="L374" s="7" t="s">
        <v>44</v>
      </c>
      <c r="M374" s="7" t="s">
        <v>45</v>
      </c>
      <c r="N374" s="7" t="s">
        <v>38</v>
      </c>
      <c r="O374" s="7" t="s">
        <v>57</v>
      </c>
      <c r="P374" s="7" t="s">
        <v>38</v>
      </c>
      <c r="Q374" s="7" t="s">
        <v>31</v>
      </c>
      <c r="R374" s="7" t="s">
        <v>39</v>
      </c>
      <c r="S374">
        <v>2000</v>
      </c>
      <c r="T374">
        <v>75</v>
      </c>
      <c r="U374" s="7" t="s">
        <v>47</v>
      </c>
      <c r="V374" s="7" t="s">
        <v>38</v>
      </c>
      <c r="W374" s="7"/>
      <c r="X374" s="7" t="s">
        <v>48</v>
      </c>
      <c r="Y374" s="7" t="s">
        <v>23</v>
      </c>
      <c r="Z374" s="7" t="s">
        <v>24</v>
      </c>
      <c r="AA374" s="7" t="s">
        <v>38</v>
      </c>
    </row>
    <row r="375" spans="1:27" x14ac:dyDescent="0.25">
      <c r="A375" s="7" t="s">
        <v>322</v>
      </c>
      <c r="B375">
        <v>28</v>
      </c>
      <c r="C375" s="7" t="s">
        <v>53</v>
      </c>
      <c r="D375" s="7" t="s">
        <v>138</v>
      </c>
      <c r="E375" s="7" t="s">
        <v>169</v>
      </c>
      <c r="G375" s="7" t="s">
        <v>182</v>
      </c>
      <c r="H375" s="7" t="s">
        <v>310</v>
      </c>
      <c r="I375" s="7" t="s">
        <v>331</v>
      </c>
      <c r="J375" s="7" t="s">
        <v>76</v>
      </c>
      <c r="K375" s="7" t="s">
        <v>33</v>
      </c>
      <c r="L375" s="7" t="s">
        <v>44</v>
      </c>
      <c r="M375" s="7" t="s">
        <v>45</v>
      </c>
      <c r="N375" s="7" t="s">
        <v>38</v>
      </c>
      <c r="O375" s="7" t="s">
        <v>57</v>
      </c>
      <c r="P375" s="7" t="s">
        <v>38</v>
      </c>
      <c r="Q375" s="7" t="s">
        <v>31</v>
      </c>
      <c r="R375" s="7" t="s">
        <v>39</v>
      </c>
      <c r="S375">
        <v>2000</v>
      </c>
      <c r="T375">
        <v>75</v>
      </c>
      <c r="U375" s="7" t="s">
        <v>47</v>
      </c>
      <c r="V375" s="7" t="s">
        <v>38</v>
      </c>
      <c r="W375" s="7"/>
      <c r="X375" s="7" t="s">
        <v>48</v>
      </c>
      <c r="Y375" s="7" t="s">
        <v>23</v>
      </c>
      <c r="Z375" s="7" t="s">
        <v>25</v>
      </c>
      <c r="AA375" s="7" t="s">
        <v>38</v>
      </c>
    </row>
    <row r="376" spans="1:27" x14ac:dyDescent="0.25">
      <c r="A376" s="7" t="s">
        <v>322</v>
      </c>
      <c r="B376">
        <v>28</v>
      </c>
      <c r="C376" s="7" t="s">
        <v>53</v>
      </c>
      <c r="D376" s="7" t="s">
        <v>138</v>
      </c>
      <c r="E376" s="7" t="s">
        <v>169</v>
      </c>
      <c r="G376" s="7" t="s">
        <v>182</v>
      </c>
      <c r="H376" s="7" t="s">
        <v>310</v>
      </c>
      <c r="I376" s="7" t="s">
        <v>331</v>
      </c>
      <c r="J376" s="7" t="s">
        <v>76</v>
      </c>
      <c r="K376" s="7" t="s">
        <v>33</v>
      </c>
      <c r="L376" s="7" t="s">
        <v>44</v>
      </c>
      <c r="M376" s="7" t="s">
        <v>45</v>
      </c>
      <c r="N376" s="7" t="s">
        <v>38</v>
      </c>
      <c r="O376" s="7" t="s">
        <v>57</v>
      </c>
      <c r="P376" s="7" t="s">
        <v>38</v>
      </c>
      <c r="Q376" s="7" t="s">
        <v>31</v>
      </c>
      <c r="R376" s="7" t="s">
        <v>39</v>
      </c>
      <c r="S376">
        <v>2000</v>
      </c>
      <c r="T376">
        <v>75</v>
      </c>
      <c r="U376" s="7" t="s">
        <v>47</v>
      </c>
      <c r="V376" s="7" t="s">
        <v>38</v>
      </c>
      <c r="W376" s="7"/>
      <c r="X376" s="7" t="s">
        <v>48</v>
      </c>
      <c r="Y376" s="7" t="s">
        <v>23</v>
      </c>
      <c r="Z376" s="7" t="s">
        <v>26</v>
      </c>
      <c r="AA376" s="7" t="s">
        <v>38</v>
      </c>
    </row>
    <row r="377" spans="1:27" x14ac:dyDescent="0.25">
      <c r="A377" s="7" t="s">
        <v>322</v>
      </c>
      <c r="B377">
        <v>21</v>
      </c>
      <c r="C377" s="7" t="s">
        <v>53</v>
      </c>
      <c r="D377" s="7" t="s">
        <v>42</v>
      </c>
      <c r="E377" s="7" t="s">
        <v>62</v>
      </c>
      <c r="G377" s="7" t="s">
        <v>61</v>
      </c>
      <c r="H377" s="7" t="s">
        <v>314</v>
      </c>
      <c r="I377" s="7" t="s">
        <v>31</v>
      </c>
      <c r="J377" s="7" t="s">
        <v>32</v>
      </c>
      <c r="K377" s="7" t="s">
        <v>33</v>
      </c>
      <c r="L377" s="7" t="s">
        <v>44</v>
      </c>
      <c r="M377" s="7" t="s">
        <v>45</v>
      </c>
      <c r="N377" s="7" t="s">
        <v>36</v>
      </c>
      <c r="O377" s="7" t="s">
        <v>46</v>
      </c>
      <c r="P377" s="7" t="s">
        <v>38</v>
      </c>
      <c r="Q377" s="7" t="s">
        <v>51</v>
      </c>
      <c r="R377" s="7" t="s">
        <v>39</v>
      </c>
      <c r="S377">
        <v>0</v>
      </c>
      <c r="T377">
        <v>76</v>
      </c>
      <c r="U377" s="7" t="s">
        <v>47</v>
      </c>
      <c r="V377" s="7" t="s">
        <v>38</v>
      </c>
      <c r="W377" s="7"/>
      <c r="X377" s="7" t="s">
        <v>48</v>
      </c>
      <c r="Y377" s="7"/>
      <c r="Z377" s="7" t="s">
        <v>22</v>
      </c>
      <c r="AA377" s="7" t="s">
        <v>38</v>
      </c>
    </row>
    <row r="378" spans="1:27" x14ac:dyDescent="0.25">
      <c r="A378" s="7" t="s">
        <v>322</v>
      </c>
      <c r="B378">
        <v>21</v>
      </c>
      <c r="C378" s="7" t="s">
        <v>53</v>
      </c>
      <c r="D378" s="7" t="s">
        <v>42</v>
      </c>
      <c r="E378" s="7" t="s">
        <v>62</v>
      </c>
      <c r="G378" s="7" t="s">
        <v>61</v>
      </c>
      <c r="H378" s="7" t="s">
        <v>314</v>
      </c>
      <c r="I378" s="7" t="s">
        <v>31</v>
      </c>
      <c r="J378" s="7" t="s">
        <v>32</v>
      </c>
      <c r="K378" s="7" t="s">
        <v>33</v>
      </c>
      <c r="L378" s="7" t="s">
        <v>44</v>
      </c>
      <c r="M378" s="7" t="s">
        <v>45</v>
      </c>
      <c r="N378" s="7" t="s">
        <v>36</v>
      </c>
      <c r="O378" s="7" t="s">
        <v>46</v>
      </c>
      <c r="P378" s="7" t="s">
        <v>38</v>
      </c>
      <c r="Q378" s="7" t="s">
        <v>51</v>
      </c>
      <c r="R378" s="7" t="s">
        <v>39</v>
      </c>
      <c r="S378">
        <v>0</v>
      </c>
      <c r="T378">
        <v>76</v>
      </c>
      <c r="U378" s="7" t="s">
        <v>47</v>
      </c>
      <c r="V378" s="7" t="s">
        <v>38</v>
      </c>
      <c r="W378" s="7"/>
      <c r="X378" s="7" t="s">
        <v>48</v>
      </c>
      <c r="Y378" s="7"/>
      <c r="Z378" s="7" t="s">
        <v>23</v>
      </c>
      <c r="AA378" s="7" t="s">
        <v>38</v>
      </c>
    </row>
    <row r="379" spans="1:27" x14ac:dyDescent="0.25">
      <c r="A379" s="7" t="s">
        <v>322</v>
      </c>
      <c r="B379">
        <v>21</v>
      </c>
      <c r="C379" s="7" t="s">
        <v>53</v>
      </c>
      <c r="D379" s="7" t="s">
        <v>42</v>
      </c>
      <c r="E379" s="7" t="s">
        <v>62</v>
      </c>
      <c r="G379" s="7" t="s">
        <v>61</v>
      </c>
      <c r="H379" s="7" t="s">
        <v>314</v>
      </c>
      <c r="I379" s="7" t="s">
        <v>31</v>
      </c>
      <c r="J379" s="7" t="s">
        <v>32</v>
      </c>
      <c r="K379" s="7" t="s">
        <v>33</v>
      </c>
      <c r="L379" s="7" t="s">
        <v>44</v>
      </c>
      <c r="M379" s="7" t="s">
        <v>45</v>
      </c>
      <c r="N379" s="7" t="s">
        <v>36</v>
      </c>
      <c r="O379" s="7" t="s">
        <v>46</v>
      </c>
      <c r="P379" s="7" t="s">
        <v>38</v>
      </c>
      <c r="Q379" s="7" t="s">
        <v>51</v>
      </c>
      <c r="R379" s="7" t="s">
        <v>39</v>
      </c>
      <c r="S379">
        <v>0</v>
      </c>
      <c r="T379">
        <v>76</v>
      </c>
      <c r="U379" s="7" t="s">
        <v>47</v>
      </c>
      <c r="V379" s="7" t="s">
        <v>38</v>
      </c>
      <c r="W379" s="7"/>
      <c r="X379" s="7" t="s">
        <v>48</v>
      </c>
      <c r="Y379" s="7"/>
      <c r="Z379" s="7" t="s">
        <v>24</v>
      </c>
      <c r="AA379" s="7" t="s">
        <v>38</v>
      </c>
    </row>
    <row r="380" spans="1:27" x14ac:dyDescent="0.25">
      <c r="A380" s="7" t="s">
        <v>322</v>
      </c>
      <c r="B380">
        <v>21</v>
      </c>
      <c r="C380" s="7" t="s">
        <v>53</v>
      </c>
      <c r="D380" s="7" t="s">
        <v>42</v>
      </c>
      <c r="E380" s="7" t="s">
        <v>62</v>
      </c>
      <c r="G380" s="7" t="s">
        <v>61</v>
      </c>
      <c r="H380" s="7" t="s">
        <v>314</v>
      </c>
      <c r="I380" s="7" t="s">
        <v>31</v>
      </c>
      <c r="J380" s="7" t="s">
        <v>32</v>
      </c>
      <c r="K380" s="7" t="s">
        <v>33</v>
      </c>
      <c r="L380" s="7" t="s">
        <v>44</v>
      </c>
      <c r="M380" s="7" t="s">
        <v>45</v>
      </c>
      <c r="N380" s="7" t="s">
        <v>36</v>
      </c>
      <c r="O380" s="7" t="s">
        <v>46</v>
      </c>
      <c r="P380" s="7" t="s">
        <v>38</v>
      </c>
      <c r="Q380" s="7" t="s">
        <v>51</v>
      </c>
      <c r="R380" s="7" t="s">
        <v>39</v>
      </c>
      <c r="S380">
        <v>0</v>
      </c>
      <c r="T380">
        <v>76</v>
      </c>
      <c r="U380" s="7" t="s">
        <v>47</v>
      </c>
      <c r="V380" s="7" t="s">
        <v>38</v>
      </c>
      <c r="W380" s="7"/>
      <c r="X380" s="7" t="s">
        <v>48</v>
      </c>
      <c r="Y380" s="7"/>
      <c r="Z380" s="7" t="s">
        <v>25</v>
      </c>
      <c r="AA380" s="7" t="s">
        <v>38</v>
      </c>
    </row>
    <row r="381" spans="1:27" x14ac:dyDescent="0.25">
      <c r="A381" s="7" t="s">
        <v>322</v>
      </c>
      <c r="B381">
        <v>21</v>
      </c>
      <c r="C381" s="7" t="s">
        <v>53</v>
      </c>
      <c r="D381" s="7" t="s">
        <v>42</v>
      </c>
      <c r="E381" s="7" t="s">
        <v>62</v>
      </c>
      <c r="G381" s="7" t="s">
        <v>61</v>
      </c>
      <c r="H381" s="7" t="s">
        <v>314</v>
      </c>
      <c r="I381" s="7" t="s">
        <v>31</v>
      </c>
      <c r="J381" s="7" t="s">
        <v>32</v>
      </c>
      <c r="K381" s="7" t="s">
        <v>33</v>
      </c>
      <c r="L381" s="7" t="s">
        <v>44</v>
      </c>
      <c r="M381" s="7" t="s">
        <v>45</v>
      </c>
      <c r="N381" s="7" t="s">
        <v>36</v>
      </c>
      <c r="O381" s="7" t="s">
        <v>46</v>
      </c>
      <c r="P381" s="7" t="s">
        <v>38</v>
      </c>
      <c r="Q381" s="7" t="s">
        <v>51</v>
      </c>
      <c r="R381" s="7" t="s">
        <v>39</v>
      </c>
      <c r="S381">
        <v>0</v>
      </c>
      <c r="T381">
        <v>76</v>
      </c>
      <c r="U381" s="7" t="s">
        <v>47</v>
      </c>
      <c r="V381" s="7" t="s">
        <v>38</v>
      </c>
      <c r="W381" s="7"/>
      <c r="X381" s="7" t="s">
        <v>48</v>
      </c>
      <c r="Y381" s="7"/>
      <c r="Z381" s="7" t="s">
        <v>26</v>
      </c>
      <c r="AA381" s="7" t="s">
        <v>38</v>
      </c>
    </row>
    <row r="382" spans="1:27" x14ac:dyDescent="0.25">
      <c r="A382" s="7" t="s">
        <v>322</v>
      </c>
      <c r="B382">
        <v>25</v>
      </c>
      <c r="C382" s="7" t="s">
        <v>27</v>
      </c>
      <c r="D382" s="7" t="s">
        <v>204</v>
      </c>
      <c r="E382" s="7" t="s">
        <v>118</v>
      </c>
      <c r="G382" s="7" t="s">
        <v>205</v>
      </c>
      <c r="H382" s="7" t="s">
        <v>314</v>
      </c>
      <c r="I382" s="7" t="s">
        <v>31</v>
      </c>
      <c r="J382" s="7" t="s">
        <v>32</v>
      </c>
      <c r="K382" s="7" t="s">
        <v>33</v>
      </c>
      <c r="L382" s="7" t="s">
        <v>34</v>
      </c>
      <c r="M382" s="7" t="s">
        <v>45</v>
      </c>
      <c r="N382" s="7" t="s">
        <v>38</v>
      </c>
      <c r="O382" s="7" t="s">
        <v>57</v>
      </c>
      <c r="P382" s="7" t="s">
        <v>38</v>
      </c>
      <c r="Q382" s="7" t="s">
        <v>57</v>
      </c>
      <c r="R382" s="7" t="s">
        <v>39</v>
      </c>
      <c r="S382">
        <v>0</v>
      </c>
      <c r="T382">
        <v>77</v>
      </c>
      <c r="U382" s="7" t="s">
        <v>40</v>
      </c>
      <c r="V382" s="7" t="s">
        <v>38</v>
      </c>
      <c r="W382" s="7"/>
      <c r="X382" s="7" t="s">
        <v>48</v>
      </c>
      <c r="Y382" s="7"/>
      <c r="Z382" s="7" t="s">
        <v>22</v>
      </c>
      <c r="AA382" s="7" t="s">
        <v>38</v>
      </c>
    </row>
    <row r="383" spans="1:27" x14ac:dyDescent="0.25">
      <c r="A383" s="7" t="s">
        <v>322</v>
      </c>
      <c r="B383">
        <v>25</v>
      </c>
      <c r="C383" s="7" t="s">
        <v>27</v>
      </c>
      <c r="D383" s="7" t="s">
        <v>204</v>
      </c>
      <c r="E383" s="7" t="s">
        <v>118</v>
      </c>
      <c r="G383" s="7" t="s">
        <v>205</v>
      </c>
      <c r="H383" s="7" t="s">
        <v>314</v>
      </c>
      <c r="I383" s="7" t="s">
        <v>31</v>
      </c>
      <c r="J383" s="7" t="s">
        <v>32</v>
      </c>
      <c r="K383" s="7" t="s">
        <v>33</v>
      </c>
      <c r="L383" s="7" t="s">
        <v>34</v>
      </c>
      <c r="M383" s="7" t="s">
        <v>45</v>
      </c>
      <c r="N383" s="7" t="s">
        <v>38</v>
      </c>
      <c r="O383" s="7" t="s">
        <v>57</v>
      </c>
      <c r="P383" s="7" t="s">
        <v>38</v>
      </c>
      <c r="Q383" s="7" t="s">
        <v>57</v>
      </c>
      <c r="R383" s="7" t="s">
        <v>39</v>
      </c>
      <c r="S383">
        <v>0</v>
      </c>
      <c r="T383">
        <v>77</v>
      </c>
      <c r="U383" s="7" t="s">
        <v>40</v>
      </c>
      <c r="V383" s="7" t="s">
        <v>38</v>
      </c>
      <c r="W383" s="7"/>
      <c r="X383" s="7" t="s">
        <v>48</v>
      </c>
      <c r="Y383" s="7"/>
      <c r="Z383" s="7" t="s">
        <v>23</v>
      </c>
      <c r="AA383" s="7" t="s">
        <v>38</v>
      </c>
    </row>
    <row r="384" spans="1:27" x14ac:dyDescent="0.25">
      <c r="A384" s="7" t="s">
        <v>322</v>
      </c>
      <c r="B384">
        <v>25</v>
      </c>
      <c r="C384" s="7" t="s">
        <v>27</v>
      </c>
      <c r="D384" s="7" t="s">
        <v>204</v>
      </c>
      <c r="E384" s="7" t="s">
        <v>118</v>
      </c>
      <c r="G384" s="7" t="s">
        <v>205</v>
      </c>
      <c r="H384" s="7" t="s">
        <v>314</v>
      </c>
      <c r="I384" s="7" t="s">
        <v>31</v>
      </c>
      <c r="J384" s="7" t="s">
        <v>32</v>
      </c>
      <c r="K384" s="7" t="s">
        <v>33</v>
      </c>
      <c r="L384" s="7" t="s">
        <v>34</v>
      </c>
      <c r="M384" s="7" t="s">
        <v>45</v>
      </c>
      <c r="N384" s="7" t="s">
        <v>38</v>
      </c>
      <c r="O384" s="7" t="s">
        <v>57</v>
      </c>
      <c r="P384" s="7" t="s">
        <v>38</v>
      </c>
      <c r="Q384" s="7" t="s">
        <v>57</v>
      </c>
      <c r="R384" s="7" t="s">
        <v>39</v>
      </c>
      <c r="S384">
        <v>0</v>
      </c>
      <c r="T384">
        <v>77</v>
      </c>
      <c r="U384" s="7" t="s">
        <v>40</v>
      </c>
      <c r="V384" s="7" t="s">
        <v>38</v>
      </c>
      <c r="W384" s="7"/>
      <c r="X384" s="7" t="s">
        <v>48</v>
      </c>
      <c r="Y384" s="7"/>
      <c r="Z384" s="7" t="s">
        <v>24</v>
      </c>
      <c r="AA384" s="7" t="s">
        <v>38</v>
      </c>
    </row>
    <row r="385" spans="1:27" x14ac:dyDescent="0.25">
      <c r="A385" s="7" t="s">
        <v>322</v>
      </c>
      <c r="B385">
        <v>25</v>
      </c>
      <c r="C385" s="7" t="s">
        <v>27</v>
      </c>
      <c r="D385" s="7" t="s">
        <v>204</v>
      </c>
      <c r="E385" s="7" t="s">
        <v>118</v>
      </c>
      <c r="G385" s="7" t="s">
        <v>205</v>
      </c>
      <c r="H385" s="7" t="s">
        <v>314</v>
      </c>
      <c r="I385" s="7" t="s">
        <v>31</v>
      </c>
      <c r="J385" s="7" t="s">
        <v>32</v>
      </c>
      <c r="K385" s="7" t="s">
        <v>33</v>
      </c>
      <c r="L385" s="7" t="s">
        <v>34</v>
      </c>
      <c r="M385" s="7" t="s">
        <v>45</v>
      </c>
      <c r="N385" s="7" t="s">
        <v>38</v>
      </c>
      <c r="O385" s="7" t="s">
        <v>57</v>
      </c>
      <c r="P385" s="7" t="s">
        <v>38</v>
      </c>
      <c r="Q385" s="7" t="s">
        <v>57</v>
      </c>
      <c r="R385" s="7" t="s">
        <v>39</v>
      </c>
      <c r="S385">
        <v>0</v>
      </c>
      <c r="T385">
        <v>77</v>
      </c>
      <c r="U385" s="7" t="s">
        <v>40</v>
      </c>
      <c r="V385" s="7" t="s">
        <v>38</v>
      </c>
      <c r="W385" s="7"/>
      <c r="X385" s="7" t="s">
        <v>48</v>
      </c>
      <c r="Y385" s="7"/>
      <c r="Z385" s="7" t="s">
        <v>25</v>
      </c>
      <c r="AA385" s="7" t="s">
        <v>38</v>
      </c>
    </row>
    <row r="386" spans="1:27" x14ac:dyDescent="0.25">
      <c r="A386" s="7" t="s">
        <v>322</v>
      </c>
      <c r="B386">
        <v>25</v>
      </c>
      <c r="C386" s="7" t="s">
        <v>27</v>
      </c>
      <c r="D386" s="7" t="s">
        <v>204</v>
      </c>
      <c r="E386" s="7" t="s">
        <v>118</v>
      </c>
      <c r="G386" s="7" t="s">
        <v>205</v>
      </c>
      <c r="H386" s="7" t="s">
        <v>314</v>
      </c>
      <c r="I386" s="7" t="s">
        <v>31</v>
      </c>
      <c r="J386" s="7" t="s">
        <v>32</v>
      </c>
      <c r="K386" s="7" t="s">
        <v>33</v>
      </c>
      <c r="L386" s="7" t="s">
        <v>34</v>
      </c>
      <c r="M386" s="7" t="s">
        <v>45</v>
      </c>
      <c r="N386" s="7" t="s">
        <v>38</v>
      </c>
      <c r="O386" s="7" t="s">
        <v>57</v>
      </c>
      <c r="P386" s="7" t="s">
        <v>38</v>
      </c>
      <c r="Q386" s="7" t="s">
        <v>57</v>
      </c>
      <c r="R386" s="7" t="s">
        <v>39</v>
      </c>
      <c r="S386">
        <v>0</v>
      </c>
      <c r="T386">
        <v>77</v>
      </c>
      <c r="U386" s="7" t="s">
        <v>40</v>
      </c>
      <c r="V386" s="7" t="s">
        <v>38</v>
      </c>
      <c r="W386" s="7"/>
      <c r="X386" s="7" t="s">
        <v>48</v>
      </c>
      <c r="Y386" s="7"/>
      <c r="Z386" s="7" t="s">
        <v>26</v>
      </c>
      <c r="AA386" s="7" t="s">
        <v>38</v>
      </c>
    </row>
    <row r="387" spans="1:27" x14ac:dyDescent="0.25">
      <c r="A387" s="7" t="s">
        <v>322</v>
      </c>
      <c r="B387">
        <v>26</v>
      </c>
      <c r="C387" s="7" t="s">
        <v>53</v>
      </c>
      <c r="D387" s="7" t="s">
        <v>206</v>
      </c>
      <c r="E387" s="7" t="s">
        <v>207</v>
      </c>
      <c r="G387" s="7" t="s">
        <v>208</v>
      </c>
      <c r="H387" s="7" t="s">
        <v>313</v>
      </c>
      <c r="I387" s="7" t="s">
        <v>31</v>
      </c>
      <c r="J387" s="7" t="s">
        <v>32</v>
      </c>
      <c r="K387" s="7" t="s">
        <v>64</v>
      </c>
      <c r="L387" s="7" t="s">
        <v>44</v>
      </c>
      <c r="M387" s="7" t="s">
        <v>106</v>
      </c>
      <c r="N387" s="7" t="s">
        <v>38</v>
      </c>
      <c r="O387" s="7" t="s">
        <v>57</v>
      </c>
      <c r="P387" s="7" t="s">
        <v>36</v>
      </c>
      <c r="Q387" s="7" t="s">
        <v>31</v>
      </c>
      <c r="R387" s="7" t="s">
        <v>39</v>
      </c>
      <c r="S387">
        <v>0</v>
      </c>
      <c r="T387">
        <v>78</v>
      </c>
      <c r="U387" s="7" t="s">
        <v>47</v>
      </c>
      <c r="V387" s="7" t="s">
        <v>38</v>
      </c>
      <c r="W387" s="7"/>
      <c r="X387" s="7" t="s">
        <v>48</v>
      </c>
      <c r="Y387" s="7" t="s">
        <v>209</v>
      </c>
      <c r="Z387" s="7" t="s">
        <v>22</v>
      </c>
      <c r="AA387" s="7" t="s">
        <v>36</v>
      </c>
    </row>
    <row r="388" spans="1:27" x14ac:dyDescent="0.25">
      <c r="A388" s="7" t="s">
        <v>322</v>
      </c>
      <c r="B388">
        <v>26</v>
      </c>
      <c r="C388" s="7" t="s">
        <v>53</v>
      </c>
      <c r="D388" s="7" t="s">
        <v>206</v>
      </c>
      <c r="E388" s="7" t="s">
        <v>207</v>
      </c>
      <c r="G388" s="7" t="s">
        <v>208</v>
      </c>
      <c r="H388" s="7" t="s">
        <v>313</v>
      </c>
      <c r="I388" s="7" t="s">
        <v>31</v>
      </c>
      <c r="J388" s="7" t="s">
        <v>32</v>
      </c>
      <c r="K388" s="7" t="s">
        <v>64</v>
      </c>
      <c r="L388" s="7" t="s">
        <v>44</v>
      </c>
      <c r="M388" s="7" t="s">
        <v>106</v>
      </c>
      <c r="N388" s="7" t="s">
        <v>38</v>
      </c>
      <c r="O388" s="7" t="s">
        <v>57</v>
      </c>
      <c r="P388" s="7" t="s">
        <v>36</v>
      </c>
      <c r="Q388" s="7" t="s">
        <v>31</v>
      </c>
      <c r="R388" s="7" t="s">
        <v>39</v>
      </c>
      <c r="S388">
        <v>0</v>
      </c>
      <c r="T388">
        <v>78</v>
      </c>
      <c r="U388" s="7" t="s">
        <v>47</v>
      </c>
      <c r="V388" s="7" t="s">
        <v>38</v>
      </c>
      <c r="W388" s="7"/>
      <c r="X388" s="7" t="s">
        <v>48</v>
      </c>
      <c r="Y388" s="7" t="s">
        <v>209</v>
      </c>
      <c r="Z388" s="7" t="s">
        <v>23</v>
      </c>
      <c r="AA388" s="7" t="s">
        <v>38</v>
      </c>
    </row>
    <row r="389" spans="1:27" x14ac:dyDescent="0.25">
      <c r="A389" s="7" t="s">
        <v>322</v>
      </c>
      <c r="B389">
        <v>26</v>
      </c>
      <c r="C389" s="7" t="s">
        <v>53</v>
      </c>
      <c r="D389" s="7" t="s">
        <v>206</v>
      </c>
      <c r="E389" s="7" t="s">
        <v>207</v>
      </c>
      <c r="G389" s="7" t="s">
        <v>208</v>
      </c>
      <c r="H389" s="7" t="s">
        <v>313</v>
      </c>
      <c r="I389" s="7" t="s">
        <v>31</v>
      </c>
      <c r="J389" s="7" t="s">
        <v>32</v>
      </c>
      <c r="K389" s="7" t="s">
        <v>64</v>
      </c>
      <c r="L389" s="7" t="s">
        <v>44</v>
      </c>
      <c r="M389" s="7" t="s">
        <v>106</v>
      </c>
      <c r="N389" s="7" t="s">
        <v>38</v>
      </c>
      <c r="O389" s="7" t="s">
        <v>57</v>
      </c>
      <c r="P389" s="7" t="s">
        <v>36</v>
      </c>
      <c r="Q389" s="7" t="s">
        <v>31</v>
      </c>
      <c r="R389" s="7" t="s">
        <v>39</v>
      </c>
      <c r="S389">
        <v>0</v>
      </c>
      <c r="T389">
        <v>78</v>
      </c>
      <c r="U389" s="7" t="s">
        <v>47</v>
      </c>
      <c r="V389" s="7" t="s">
        <v>38</v>
      </c>
      <c r="W389" s="7"/>
      <c r="X389" s="7" t="s">
        <v>48</v>
      </c>
      <c r="Y389" s="7" t="s">
        <v>209</v>
      </c>
      <c r="Z389" s="7" t="s">
        <v>24</v>
      </c>
      <c r="AA389" s="7" t="s">
        <v>36</v>
      </c>
    </row>
    <row r="390" spans="1:27" x14ac:dyDescent="0.25">
      <c r="A390" s="7" t="s">
        <v>322</v>
      </c>
      <c r="B390">
        <v>26</v>
      </c>
      <c r="C390" s="7" t="s">
        <v>53</v>
      </c>
      <c r="D390" s="7" t="s">
        <v>206</v>
      </c>
      <c r="E390" s="7" t="s">
        <v>207</v>
      </c>
      <c r="G390" s="7" t="s">
        <v>208</v>
      </c>
      <c r="H390" s="7" t="s">
        <v>313</v>
      </c>
      <c r="I390" s="7" t="s">
        <v>31</v>
      </c>
      <c r="J390" s="7" t="s">
        <v>32</v>
      </c>
      <c r="K390" s="7" t="s">
        <v>64</v>
      </c>
      <c r="L390" s="7" t="s">
        <v>44</v>
      </c>
      <c r="M390" s="7" t="s">
        <v>106</v>
      </c>
      <c r="N390" s="7" t="s">
        <v>38</v>
      </c>
      <c r="O390" s="7" t="s">
        <v>57</v>
      </c>
      <c r="P390" s="7" t="s">
        <v>36</v>
      </c>
      <c r="Q390" s="7" t="s">
        <v>31</v>
      </c>
      <c r="R390" s="7" t="s">
        <v>39</v>
      </c>
      <c r="S390">
        <v>0</v>
      </c>
      <c r="T390">
        <v>78</v>
      </c>
      <c r="U390" s="7" t="s">
        <v>47</v>
      </c>
      <c r="V390" s="7" t="s">
        <v>38</v>
      </c>
      <c r="W390" s="7"/>
      <c r="X390" s="7" t="s">
        <v>48</v>
      </c>
      <c r="Y390" s="7" t="s">
        <v>209</v>
      </c>
      <c r="Z390" s="7" t="s">
        <v>25</v>
      </c>
      <c r="AA390" s="7" t="s">
        <v>38</v>
      </c>
    </row>
    <row r="391" spans="1:27" x14ac:dyDescent="0.25">
      <c r="A391" s="7" t="s">
        <v>322</v>
      </c>
      <c r="B391">
        <v>26</v>
      </c>
      <c r="C391" s="7" t="s">
        <v>53</v>
      </c>
      <c r="D391" s="7" t="s">
        <v>206</v>
      </c>
      <c r="E391" s="7" t="s">
        <v>207</v>
      </c>
      <c r="G391" s="7" t="s">
        <v>208</v>
      </c>
      <c r="H391" s="7" t="s">
        <v>313</v>
      </c>
      <c r="I391" s="7" t="s">
        <v>31</v>
      </c>
      <c r="J391" s="7" t="s">
        <v>32</v>
      </c>
      <c r="K391" s="7" t="s">
        <v>64</v>
      </c>
      <c r="L391" s="7" t="s">
        <v>44</v>
      </c>
      <c r="M391" s="7" t="s">
        <v>106</v>
      </c>
      <c r="N391" s="7" t="s">
        <v>38</v>
      </c>
      <c r="O391" s="7" t="s">
        <v>57</v>
      </c>
      <c r="P391" s="7" t="s">
        <v>36</v>
      </c>
      <c r="Q391" s="7" t="s">
        <v>31</v>
      </c>
      <c r="R391" s="7" t="s">
        <v>39</v>
      </c>
      <c r="S391">
        <v>0</v>
      </c>
      <c r="T391">
        <v>78</v>
      </c>
      <c r="U391" s="7" t="s">
        <v>47</v>
      </c>
      <c r="V391" s="7" t="s">
        <v>38</v>
      </c>
      <c r="W391" s="7"/>
      <c r="X391" s="7" t="s">
        <v>48</v>
      </c>
      <c r="Y391" s="7" t="s">
        <v>209</v>
      </c>
      <c r="Z391" s="7" t="s">
        <v>26</v>
      </c>
      <c r="AA391" s="7" t="s">
        <v>36</v>
      </c>
    </row>
    <row r="392" spans="1:27" x14ac:dyDescent="0.25">
      <c r="A392" s="7" t="s">
        <v>322</v>
      </c>
      <c r="B392">
        <v>28</v>
      </c>
      <c r="C392" s="7" t="s">
        <v>53</v>
      </c>
      <c r="D392" s="7" t="s">
        <v>129</v>
      </c>
      <c r="E392" s="7" t="s">
        <v>210</v>
      </c>
      <c r="G392" s="7" t="s">
        <v>211</v>
      </c>
      <c r="H392" s="7" t="s">
        <v>312</v>
      </c>
      <c r="I392" s="7" t="s">
        <v>84</v>
      </c>
      <c r="J392" s="7" t="s">
        <v>32</v>
      </c>
      <c r="K392" s="7" t="s">
        <v>85</v>
      </c>
      <c r="L392" s="7" t="s">
        <v>113</v>
      </c>
      <c r="M392" s="7" t="s">
        <v>106</v>
      </c>
      <c r="N392" s="7" t="s">
        <v>36</v>
      </c>
      <c r="O392" s="7" t="s">
        <v>37</v>
      </c>
      <c r="P392" s="7" t="s">
        <v>36</v>
      </c>
      <c r="Q392" s="7" t="s">
        <v>57</v>
      </c>
      <c r="R392" s="7" t="s">
        <v>39</v>
      </c>
      <c r="S392">
        <v>2000</v>
      </c>
      <c r="T392">
        <v>79</v>
      </c>
      <c r="U392" s="7" t="s">
        <v>107</v>
      </c>
      <c r="V392" s="7" t="s">
        <v>38</v>
      </c>
      <c r="W392" s="7" t="s">
        <v>52</v>
      </c>
      <c r="X392" s="7" t="s">
        <v>41</v>
      </c>
      <c r="Y392" s="7" t="s">
        <v>22</v>
      </c>
      <c r="Z392" s="7" t="s">
        <v>22</v>
      </c>
      <c r="AA392" s="7" t="s">
        <v>36</v>
      </c>
    </row>
    <row r="393" spans="1:27" x14ac:dyDescent="0.25">
      <c r="A393" s="7" t="s">
        <v>322</v>
      </c>
      <c r="B393">
        <v>28</v>
      </c>
      <c r="C393" s="7" t="s">
        <v>53</v>
      </c>
      <c r="D393" s="7" t="s">
        <v>129</v>
      </c>
      <c r="E393" s="7" t="s">
        <v>210</v>
      </c>
      <c r="G393" s="7" t="s">
        <v>211</v>
      </c>
      <c r="H393" s="7" t="s">
        <v>312</v>
      </c>
      <c r="I393" s="7" t="s">
        <v>84</v>
      </c>
      <c r="J393" s="7" t="s">
        <v>32</v>
      </c>
      <c r="K393" s="7" t="s">
        <v>85</v>
      </c>
      <c r="L393" s="7" t="s">
        <v>113</v>
      </c>
      <c r="M393" s="7" t="s">
        <v>106</v>
      </c>
      <c r="N393" s="7" t="s">
        <v>36</v>
      </c>
      <c r="O393" s="7" t="s">
        <v>37</v>
      </c>
      <c r="P393" s="7" t="s">
        <v>36</v>
      </c>
      <c r="Q393" s="7" t="s">
        <v>57</v>
      </c>
      <c r="R393" s="7" t="s">
        <v>39</v>
      </c>
      <c r="S393">
        <v>2000</v>
      </c>
      <c r="T393">
        <v>79</v>
      </c>
      <c r="U393" s="7" t="s">
        <v>107</v>
      </c>
      <c r="V393" s="7" t="s">
        <v>38</v>
      </c>
      <c r="W393" s="7" t="s">
        <v>52</v>
      </c>
      <c r="X393" s="7" t="s">
        <v>41</v>
      </c>
      <c r="Y393" s="7" t="s">
        <v>22</v>
      </c>
      <c r="Z393" s="7" t="s">
        <v>23</v>
      </c>
      <c r="AA393" s="7" t="s">
        <v>38</v>
      </c>
    </row>
    <row r="394" spans="1:27" x14ac:dyDescent="0.25">
      <c r="A394" s="7" t="s">
        <v>322</v>
      </c>
      <c r="B394">
        <v>28</v>
      </c>
      <c r="C394" s="7" t="s">
        <v>53</v>
      </c>
      <c r="D394" s="7" t="s">
        <v>129</v>
      </c>
      <c r="E394" s="7" t="s">
        <v>210</v>
      </c>
      <c r="G394" s="7" t="s">
        <v>211</v>
      </c>
      <c r="H394" s="7" t="s">
        <v>312</v>
      </c>
      <c r="I394" s="7" t="s">
        <v>84</v>
      </c>
      <c r="J394" s="7" t="s">
        <v>32</v>
      </c>
      <c r="K394" s="7" t="s">
        <v>85</v>
      </c>
      <c r="L394" s="7" t="s">
        <v>113</v>
      </c>
      <c r="M394" s="7" t="s">
        <v>106</v>
      </c>
      <c r="N394" s="7" t="s">
        <v>36</v>
      </c>
      <c r="O394" s="7" t="s">
        <v>37</v>
      </c>
      <c r="P394" s="7" t="s">
        <v>36</v>
      </c>
      <c r="Q394" s="7" t="s">
        <v>57</v>
      </c>
      <c r="R394" s="7" t="s">
        <v>39</v>
      </c>
      <c r="S394">
        <v>2000</v>
      </c>
      <c r="T394">
        <v>79</v>
      </c>
      <c r="U394" s="7" t="s">
        <v>107</v>
      </c>
      <c r="V394" s="7" t="s">
        <v>38</v>
      </c>
      <c r="W394" s="7" t="s">
        <v>52</v>
      </c>
      <c r="X394" s="7" t="s">
        <v>41</v>
      </c>
      <c r="Y394" s="7" t="s">
        <v>22</v>
      </c>
      <c r="Z394" s="7" t="s">
        <v>24</v>
      </c>
      <c r="AA394" s="7" t="s">
        <v>38</v>
      </c>
    </row>
    <row r="395" spans="1:27" x14ac:dyDescent="0.25">
      <c r="A395" s="7" t="s">
        <v>322</v>
      </c>
      <c r="B395">
        <v>28</v>
      </c>
      <c r="C395" s="7" t="s">
        <v>53</v>
      </c>
      <c r="D395" s="7" t="s">
        <v>129</v>
      </c>
      <c r="E395" s="7" t="s">
        <v>210</v>
      </c>
      <c r="G395" s="7" t="s">
        <v>211</v>
      </c>
      <c r="H395" s="7" t="s">
        <v>312</v>
      </c>
      <c r="I395" s="7" t="s">
        <v>84</v>
      </c>
      <c r="J395" s="7" t="s">
        <v>32</v>
      </c>
      <c r="K395" s="7" t="s">
        <v>85</v>
      </c>
      <c r="L395" s="7" t="s">
        <v>113</v>
      </c>
      <c r="M395" s="7" t="s">
        <v>106</v>
      </c>
      <c r="N395" s="7" t="s">
        <v>36</v>
      </c>
      <c r="O395" s="7" t="s">
        <v>37</v>
      </c>
      <c r="P395" s="7" t="s">
        <v>36</v>
      </c>
      <c r="Q395" s="7" t="s">
        <v>57</v>
      </c>
      <c r="R395" s="7" t="s">
        <v>39</v>
      </c>
      <c r="S395">
        <v>2000</v>
      </c>
      <c r="T395">
        <v>79</v>
      </c>
      <c r="U395" s="7" t="s">
        <v>107</v>
      </c>
      <c r="V395" s="7" t="s">
        <v>38</v>
      </c>
      <c r="W395" s="7" t="s">
        <v>52</v>
      </c>
      <c r="X395" s="7" t="s">
        <v>41</v>
      </c>
      <c r="Y395" s="7" t="s">
        <v>22</v>
      </c>
      <c r="Z395" s="7" t="s">
        <v>25</v>
      </c>
      <c r="AA395" s="7" t="s">
        <v>38</v>
      </c>
    </row>
    <row r="396" spans="1:27" x14ac:dyDescent="0.25">
      <c r="A396" s="7" t="s">
        <v>322</v>
      </c>
      <c r="B396">
        <v>28</v>
      </c>
      <c r="C396" s="7" t="s">
        <v>53</v>
      </c>
      <c r="D396" s="7" t="s">
        <v>129</v>
      </c>
      <c r="E396" s="7" t="s">
        <v>210</v>
      </c>
      <c r="G396" s="7" t="s">
        <v>211</v>
      </c>
      <c r="H396" s="7" t="s">
        <v>312</v>
      </c>
      <c r="I396" s="7" t="s">
        <v>84</v>
      </c>
      <c r="J396" s="7" t="s">
        <v>32</v>
      </c>
      <c r="K396" s="7" t="s">
        <v>85</v>
      </c>
      <c r="L396" s="7" t="s">
        <v>113</v>
      </c>
      <c r="M396" s="7" t="s">
        <v>106</v>
      </c>
      <c r="N396" s="7" t="s">
        <v>36</v>
      </c>
      <c r="O396" s="7" t="s">
        <v>37</v>
      </c>
      <c r="P396" s="7" t="s">
        <v>36</v>
      </c>
      <c r="Q396" s="7" t="s">
        <v>57</v>
      </c>
      <c r="R396" s="7" t="s">
        <v>39</v>
      </c>
      <c r="S396">
        <v>2000</v>
      </c>
      <c r="T396">
        <v>79</v>
      </c>
      <c r="U396" s="7" t="s">
        <v>107</v>
      </c>
      <c r="V396" s="7" t="s">
        <v>38</v>
      </c>
      <c r="W396" s="7" t="s">
        <v>52</v>
      </c>
      <c r="X396" s="7" t="s">
        <v>41</v>
      </c>
      <c r="Y396" s="7" t="s">
        <v>22</v>
      </c>
      <c r="Z396" s="7" t="s">
        <v>26</v>
      </c>
      <c r="AA396" s="7" t="s">
        <v>38</v>
      </c>
    </row>
    <row r="397" spans="1:27" x14ac:dyDescent="0.25">
      <c r="A397" s="7" t="s">
        <v>322</v>
      </c>
      <c r="B397">
        <v>23</v>
      </c>
      <c r="C397" s="7" t="s">
        <v>53</v>
      </c>
      <c r="D397" s="7" t="s">
        <v>212</v>
      </c>
      <c r="E397" s="7" t="s">
        <v>164</v>
      </c>
      <c r="G397" s="7" t="s">
        <v>43</v>
      </c>
      <c r="H397" s="7" t="s">
        <v>310</v>
      </c>
      <c r="I397" s="7" t="s">
        <v>331</v>
      </c>
      <c r="J397" s="7" t="s">
        <v>32</v>
      </c>
      <c r="K397" s="7" t="s">
        <v>33</v>
      </c>
      <c r="L397" s="7" t="s">
        <v>44</v>
      </c>
      <c r="M397" s="7" t="s">
        <v>45</v>
      </c>
      <c r="N397" s="7" t="s">
        <v>36</v>
      </c>
      <c r="O397" s="7" t="s">
        <v>57</v>
      </c>
      <c r="P397" s="7" t="s">
        <v>36</v>
      </c>
      <c r="Q397" s="7" t="s">
        <v>57</v>
      </c>
      <c r="R397" s="7" t="s">
        <v>39</v>
      </c>
      <c r="S397">
        <v>2000</v>
      </c>
      <c r="T397">
        <v>80</v>
      </c>
      <c r="U397" s="7" t="s">
        <v>66</v>
      </c>
      <c r="V397" s="7" t="s">
        <v>38</v>
      </c>
      <c r="W397" s="7" t="s">
        <v>38</v>
      </c>
      <c r="X397" s="7" t="s">
        <v>48</v>
      </c>
      <c r="Y397" s="7" t="s">
        <v>23</v>
      </c>
      <c r="Z397" s="7" t="s">
        <v>22</v>
      </c>
      <c r="AA397" s="7" t="s">
        <v>38</v>
      </c>
    </row>
    <row r="398" spans="1:27" x14ac:dyDescent="0.25">
      <c r="A398" s="7" t="s">
        <v>322</v>
      </c>
      <c r="B398">
        <v>23</v>
      </c>
      <c r="C398" s="7" t="s">
        <v>53</v>
      </c>
      <c r="D398" s="7" t="s">
        <v>212</v>
      </c>
      <c r="E398" s="7" t="s">
        <v>164</v>
      </c>
      <c r="G398" s="7" t="s">
        <v>43</v>
      </c>
      <c r="H398" s="7" t="s">
        <v>310</v>
      </c>
      <c r="I398" s="7" t="s">
        <v>331</v>
      </c>
      <c r="J398" s="7" t="s">
        <v>32</v>
      </c>
      <c r="K398" s="7" t="s">
        <v>33</v>
      </c>
      <c r="L398" s="7" t="s">
        <v>44</v>
      </c>
      <c r="M398" s="7" t="s">
        <v>45</v>
      </c>
      <c r="N398" s="7" t="s">
        <v>36</v>
      </c>
      <c r="O398" s="7" t="s">
        <v>57</v>
      </c>
      <c r="P398" s="7" t="s">
        <v>36</v>
      </c>
      <c r="Q398" s="7" t="s">
        <v>57</v>
      </c>
      <c r="R398" s="7" t="s">
        <v>39</v>
      </c>
      <c r="S398">
        <v>2000</v>
      </c>
      <c r="T398">
        <v>80</v>
      </c>
      <c r="U398" s="7" t="s">
        <v>66</v>
      </c>
      <c r="V398" s="7" t="s">
        <v>38</v>
      </c>
      <c r="W398" s="7" t="s">
        <v>38</v>
      </c>
      <c r="X398" s="7" t="s">
        <v>48</v>
      </c>
      <c r="Y398" s="7" t="s">
        <v>23</v>
      </c>
      <c r="Z398" s="7" t="s">
        <v>23</v>
      </c>
      <c r="AA398" s="7" t="s">
        <v>36</v>
      </c>
    </row>
    <row r="399" spans="1:27" x14ac:dyDescent="0.25">
      <c r="A399" s="7" t="s">
        <v>322</v>
      </c>
      <c r="B399">
        <v>23</v>
      </c>
      <c r="C399" s="7" t="s">
        <v>53</v>
      </c>
      <c r="D399" s="7" t="s">
        <v>212</v>
      </c>
      <c r="E399" s="7" t="s">
        <v>164</v>
      </c>
      <c r="G399" s="7" t="s">
        <v>43</v>
      </c>
      <c r="H399" s="7" t="s">
        <v>310</v>
      </c>
      <c r="I399" s="7" t="s">
        <v>331</v>
      </c>
      <c r="J399" s="7" t="s">
        <v>32</v>
      </c>
      <c r="K399" s="7" t="s">
        <v>33</v>
      </c>
      <c r="L399" s="7" t="s">
        <v>44</v>
      </c>
      <c r="M399" s="7" t="s">
        <v>45</v>
      </c>
      <c r="N399" s="7" t="s">
        <v>36</v>
      </c>
      <c r="O399" s="7" t="s">
        <v>57</v>
      </c>
      <c r="P399" s="7" t="s">
        <v>36</v>
      </c>
      <c r="Q399" s="7" t="s">
        <v>57</v>
      </c>
      <c r="R399" s="7" t="s">
        <v>39</v>
      </c>
      <c r="S399">
        <v>2000</v>
      </c>
      <c r="T399">
        <v>80</v>
      </c>
      <c r="U399" s="7" t="s">
        <v>66</v>
      </c>
      <c r="V399" s="7" t="s">
        <v>38</v>
      </c>
      <c r="W399" s="7" t="s">
        <v>38</v>
      </c>
      <c r="X399" s="7" t="s">
        <v>48</v>
      </c>
      <c r="Y399" s="7" t="s">
        <v>23</v>
      </c>
      <c r="Z399" s="7" t="s">
        <v>24</v>
      </c>
      <c r="AA399" s="7" t="s">
        <v>38</v>
      </c>
    </row>
    <row r="400" spans="1:27" x14ac:dyDescent="0.25">
      <c r="A400" s="7" t="s">
        <v>322</v>
      </c>
      <c r="B400">
        <v>23</v>
      </c>
      <c r="C400" s="7" t="s">
        <v>53</v>
      </c>
      <c r="D400" s="7" t="s">
        <v>212</v>
      </c>
      <c r="E400" s="7" t="s">
        <v>164</v>
      </c>
      <c r="G400" s="7" t="s">
        <v>43</v>
      </c>
      <c r="H400" s="7" t="s">
        <v>310</v>
      </c>
      <c r="I400" s="7" t="s">
        <v>331</v>
      </c>
      <c r="J400" s="7" t="s">
        <v>32</v>
      </c>
      <c r="K400" s="7" t="s">
        <v>33</v>
      </c>
      <c r="L400" s="7" t="s">
        <v>44</v>
      </c>
      <c r="M400" s="7" t="s">
        <v>45</v>
      </c>
      <c r="N400" s="7" t="s">
        <v>36</v>
      </c>
      <c r="O400" s="7" t="s">
        <v>57</v>
      </c>
      <c r="P400" s="7" t="s">
        <v>36</v>
      </c>
      <c r="Q400" s="7" t="s">
        <v>57</v>
      </c>
      <c r="R400" s="7" t="s">
        <v>39</v>
      </c>
      <c r="S400">
        <v>2000</v>
      </c>
      <c r="T400">
        <v>80</v>
      </c>
      <c r="U400" s="7" t="s">
        <v>66</v>
      </c>
      <c r="V400" s="7" t="s">
        <v>38</v>
      </c>
      <c r="W400" s="7" t="s">
        <v>38</v>
      </c>
      <c r="X400" s="7" t="s">
        <v>48</v>
      </c>
      <c r="Y400" s="7" t="s">
        <v>23</v>
      </c>
      <c r="Z400" s="7" t="s">
        <v>25</v>
      </c>
      <c r="AA400" s="7" t="s">
        <v>38</v>
      </c>
    </row>
    <row r="401" spans="1:27" x14ac:dyDescent="0.25">
      <c r="A401" s="7" t="s">
        <v>322</v>
      </c>
      <c r="B401">
        <v>23</v>
      </c>
      <c r="C401" s="7" t="s">
        <v>53</v>
      </c>
      <c r="D401" s="7" t="s">
        <v>212</v>
      </c>
      <c r="E401" s="7" t="s">
        <v>164</v>
      </c>
      <c r="G401" s="7" t="s">
        <v>43</v>
      </c>
      <c r="H401" s="7" t="s">
        <v>310</v>
      </c>
      <c r="I401" s="7" t="s">
        <v>331</v>
      </c>
      <c r="J401" s="7" t="s">
        <v>32</v>
      </c>
      <c r="K401" s="7" t="s">
        <v>33</v>
      </c>
      <c r="L401" s="7" t="s">
        <v>44</v>
      </c>
      <c r="M401" s="7" t="s">
        <v>45</v>
      </c>
      <c r="N401" s="7" t="s">
        <v>36</v>
      </c>
      <c r="O401" s="7" t="s">
        <v>57</v>
      </c>
      <c r="P401" s="7" t="s">
        <v>36</v>
      </c>
      <c r="Q401" s="7" t="s">
        <v>57</v>
      </c>
      <c r="R401" s="7" t="s">
        <v>39</v>
      </c>
      <c r="S401">
        <v>2000</v>
      </c>
      <c r="T401">
        <v>80</v>
      </c>
      <c r="U401" s="7" t="s">
        <v>66</v>
      </c>
      <c r="V401" s="7" t="s">
        <v>38</v>
      </c>
      <c r="W401" s="7" t="s">
        <v>38</v>
      </c>
      <c r="X401" s="7" t="s">
        <v>48</v>
      </c>
      <c r="Y401" s="7" t="s">
        <v>23</v>
      </c>
      <c r="Z401" s="7" t="s">
        <v>26</v>
      </c>
      <c r="AA401" s="7" t="s">
        <v>38</v>
      </c>
    </row>
    <row r="402" spans="1:27" x14ac:dyDescent="0.25">
      <c r="A402" s="7" t="s">
        <v>324</v>
      </c>
      <c r="B402">
        <v>31</v>
      </c>
      <c r="C402" s="7" t="s">
        <v>53</v>
      </c>
      <c r="D402" s="7" t="s">
        <v>213</v>
      </c>
      <c r="E402" s="7" t="s">
        <v>214</v>
      </c>
      <c r="G402" s="7" t="s">
        <v>215</v>
      </c>
      <c r="H402" s="7" t="s">
        <v>314</v>
      </c>
      <c r="I402" s="7" t="s">
        <v>31</v>
      </c>
      <c r="J402" s="7" t="s">
        <v>32</v>
      </c>
      <c r="K402" s="7" t="s">
        <v>33</v>
      </c>
      <c r="L402" s="7" t="s">
        <v>34</v>
      </c>
      <c r="M402" s="7" t="s">
        <v>45</v>
      </c>
      <c r="N402" s="7" t="s">
        <v>36</v>
      </c>
      <c r="O402" s="7" t="s">
        <v>86</v>
      </c>
      <c r="P402" s="7" t="s">
        <v>38</v>
      </c>
      <c r="Q402" s="7" t="s">
        <v>57</v>
      </c>
      <c r="R402" s="7" t="s">
        <v>39</v>
      </c>
      <c r="S402">
        <v>0</v>
      </c>
      <c r="T402">
        <v>81</v>
      </c>
      <c r="U402" s="7" t="s">
        <v>66</v>
      </c>
      <c r="V402" s="7" t="s">
        <v>38</v>
      </c>
      <c r="W402" s="7"/>
      <c r="X402" s="7" t="s">
        <v>41</v>
      </c>
      <c r="Y402" s="7"/>
      <c r="Z402" s="7" t="s">
        <v>22</v>
      </c>
      <c r="AA402" s="7" t="s">
        <v>38</v>
      </c>
    </row>
    <row r="403" spans="1:27" x14ac:dyDescent="0.25">
      <c r="A403" s="7" t="s">
        <v>324</v>
      </c>
      <c r="B403">
        <v>31</v>
      </c>
      <c r="C403" s="7" t="s">
        <v>53</v>
      </c>
      <c r="D403" s="7" t="s">
        <v>213</v>
      </c>
      <c r="E403" s="7" t="s">
        <v>214</v>
      </c>
      <c r="G403" s="7" t="s">
        <v>215</v>
      </c>
      <c r="H403" s="7" t="s">
        <v>314</v>
      </c>
      <c r="I403" s="7" t="s">
        <v>31</v>
      </c>
      <c r="J403" s="7" t="s">
        <v>32</v>
      </c>
      <c r="K403" s="7" t="s">
        <v>33</v>
      </c>
      <c r="L403" s="7" t="s">
        <v>34</v>
      </c>
      <c r="M403" s="7" t="s">
        <v>45</v>
      </c>
      <c r="N403" s="7" t="s">
        <v>36</v>
      </c>
      <c r="O403" s="7" t="s">
        <v>86</v>
      </c>
      <c r="P403" s="7" t="s">
        <v>38</v>
      </c>
      <c r="Q403" s="7" t="s">
        <v>57</v>
      </c>
      <c r="R403" s="7" t="s">
        <v>39</v>
      </c>
      <c r="S403">
        <v>0</v>
      </c>
      <c r="T403">
        <v>81</v>
      </c>
      <c r="U403" s="7" t="s">
        <v>66</v>
      </c>
      <c r="V403" s="7" t="s">
        <v>38</v>
      </c>
      <c r="W403" s="7"/>
      <c r="X403" s="7" t="s">
        <v>41</v>
      </c>
      <c r="Y403" s="7"/>
      <c r="Z403" s="7" t="s">
        <v>23</v>
      </c>
      <c r="AA403" s="7" t="s">
        <v>38</v>
      </c>
    </row>
    <row r="404" spans="1:27" x14ac:dyDescent="0.25">
      <c r="A404" s="7" t="s">
        <v>324</v>
      </c>
      <c r="B404">
        <v>31</v>
      </c>
      <c r="C404" s="7" t="s">
        <v>53</v>
      </c>
      <c r="D404" s="7" t="s">
        <v>213</v>
      </c>
      <c r="E404" s="7" t="s">
        <v>214</v>
      </c>
      <c r="G404" s="7" t="s">
        <v>215</v>
      </c>
      <c r="H404" s="7" t="s">
        <v>314</v>
      </c>
      <c r="I404" s="7" t="s">
        <v>31</v>
      </c>
      <c r="J404" s="7" t="s">
        <v>32</v>
      </c>
      <c r="K404" s="7" t="s">
        <v>33</v>
      </c>
      <c r="L404" s="7" t="s">
        <v>34</v>
      </c>
      <c r="M404" s="7" t="s">
        <v>45</v>
      </c>
      <c r="N404" s="7" t="s">
        <v>36</v>
      </c>
      <c r="O404" s="7" t="s">
        <v>86</v>
      </c>
      <c r="P404" s="7" t="s">
        <v>38</v>
      </c>
      <c r="Q404" s="7" t="s">
        <v>57</v>
      </c>
      <c r="R404" s="7" t="s">
        <v>39</v>
      </c>
      <c r="S404">
        <v>0</v>
      </c>
      <c r="T404">
        <v>81</v>
      </c>
      <c r="U404" s="7" t="s">
        <v>66</v>
      </c>
      <c r="V404" s="7" t="s">
        <v>38</v>
      </c>
      <c r="W404" s="7"/>
      <c r="X404" s="7" t="s">
        <v>41</v>
      </c>
      <c r="Y404" s="7"/>
      <c r="Z404" s="7" t="s">
        <v>24</v>
      </c>
      <c r="AA404" s="7" t="s">
        <v>38</v>
      </c>
    </row>
    <row r="405" spans="1:27" x14ac:dyDescent="0.25">
      <c r="A405" s="7" t="s">
        <v>324</v>
      </c>
      <c r="B405">
        <v>31</v>
      </c>
      <c r="C405" s="7" t="s">
        <v>53</v>
      </c>
      <c r="D405" s="7" t="s">
        <v>213</v>
      </c>
      <c r="E405" s="7" t="s">
        <v>214</v>
      </c>
      <c r="G405" s="7" t="s">
        <v>215</v>
      </c>
      <c r="H405" s="7" t="s">
        <v>314</v>
      </c>
      <c r="I405" s="7" t="s">
        <v>31</v>
      </c>
      <c r="J405" s="7" t="s">
        <v>32</v>
      </c>
      <c r="K405" s="7" t="s">
        <v>33</v>
      </c>
      <c r="L405" s="7" t="s">
        <v>34</v>
      </c>
      <c r="M405" s="7" t="s">
        <v>45</v>
      </c>
      <c r="N405" s="7" t="s">
        <v>36</v>
      </c>
      <c r="O405" s="7" t="s">
        <v>86</v>
      </c>
      <c r="P405" s="7" t="s">
        <v>38</v>
      </c>
      <c r="Q405" s="7" t="s">
        <v>57</v>
      </c>
      <c r="R405" s="7" t="s">
        <v>39</v>
      </c>
      <c r="S405">
        <v>0</v>
      </c>
      <c r="T405">
        <v>81</v>
      </c>
      <c r="U405" s="7" t="s">
        <v>66</v>
      </c>
      <c r="V405" s="7" t="s">
        <v>38</v>
      </c>
      <c r="W405" s="7"/>
      <c r="X405" s="7" t="s">
        <v>41</v>
      </c>
      <c r="Y405" s="7"/>
      <c r="Z405" s="7" t="s">
        <v>25</v>
      </c>
      <c r="AA405" s="7" t="s">
        <v>38</v>
      </c>
    </row>
    <row r="406" spans="1:27" x14ac:dyDescent="0.25">
      <c r="A406" s="7" t="s">
        <v>324</v>
      </c>
      <c r="B406">
        <v>31</v>
      </c>
      <c r="C406" s="7" t="s">
        <v>53</v>
      </c>
      <c r="D406" s="7" t="s">
        <v>213</v>
      </c>
      <c r="E406" s="7" t="s">
        <v>214</v>
      </c>
      <c r="G406" s="7" t="s">
        <v>215</v>
      </c>
      <c r="H406" s="7" t="s">
        <v>314</v>
      </c>
      <c r="I406" s="7" t="s">
        <v>31</v>
      </c>
      <c r="J406" s="7" t="s">
        <v>32</v>
      </c>
      <c r="K406" s="7" t="s">
        <v>33</v>
      </c>
      <c r="L406" s="7" t="s">
        <v>34</v>
      </c>
      <c r="M406" s="7" t="s">
        <v>45</v>
      </c>
      <c r="N406" s="7" t="s">
        <v>36</v>
      </c>
      <c r="O406" s="7" t="s">
        <v>86</v>
      </c>
      <c r="P406" s="7" t="s">
        <v>38</v>
      </c>
      <c r="Q406" s="7" t="s">
        <v>57</v>
      </c>
      <c r="R406" s="7" t="s">
        <v>39</v>
      </c>
      <c r="S406">
        <v>0</v>
      </c>
      <c r="T406">
        <v>81</v>
      </c>
      <c r="U406" s="7" t="s">
        <v>66</v>
      </c>
      <c r="V406" s="7" t="s">
        <v>38</v>
      </c>
      <c r="W406" s="7"/>
      <c r="X406" s="7" t="s">
        <v>41</v>
      </c>
      <c r="Y406" s="7"/>
      <c r="Z406" s="7" t="s">
        <v>26</v>
      </c>
      <c r="AA406" s="7" t="s">
        <v>38</v>
      </c>
    </row>
    <row r="407" spans="1:27" x14ac:dyDescent="0.25">
      <c r="A407" s="7" t="s">
        <v>322</v>
      </c>
      <c r="B407">
        <v>22</v>
      </c>
      <c r="C407" s="7" t="s">
        <v>27</v>
      </c>
      <c r="D407" s="7" t="s">
        <v>28</v>
      </c>
      <c r="E407" s="7" t="s">
        <v>29</v>
      </c>
      <c r="G407" s="7" t="s">
        <v>216</v>
      </c>
      <c r="H407" s="7" t="s">
        <v>310</v>
      </c>
      <c r="I407" s="7" t="s">
        <v>84</v>
      </c>
      <c r="J407" s="7" t="s">
        <v>32</v>
      </c>
      <c r="K407" s="7" t="s">
        <v>33</v>
      </c>
      <c r="L407" s="7" t="s">
        <v>50</v>
      </c>
      <c r="M407" s="7" t="s">
        <v>45</v>
      </c>
      <c r="N407" s="7" t="s">
        <v>38</v>
      </c>
      <c r="O407" s="7" t="s">
        <v>57</v>
      </c>
      <c r="P407" s="7" t="s">
        <v>38</v>
      </c>
      <c r="Q407" s="7" t="s">
        <v>31</v>
      </c>
      <c r="R407" s="7" t="s">
        <v>58</v>
      </c>
      <c r="S407">
        <v>2000</v>
      </c>
      <c r="T407">
        <v>82</v>
      </c>
      <c r="U407" s="7" t="s">
        <v>47</v>
      </c>
      <c r="V407" s="7" t="s">
        <v>38</v>
      </c>
      <c r="W407" s="7"/>
      <c r="X407" s="7" t="s">
        <v>48</v>
      </c>
      <c r="Y407" s="7" t="s">
        <v>22</v>
      </c>
      <c r="Z407" s="7" t="s">
        <v>22</v>
      </c>
      <c r="AA407" s="7" t="s">
        <v>36</v>
      </c>
    </row>
    <row r="408" spans="1:27" x14ac:dyDescent="0.25">
      <c r="A408" s="7" t="s">
        <v>322</v>
      </c>
      <c r="B408">
        <v>22</v>
      </c>
      <c r="C408" s="7" t="s">
        <v>27</v>
      </c>
      <c r="D408" s="7" t="s">
        <v>28</v>
      </c>
      <c r="E408" s="7" t="s">
        <v>29</v>
      </c>
      <c r="G408" s="7" t="s">
        <v>216</v>
      </c>
      <c r="H408" s="7" t="s">
        <v>310</v>
      </c>
      <c r="I408" s="7" t="s">
        <v>84</v>
      </c>
      <c r="J408" s="7" t="s">
        <v>32</v>
      </c>
      <c r="K408" s="7" t="s">
        <v>33</v>
      </c>
      <c r="L408" s="7" t="s">
        <v>50</v>
      </c>
      <c r="M408" s="7" t="s">
        <v>45</v>
      </c>
      <c r="N408" s="7" t="s">
        <v>38</v>
      </c>
      <c r="O408" s="7" t="s">
        <v>57</v>
      </c>
      <c r="P408" s="7" t="s">
        <v>38</v>
      </c>
      <c r="Q408" s="7" t="s">
        <v>31</v>
      </c>
      <c r="R408" s="7" t="s">
        <v>58</v>
      </c>
      <c r="S408">
        <v>2000</v>
      </c>
      <c r="T408">
        <v>82</v>
      </c>
      <c r="U408" s="7" t="s">
        <v>47</v>
      </c>
      <c r="V408" s="7" t="s">
        <v>38</v>
      </c>
      <c r="W408" s="7"/>
      <c r="X408" s="7" t="s">
        <v>48</v>
      </c>
      <c r="Y408" s="7" t="s">
        <v>22</v>
      </c>
      <c r="Z408" s="7" t="s">
        <v>23</v>
      </c>
      <c r="AA408" s="7" t="s">
        <v>38</v>
      </c>
    </row>
    <row r="409" spans="1:27" x14ac:dyDescent="0.25">
      <c r="A409" s="7" t="s">
        <v>322</v>
      </c>
      <c r="B409">
        <v>22</v>
      </c>
      <c r="C409" s="7" t="s">
        <v>27</v>
      </c>
      <c r="D409" s="7" t="s">
        <v>28</v>
      </c>
      <c r="E409" s="7" t="s">
        <v>29</v>
      </c>
      <c r="G409" s="7" t="s">
        <v>216</v>
      </c>
      <c r="H409" s="7" t="s">
        <v>310</v>
      </c>
      <c r="I409" s="7" t="s">
        <v>84</v>
      </c>
      <c r="J409" s="7" t="s">
        <v>32</v>
      </c>
      <c r="K409" s="7" t="s">
        <v>33</v>
      </c>
      <c r="L409" s="7" t="s">
        <v>50</v>
      </c>
      <c r="M409" s="7" t="s">
        <v>45</v>
      </c>
      <c r="N409" s="7" t="s">
        <v>38</v>
      </c>
      <c r="O409" s="7" t="s">
        <v>57</v>
      </c>
      <c r="P409" s="7" t="s">
        <v>38</v>
      </c>
      <c r="Q409" s="7" t="s">
        <v>31</v>
      </c>
      <c r="R409" s="7" t="s">
        <v>58</v>
      </c>
      <c r="S409">
        <v>2000</v>
      </c>
      <c r="T409">
        <v>82</v>
      </c>
      <c r="U409" s="7" t="s">
        <v>47</v>
      </c>
      <c r="V409" s="7" t="s">
        <v>38</v>
      </c>
      <c r="W409" s="7"/>
      <c r="X409" s="7" t="s">
        <v>48</v>
      </c>
      <c r="Y409" s="7" t="s">
        <v>22</v>
      </c>
      <c r="Z409" s="7" t="s">
        <v>24</v>
      </c>
      <c r="AA409" s="7" t="s">
        <v>38</v>
      </c>
    </row>
    <row r="410" spans="1:27" x14ac:dyDescent="0.25">
      <c r="A410" s="7" t="s">
        <v>322</v>
      </c>
      <c r="B410">
        <v>22</v>
      </c>
      <c r="C410" s="7" t="s">
        <v>27</v>
      </c>
      <c r="D410" s="7" t="s">
        <v>28</v>
      </c>
      <c r="E410" s="7" t="s">
        <v>29</v>
      </c>
      <c r="G410" s="7" t="s">
        <v>216</v>
      </c>
      <c r="H410" s="7" t="s">
        <v>310</v>
      </c>
      <c r="I410" s="7" t="s">
        <v>84</v>
      </c>
      <c r="J410" s="7" t="s">
        <v>32</v>
      </c>
      <c r="K410" s="7" t="s">
        <v>33</v>
      </c>
      <c r="L410" s="7" t="s">
        <v>50</v>
      </c>
      <c r="M410" s="7" t="s">
        <v>45</v>
      </c>
      <c r="N410" s="7" t="s">
        <v>38</v>
      </c>
      <c r="O410" s="7" t="s">
        <v>57</v>
      </c>
      <c r="P410" s="7" t="s">
        <v>38</v>
      </c>
      <c r="Q410" s="7" t="s">
        <v>31</v>
      </c>
      <c r="R410" s="7" t="s">
        <v>58</v>
      </c>
      <c r="S410">
        <v>2000</v>
      </c>
      <c r="T410">
        <v>82</v>
      </c>
      <c r="U410" s="7" t="s">
        <v>47</v>
      </c>
      <c r="V410" s="7" t="s">
        <v>38</v>
      </c>
      <c r="W410" s="7"/>
      <c r="X410" s="7" t="s">
        <v>48</v>
      </c>
      <c r="Y410" s="7" t="s">
        <v>22</v>
      </c>
      <c r="Z410" s="7" t="s">
        <v>25</v>
      </c>
      <c r="AA410" s="7" t="s">
        <v>38</v>
      </c>
    </row>
    <row r="411" spans="1:27" x14ac:dyDescent="0.25">
      <c r="A411" s="7" t="s">
        <v>322</v>
      </c>
      <c r="B411">
        <v>22</v>
      </c>
      <c r="C411" s="7" t="s">
        <v>27</v>
      </c>
      <c r="D411" s="7" t="s">
        <v>28</v>
      </c>
      <c r="E411" s="7" t="s">
        <v>29</v>
      </c>
      <c r="G411" s="7" t="s">
        <v>216</v>
      </c>
      <c r="H411" s="7" t="s">
        <v>310</v>
      </c>
      <c r="I411" s="7" t="s">
        <v>84</v>
      </c>
      <c r="J411" s="7" t="s">
        <v>32</v>
      </c>
      <c r="K411" s="7" t="s">
        <v>33</v>
      </c>
      <c r="L411" s="7" t="s">
        <v>50</v>
      </c>
      <c r="M411" s="7" t="s">
        <v>45</v>
      </c>
      <c r="N411" s="7" t="s">
        <v>38</v>
      </c>
      <c r="O411" s="7" t="s">
        <v>57</v>
      </c>
      <c r="P411" s="7" t="s">
        <v>38</v>
      </c>
      <c r="Q411" s="7" t="s">
        <v>31</v>
      </c>
      <c r="R411" s="7" t="s">
        <v>58</v>
      </c>
      <c r="S411">
        <v>2000</v>
      </c>
      <c r="T411">
        <v>82</v>
      </c>
      <c r="U411" s="7" t="s">
        <v>47</v>
      </c>
      <c r="V411" s="7" t="s">
        <v>38</v>
      </c>
      <c r="W411" s="7"/>
      <c r="X411" s="7" t="s">
        <v>48</v>
      </c>
      <c r="Y411" s="7" t="s">
        <v>22</v>
      </c>
      <c r="Z411" s="7" t="s">
        <v>26</v>
      </c>
      <c r="AA411" s="7" t="s">
        <v>38</v>
      </c>
    </row>
    <row r="412" spans="1:27" x14ac:dyDescent="0.25">
      <c r="A412" s="7" t="s">
        <v>322</v>
      </c>
      <c r="B412">
        <v>24</v>
      </c>
      <c r="C412" s="7" t="s">
        <v>53</v>
      </c>
      <c r="D412" s="7" t="s">
        <v>217</v>
      </c>
      <c r="E412" s="7" t="s">
        <v>218</v>
      </c>
      <c r="G412" s="7" t="s">
        <v>219</v>
      </c>
      <c r="H412" s="7" t="s">
        <v>311</v>
      </c>
      <c r="I412" s="7" t="s">
        <v>331</v>
      </c>
      <c r="J412" s="7" t="s">
        <v>32</v>
      </c>
      <c r="K412" s="7" t="s">
        <v>33</v>
      </c>
      <c r="L412" s="7" t="s">
        <v>34</v>
      </c>
      <c r="M412" s="7" t="s">
        <v>35</v>
      </c>
      <c r="N412" s="7" t="s">
        <v>38</v>
      </c>
      <c r="O412" s="7" t="s">
        <v>57</v>
      </c>
      <c r="P412" s="7" t="s">
        <v>38</v>
      </c>
      <c r="Q412" s="7" t="s">
        <v>57</v>
      </c>
      <c r="R412" s="7" t="s">
        <v>58</v>
      </c>
      <c r="S412">
        <v>0</v>
      </c>
      <c r="T412">
        <v>83</v>
      </c>
      <c r="U412" s="7" t="s">
        <v>40</v>
      </c>
      <c r="V412" s="7" t="s">
        <v>38</v>
      </c>
      <c r="W412" s="7"/>
      <c r="X412" s="7" t="s">
        <v>48</v>
      </c>
      <c r="Y412" s="7" t="s">
        <v>26</v>
      </c>
      <c r="Z412" s="7" t="s">
        <v>22</v>
      </c>
      <c r="AA412" s="7" t="s">
        <v>38</v>
      </c>
    </row>
    <row r="413" spans="1:27" x14ac:dyDescent="0.25">
      <c r="A413" s="7" t="s">
        <v>322</v>
      </c>
      <c r="B413">
        <v>24</v>
      </c>
      <c r="C413" s="7" t="s">
        <v>53</v>
      </c>
      <c r="D413" s="7" t="s">
        <v>217</v>
      </c>
      <c r="E413" s="7" t="s">
        <v>218</v>
      </c>
      <c r="G413" s="7" t="s">
        <v>219</v>
      </c>
      <c r="H413" s="7" t="s">
        <v>311</v>
      </c>
      <c r="I413" s="7" t="s">
        <v>331</v>
      </c>
      <c r="J413" s="7" t="s">
        <v>32</v>
      </c>
      <c r="K413" s="7" t="s">
        <v>33</v>
      </c>
      <c r="L413" s="7" t="s">
        <v>34</v>
      </c>
      <c r="M413" s="7" t="s">
        <v>35</v>
      </c>
      <c r="N413" s="7" t="s">
        <v>38</v>
      </c>
      <c r="O413" s="7" t="s">
        <v>57</v>
      </c>
      <c r="P413" s="7" t="s">
        <v>38</v>
      </c>
      <c r="Q413" s="7" t="s">
        <v>57</v>
      </c>
      <c r="R413" s="7" t="s">
        <v>58</v>
      </c>
      <c r="S413">
        <v>0</v>
      </c>
      <c r="T413">
        <v>83</v>
      </c>
      <c r="U413" s="7" t="s">
        <v>40</v>
      </c>
      <c r="V413" s="7" t="s">
        <v>38</v>
      </c>
      <c r="W413" s="7"/>
      <c r="X413" s="7" t="s">
        <v>48</v>
      </c>
      <c r="Y413" s="7" t="s">
        <v>26</v>
      </c>
      <c r="Z413" s="7" t="s">
        <v>23</v>
      </c>
      <c r="AA413" s="7" t="s">
        <v>38</v>
      </c>
    </row>
    <row r="414" spans="1:27" x14ac:dyDescent="0.25">
      <c r="A414" s="7" t="s">
        <v>322</v>
      </c>
      <c r="B414">
        <v>24</v>
      </c>
      <c r="C414" s="7" t="s">
        <v>53</v>
      </c>
      <c r="D414" s="7" t="s">
        <v>217</v>
      </c>
      <c r="E414" s="7" t="s">
        <v>218</v>
      </c>
      <c r="G414" s="7" t="s">
        <v>219</v>
      </c>
      <c r="H414" s="7" t="s">
        <v>311</v>
      </c>
      <c r="I414" s="7" t="s">
        <v>331</v>
      </c>
      <c r="J414" s="7" t="s">
        <v>32</v>
      </c>
      <c r="K414" s="7" t="s">
        <v>33</v>
      </c>
      <c r="L414" s="7" t="s">
        <v>34</v>
      </c>
      <c r="M414" s="7" t="s">
        <v>35</v>
      </c>
      <c r="N414" s="7" t="s">
        <v>38</v>
      </c>
      <c r="O414" s="7" t="s">
        <v>57</v>
      </c>
      <c r="P414" s="7" t="s">
        <v>38</v>
      </c>
      <c r="Q414" s="7" t="s">
        <v>57</v>
      </c>
      <c r="R414" s="7" t="s">
        <v>58</v>
      </c>
      <c r="S414">
        <v>0</v>
      </c>
      <c r="T414">
        <v>83</v>
      </c>
      <c r="U414" s="7" t="s">
        <v>40</v>
      </c>
      <c r="V414" s="7" t="s">
        <v>38</v>
      </c>
      <c r="W414" s="7"/>
      <c r="X414" s="7" t="s">
        <v>48</v>
      </c>
      <c r="Y414" s="7" t="s">
        <v>26</v>
      </c>
      <c r="Z414" s="7" t="s">
        <v>24</v>
      </c>
      <c r="AA414" s="7" t="s">
        <v>38</v>
      </c>
    </row>
    <row r="415" spans="1:27" x14ac:dyDescent="0.25">
      <c r="A415" s="7" t="s">
        <v>322</v>
      </c>
      <c r="B415">
        <v>24</v>
      </c>
      <c r="C415" s="7" t="s">
        <v>53</v>
      </c>
      <c r="D415" s="7" t="s">
        <v>217</v>
      </c>
      <c r="E415" s="7" t="s">
        <v>218</v>
      </c>
      <c r="G415" s="7" t="s">
        <v>219</v>
      </c>
      <c r="H415" s="7" t="s">
        <v>311</v>
      </c>
      <c r="I415" s="7" t="s">
        <v>331</v>
      </c>
      <c r="J415" s="7" t="s">
        <v>32</v>
      </c>
      <c r="K415" s="7" t="s">
        <v>33</v>
      </c>
      <c r="L415" s="7" t="s">
        <v>34</v>
      </c>
      <c r="M415" s="7" t="s">
        <v>35</v>
      </c>
      <c r="N415" s="7" t="s">
        <v>38</v>
      </c>
      <c r="O415" s="7" t="s">
        <v>57</v>
      </c>
      <c r="P415" s="7" t="s">
        <v>38</v>
      </c>
      <c r="Q415" s="7" t="s">
        <v>57</v>
      </c>
      <c r="R415" s="7" t="s">
        <v>58</v>
      </c>
      <c r="S415">
        <v>0</v>
      </c>
      <c r="T415">
        <v>83</v>
      </c>
      <c r="U415" s="7" t="s">
        <v>40</v>
      </c>
      <c r="V415" s="7" t="s">
        <v>38</v>
      </c>
      <c r="W415" s="7"/>
      <c r="X415" s="7" t="s">
        <v>48</v>
      </c>
      <c r="Y415" s="7" t="s">
        <v>26</v>
      </c>
      <c r="Z415" s="7" t="s">
        <v>25</v>
      </c>
      <c r="AA415" s="7" t="s">
        <v>38</v>
      </c>
    </row>
    <row r="416" spans="1:27" x14ac:dyDescent="0.25">
      <c r="A416" s="7" t="s">
        <v>322</v>
      </c>
      <c r="B416">
        <v>24</v>
      </c>
      <c r="C416" s="7" t="s">
        <v>53</v>
      </c>
      <c r="D416" s="7" t="s">
        <v>217</v>
      </c>
      <c r="E416" s="7" t="s">
        <v>218</v>
      </c>
      <c r="G416" s="7" t="s">
        <v>219</v>
      </c>
      <c r="H416" s="7" t="s">
        <v>311</v>
      </c>
      <c r="I416" s="7" t="s">
        <v>331</v>
      </c>
      <c r="J416" s="7" t="s">
        <v>32</v>
      </c>
      <c r="K416" s="7" t="s">
        <v>33</v>
      </c>
      <c r="L416" s="7" t="s">
        <v>34</v>
      </c>
      <c r="M416" s="7" t="s">
        <v>35</v>
      </c>
      <c r="N416" s="7" t="s">
        <v>38</v>
      </c>
      <c r="O416" s="7" t="s">
        <v>57</v>
      </c>
      <c r="P416" s="7" t="s">
        <v>38</v>
      </c>
      <c r="Q416" s="7" t="s">
        <v>57</v>
      </c>
      <c r="R416" s="7" t="s">
        <v>58</v>
      </c>
      <c r="S416">
        <v>0</v>
      </c>
      <c r="T416">
        <v>83</v>
      </c>
      <c r="U416" s="7" t="s">
        <v>40</v>
      </c>
      <c r="V416" s="7" t="s">
        <v>38</v>
      </c>
      <c r="W416" s="7"/>
      <c r="X416" s="7" t="s">
        <v>48</v>
      </c>
      <c r="Y416" s="7" t="s">
        <v>26</v>
      </c>
      <c r="Z416" s="7" t="s">
        <v>26</v>
      </c>
      <c r="AA416" s="7" t="s">
        <v>36</v>
      </c>
    </row>
    <row r="417" spans="1:27" x14ac:dyDescent="0.25">
      <c r="A417" s="7" t="s">
        <v>322</v>
      </c>
      <c r="B417">
        <v>21</v>
      </c>
      <c r="C417" s="7" t="s">
        <v>27</v>
      </c>
      <c r="D417" s="7" t="s">
        <v>42</v>
      </c>
      <c r="E417" s="7" t="s">
        <v>164</v>
      </c>
      <c r="G417" s="7" t="s">
        <v>139</v>
      </c>
      <c r="H417" s="7" t="s">
        <v>310</v>
      </c>
      <c r="I417" s="7" t="s">
        <v>31</v>
      </c>
      <c r="J417" s="7" t="s">
        <v>32</v>
      </c>
      <c r="K417" s="7" t="s">
        <v>85</v>
      </c>
      <c r="L417" s="7" t="s">
        <v>105</v>
      </c>
      <c r="M417" s="7" t="s">
        <v>45</v>
      </c>
      <c r="N417" s="7" t="s">
        <v>38</v>
      </c>
      <c r="O417" s="7" t="s">
        <v>57</v>
      </c>
      <c r="P417" s="7" t="s">
        <v>38</v>
      </c>
      <c r="Q417" s="7" t="s">
        <v>31</v>
      </c>
      <c r="R417" s="7" t="s">
        <v>39</v>
      </c>
      <c r="S417">
        <v>1500</v>
      </c>
      <c r="T417">
        <v>84</v>
      </c>
      <c r="U417" s="7" t="s">
        <v>66</v>
      </c>
      <c r="V417" s="7" t="s">
        <v>38</v>
      </c>
      <c r="W417" s="7"/>
      <c r="X417" s="7" t="s">
        <v>48</v>
      </c>
      <c r="Y417" s="7"/>
      <c r="Z417" s="7" t="s">
        <v>22</v>
      </c>
      <c r="AA417" s="7" t="s">
        <v>38</v>
      </c>
    </row>
    <row r="418" spans="1:27" x14ac:dyDescent="0.25">
      <c r="A418" s="7" t="s">
        <v>322</v>
      </c>
      <c r="B418">
        <v>21</v>
      </c>
      <c r="C418" s="7" t="s">
        <v>27</v>
      </c>
      <c r="D418" s="7" t="s">
        <v>42</v>
      </c>
      <c r="E418" s="7" t="s">
        <v>164</v>
      </c>
      <c r="G418" s="7" t="s">
        <v>139</v>
      </c>
      <c r="H418" s="7" t="s">
        <v>310</v>
      </c>
      <c r="I418" s="7" t="s">
        <v>31</v>
      </c>
      <c r="J418" s="7" t="s">
        <v>32</v>
      </c>
      <c r="K418" s="7" t="s">
        <v>85</v>
      </c>
      <c r="L418" s="7" t="s">
        <v>105</v>
      </c>
      <c r="M418" s="7" t="s">
        <v>45</v>
      </c>
      <c r="N418" s="7" t="s">
        <v>38</v>
      </c>
      <c r="O418" s="7" t="s">
        <v>57</v>
      </c>
      <c r="P418" s="7" t="s">
        <v>38</v>
      </c>
      <c r="Q418" s="7" t="s">
        <v>31</v>
      </c>
      <c r="R418" s="7" t="s">
        <v>39</v>
      </c>
      <c r="S418">
        <v>1500</v>
      </c>
      <c r="T418">
        <v>84</v>
      </c>
      <c r="U418" s="7" t="s">
        <v>66</v>
      </c>
      <c r="V418" s="7" t="s">
        <v>38</v>
      </c>
      <c r="W418" s="7"/>
      <c r="X418" s="7" t="s">
        <v>48</v>
      </c>
      <c r="Y418" s="7"/>
      <c r="Z418" s="7" t="s">
        <v>23</v>
      </c>
      <c r="AA418" s="7" t="s">
        <v>38</v>
      </c>
    </row>
    <row r="419" spans="1:27" x14ac:dyDescent="0.25">
      <c r="A419" s="7" t="s">
        <v>322</v>
      </c>
      <c r="B419">
        <v>21</v>
      </c>
      <c r="C419" s="7" t="s">
        <v>27</v>
      </c>
      <c r="D419" s="7" t="s">
        <v>42</v>
      </c>
      <c r="E419" s="7" t="s">
        <v>164</v>
      </c>
      <c r="G419" s="7" t="s">
        <v>139</v>
      </c>
      <c r="H419" s="7" t="s">
        <v>310</v>
      </c>
      <c r="I419" s="7" t="s">
        <v>31</v>
      </c>
      <c r="J419" s="7" t="s">
        <v>32</v>
      </c>
      <c r="K419" s="7" t="s">
        <v>85</v>
      </c>
      <c r="L419" s="7" t="s">
        <v>105</v>
      </c>
      <c r="M419" s="7" t="s">
        <v>45</v>
      </c>
      <c r="N419" s="7" t="s">
        <v>38</v>
      </c>
      <c r="O419" s="7" t="s">
        <v>57</v>
      </c>
      <c r="P419" s="7" t="s">
        <v>38</v>
      </c>
      <c r="Q419" s="7" t="s">
        <v>31</v>
      </c>
      <c r="R419" s="7" t="s">
        <v>39</v>
      </c>
      <c r="S419">
        <v>1500</v>
      </c>
      <c r="T419">
        <v>84</v>
      </c>
      <c r="U419" s="7" t="s">
        <v>66</v>
      </c>
      <c r="V419" s="7" t="s">
        <v>38</v>
      </c>
      <c r="W419" s="7"/>
      <c r="X419" s="7" t="s">
        <v>48</v>
      </c>
      <c r="Y419" s="7"/>
      <c r="Z419" s="7" t="s">
        <v>24</v>
      </c>
      <c r="AA419" s="7" t="s">
        <v>38</v>
      </c>
    </row>
    <row r="420" spans="1:27" x14ac:dyDescent="0.25">
      <c r="A420" s="7" t="s">
        <v>322</v>
      </c>
      <c r="B420">
        <v>21</v>
      </c>
      <c r="C420" s="7" t="s">
        <v>27</v>
      </c>
      <c r="D420" s="7" t="s">
        <v>42</v>
      </c>
      <c r="E420" s="7" t="s">
        <v>164</v>
      </c>
      <c r="G420" s="7" t="s">
        <v>139</v>
      </c>
      <c r="H420" s="7" t="s">
        <v>310</v>
      </c>
      <c r="I420" s="7" t="s">
        <v>31</v>
      </c>
      <c r="J420" s="7" t="s">
        <v>32</v>
      </c>
      <c r="K420" s="7" t="s">
        <v>85</v>
      </c>
      <c r="L420" s="7" t="s">
        <v>105</v>
      </c>
      <c r="M420" s="7" t="s">
        <v>45</v>
      </c>
      <c r="N420" s="7" t="s">
        <v>38</v>
      </c>
      <c r="O420" s="7" t="s">
        <v>57</v>
      </c>
      <c r="P420" s="7" t="s">
        <v>38</v>
      </c>
      <c r="Q420" s="7" t="s">
        <v>31</v>
      </c>
      <c r="R420" s="7" t="s">
        <v>39</v>
      </c>
      <c r="S420">
        <v>1500</v>
      </c>
      <c r="T420">
        <v>84</v>
      </c>
      <c r="U420" s="7" t="s">
        <v>66</v>
      </c>
      <c r="V420" s="7" t="s">
        <v>38</v>
      </c>
      <c r="W420" s="7"/>
      <c r="X420" s="7" t="s">
        <v>48</v>
      </c>
      <c r="Y420" s="7"/>
      <c r="Z420" s="7" t="s">
        <v>25</v>
      </c>
      <c r="AA420" s="7" t="s">
        <v>38</v>
      </c>
    </row>
    <row r="421" spans="1:27" x14ac:dyDescent="0.25">
      <c r="A421" s="7" t="s">
        <v>322</v>
      </c>
      <c r="B421">
        <v>21</v>
      </c>
      <c r="C421" s="7" t="s">
        <v>27</v>
      </c>
      <c r="D421" s="7" t="s">
        <v>42</v>
      </c>
      <c r="E421" s="7" t="s">
        <v>164</v>
      </c>
      <c r="G421" s="7" t="s">
        <v>139</v>
      </c>
      <c r="H421" s="7" t="s">
        <v>310</v>
      </c>
      <c r="I421" s="7" t="s">
        <v>31</v>
      </c>
      <c r="J421" s="7" t="s">
        <v>32</v>
      </c>
      <c r="K421" s="7" t="s">
        <v>85</v>
      </c>
      <c r="L421" s="7" t="s">
        <v>105</v>
      </c>
      <c r="M421" s="7" t="s">
        <v>45</v>
      </c>
      <c r="N421" s="7" t="s">
        <v>38</v>
      </c>
      <c r="O421" s="7" t="s">
        <v>57</v>
      </c>
      <c r="P421" s="7" t="s">
        <v>38</v>
      </c>
      <c r="Q421" s="7" t="s">
        <v>31</v>
      </c>
      <c r="R421" s="7" t="s">
        <v>39</v>
      </c>
      <c r="S421">
        <v>1500</v>
      </c>
      <c r="T421">
        <v>84</v>
      </c>
      <c r="U421" s="7" t="s">
        <v>66</v>
      </c>
      <c r="V421" s="7" t="s">
        <v>38</v>
      </c>
      <c r="W421" s="7"/>
      <c r="X421" s="7" t="s">
        <v>48</v>
      </c>
      <c r="Y421" s="7"/>
      <c r="Z421" s="7" t="s">
        <v>26</v>
      </c>
      <c r="AA421" s="7" t="s">
        <v>38</v>
      </c>
    </row>
    <row r="422" spans="1:27" x14ac:dyDescent="0.25">
      <c r="A422" s="7" t="s">
        <v>322</v>
      </c>
      <c r="B422">
        <v>23</v>
      </c>
      <c r="C422" s="7" t="s">
        <v>53</v>
      </c>
      <c r="D422" s="7" t="s">
        <v>42</v>
      </c>
      <c r="E422" s="7" t="s">
        <v>118</v>
      </c>
      <c r="G422" s="7" t="s">
        <v>220</v>
      </c>
      <c r="H422" s="7" t="s">
        <v>314</v>
      </c>
      <c r="I422" s="7" t="s">
        <v>90</v>
      </c>
      <c r="J422" s="7" t="s">
        <v>32</v>
      </c>
      <c r="K422" s="7" t="s">
        <v>33</v>
      </c>
      <c r="L422" s="7" t="s">
        <v>50</v>
      </c>
      <c r="M422" s="7" t="s">
        <v>45</v>
      </c>
      <c r="N422" s="7" t="s">
        <v>36</v>
      </c>
      <c r="O422" s="7" t="s">
        <v>86</v>
      </c>
      <c r="P422" s="7" t="s">
        <v>38</v>
      </c>
      <c r="Q422" s="7" t="s">
        <v>51</v>
      </c>
      <c r="R422" s="7" t="s">
        <v>39</v>
      </c>
      <c r="S422">
        <v>2000</v>
      </c>
      <c r="T422">
        <v>85</v>
      </c>
      <c r="U422" s="7" t="s">
        <v>47</v>
      </c>
      <c r="V422" s="7" t="s">
        <v>38</v>
      </c>
      <c r="W422" s="7"/>
      <c r="X422" s="7" t="s">
        <v>48</v>
      </c>
      <c r="Y422" s="7" t="s">
        <v>125</v>
      </c>
      <c r="Z422" s="7" t="s">
        <v>22</v>
      </c>
      <c r="AA422" s="7" t="s">
        <v>36</v>
      </c>
    </row>
    <row r="423" spans="1:27" x14ac:dyDescent="0.25">
      <c r="A423" s="7" t="s">
        <v>322</v>
      </c>
      <c r="B423">
        <v>23</v>
      </c>
      <c r="C423" s="7" t="s">
        <v>53</v>
      </c>
      <c r="D423" s="7" t="s">
        <v>42</v>
      </c>
      <c r="E423" s="7" t="s">
        <v>118</v>
      </c>
      <c r="G423" s="7" t="s">
        <v>220</v>
      </c>
      <c r="H423" s="7" t="s">
        <v>314</v>
      </c>
      <c r="I423" s="7" t="s">
        <v>90</v>
      </c>
      <c r="J423" s="7" t="s">
        <v>32</v>
      </c>
      <c r="K423" s="7" t="s">
        <v>33</v>
      </c>
      <c r="L423" s="7" t="s">
        <v>50</v>
      </c>
      <c r="M423" s="7" t="s">
        <v>45</v>
      </c>
      <c r="N423" s="7" t="s">
        <v>36</v>
      </c>
      <c r="O423" s="7" t="s">
        <v>86</v>
      </c>
      <c r="P423" s="7" t="s">
        <v>38</v>
      </c>
      <c r="Q423" s="7" t="s">
        <v>51</v>
      </c>
      <c r="R423" s="7" t="s">
        <v>39</v>
      </c>
      <c r="S423">
        <v>2000</v>
      </c>
      <c r="T423">
        <v>85</v>
      </c>
      <c r="U423" s="7" t="s">
        <v>47</v>
      </c>
      <c r="V423" s="7" t="s">
        <v>38</v>
      </c>
      <c r="W423" s="7"/>
      <c r="X423" s="7" t="s">
        <v>48</v>
      </c>
      <c r="Y423" s="7" t="s">
        <v>125</v>
      </c>
      <c r="Z423" s="7" t="s">
        <v>23</v>
      </c>
      <c r="AA423" s="7" t="s">
        <v>36</v>
      </c>
    </row>
    <row r="424" spans="1:27" x14ac:dyDescent="0.25">
      <c r="A424" s="7" t="s">
        <v>322</v>
      </c>
      <c r="B424">
        <v>23</v>
      </c>
      <c r="C424" s="7" t="s">
        <v>53</v>
      </c>
      <c r="D424" s="7" t="s">
        <v>42</v>
      </c>
      <c r="E424" s="7" t="s">
        <v>118</v>
      </c>
      <c r="G424" s="7" t="s">
        <v>220</v>
      </c>
      <c r="H424" s="7" t="s">
        <v>314</v>
      </c>
      <c r="I424" s="7" t="s">
        <v>90</v>
      </c>
      <c r="J424" s="7" t="s">
        <v>32</v>
      </c>
      <c r="K424" s="7" t="s">
        <v>33</v>
      </c>
      <c r="L424" s="7" t="s">
        <v>50</v>
      </c>
      <c r="M424" s="7" t="s">
        <v>45</v>
      </c>
      <c r="N424" s="7" t="s">
        <v>36</v>
      </c>
      <c r="O424" s="7" t="s">
        <v>86</v>
      </c>
      <c r="P424" s="7" t="s">
        <v>38</v>
      </c>
      <c r="Q424" s="7" t="s">
        <v>51</v>
      </c>
      <c r="R424" s="7" t="s">
        <v>39</v>
      </c>
      <c r="S424">
        <v>2000</v>
      </c>
      <c r="T424">
        <v>85</v>
      </c>
      <c r="U424" s="7" t="s">
        <v>47</v>
      </c>
      <c r="V424" s="7" t="s">
        <v>38</v>
      </c>
      <c r="W424" s="7"/>
      <c r="X424" s="7" t="s">
        <v>48</v>
      </c>
      <c r="Y424" s="7" t="s">
        <v>125</v>
      </c>
      <c r="Z424" s="7" t="s">
        <v>24</v>
      </c>
      <c r="AA424" s="7" t="s">
        <v>36</v>
      </c>
    </row>
    <row r="425" spans="1:27" x14ac:dyDescent="0.25">
      <c r="A425" s="7" t="s">
        <v>322</v>
      </c>
      <c r="B425">
        <v>23</v>
      </c>
      <c r="C425" s="7" t="s">
        <v>53</v>
      </c>
      <c r="D425" s="7" t="s">
        <v>42</v>
      </c>
      <c r="E425" s="7" t="s">
        <v>118</v>
      </c>
      <c r="G425" s="7" t="s">
        <v>220</v>
      </c>
      <c r="H425" s="7" t="s">
        <v>314</v>
      </c>
      <c r="I425" s="7" t="s">
        <v>90</v>
      </c>
      <c r="J425" s="7" t="s">
        <v>32</v>
      </c>
      <c r="K425" s="7" t="s">
        <v>33</v>
      </c>
      <c r="L425" s="7" t="s">
        <v>50</v>
      </c>
      <c r="M425" s="7" t="s">
        <v>45</v>
      </c>
      <c r="N425" s="7" t="s">
        <v>36</v>
      </c>
      <c r="O425" s="7" t="s">
        <v>86</v>
      </c>
      <c r="P425" s="7" t="s">
        <v>38</v>
      </c>
      <c r="Q425" s="7" t="s">
        <v>51</v>
      </c>
      <c r="R425" s="7" t="s">
        <v>39</v>
      </c>
      <c r="S425">
        <v>2000</v>
      </c>
      <c r="T425">
        <v>85</v>
      </c>
      <c r="U425" s="7" t="s">
        <v>47</v>
      </c>
      <c r="V425" s="7" t="s">
        <v>38</v>
      </c>
      <c r="W425" s="7"/>
      <c r="X425" s="7" t="s">
        <v>48</v>
      </c>
      <c r="Y425" s="7" t="s">
        <v>125</v>
      </c>
      <c r="Z425" s="7" t="s">
        <v>25</v>
      </c>
      <c r="AA425" s="7" t="s">
        <v>38</v>
      </c>
    </row>
    <row r="426" spans="1:27" x14ac:dyDescent="0.25">
      <c r="A426" s="7" t="s">
        <v>322</v>
      </c>
      <c r="B426">
        <v>23</v>
      </c>
      <c r="C426" s="7" t="s">
        <v>53</v>
      </c>
      <c r="D426" s="7" t="s">
        <v>42</v>
      </c>
      <c r="E426" s="7" t="s">
        <v>118</v>
      </c>
      <c r="G426" s="7" t="s">
        <v>220</v>
      </c>
      <c r="H426" s="7" t="s">
        <v>314</v>
      </c>
      <c r="I426" s="7" t="s">
        <v>90</v>
      </c>
      <c r="J426" s="7" t="s">
        <v>32</v>
      </c>
      <c r="K426" s="7" t="s">
        <v>33</v>
      </c>
      <c r="L426" s="7" t="s">
        <v>50</v>
      </c>
      <c r="M426" s="7" t="s">
        <v>45</v>
      </c>
      <c r="N426" s="7" t="s">
        <v>36</v>
      </c>
      <c r="O426" s="7" t="s">
        <v>86</v>
      </c>
      <c r="P426" s="7" t="s">
        <v>38</v>
      </c>
      <c r="Q426" s="7" t="s">
        <v>51</v>
      </c>
      <c r="R426" s="7" t="s">
        <v>39</v>
      </c>
      <c r="S426">
        <v>2000</v>
      </c>
      <c r="T426">
        <v>85</v>
      </c>
      <c r="U426" s="7" t="s">
        <v>47</v>
      </c>
      <c r="V426" s="7" t="s">
        <v>38</v>
      </c>
      <c r="W426" s="7"/>
      <c r="X426" s="7" t="s">
        <v>48</v>
      </c>
      <c r="Y426" s="7" t="s">
        <v>125</v>
      </c>
      <c r="Z426" s="7" t="s">
        <v>26</v>
      </c>
      <c r="AA426" s="7" t="s">
        <v>38</v>
      </c>
    </row>
    <row r="427" spans="1:27" x14ac:dyDescent="0.25">
      <c r="A427" s="7" t="s">
        <v>322</v>
      </c>
      <c r="B427">
        <v>28</v>
      </c>
      <c r="C427" s="7" t="s">
        <v>53</v>
      </c>
      <c r="D427" s="7" t="s">
        <v>144</v>
      </c>
      <c r="E427" s="7" t="s">
        <v>55</v>
      </c>
      <c r="G427" s="7" t="s">
        <v>221</v>
      </c>
      <c r="H427" s="7" t="s">
        <v>314</v>
      </c>
      <c r="I427" s="7" t="s">
        <v>31</v>
      </c>
      <c r="J427" s="7" t="s">
        <v>32</v>
      </c>
      <c r="K427" s="7" t="s">
        <v>33</v>
      </c>
      <c r="L427" s="7" t="s">
        <v>50</v>
      </c>
      <c r="M427" s="7" t="s">
        <v>35</v>
      </c>
      <c r="N427" s="7" t="s">
        <v>38</v>
      </c>
      <c r="O427" s="7" t="s">
        <v>57</v>
      </c>
      <c r="P427" s="7" t="s">
        <v>36</v>
      </c>
      <c r="Q427" s="7" t="s">
        <v>51</v>
      </c>
      <c r="R427" s="7" t="s">
        <v>39</v>
      </c>
      <c r="S427">
        <v>0</v>
      </c>
      <c r="T427">
        <v>86</v>
      </c>
      <c r="U427" s="7" t="s">
        <v>47</v>
      </c>
      <c r="V427" s="7" t="s">
        <v>38</v>
      </c>
      <c r="W427" s="7"/>
      <c r="X427" s="7" t="s">
        <v>48</v>
      </c>
      <c r="Y427" s="7" t="s">
        <v>26</v>
      </c>
      <c r="Z427" s="7" t="s">
        <v>22</v>
      </c>
      <c r="AA427" s="7" t="s">
        <v>38</v>
      </c>
    </row>
    <row r="428" spans="1:27" x14ac:dyDescent="0.25">
      <c r="A428" s="7" t="s">
        <v>322</v>
      </c>
      <c r="B428">
        <v>28</v>
      </c>
      <c r="C428" s="7" t="s">
        <v>53</v>
      </c>
      <c r="D428" s="7" t="s">
        <v>144</v>
      </c>
      <c r="E428" s="7" t="s">
        <v>55</v>
      </c>
      <c r="G428" s="7" t="s">
        <v>221</v>
      </c>
      <c r="H428" s="7" t="s">
        <v>314</v>
      </c>
      <c r="I428" s="7" t="s">
        <v>31</v>
      </c>
      <c r="J428" s="7" t="s">
        <v>32</v>
      </c>
      <c r="K428" s="7" t="s">
        <v>33</v>
      </c>
      <c r="L428" s="7" t="s">
        <v>50</v>
      </c>
      <c r="M428" s="7" t="s">
        <v>35</v>
      </c>
      <c r="N428" s="7" t="s">
        <v>38</v>
      </c>
      <c r="O428" s="7" t="s">
        <v>57</v>
      </c>
      <c r="P428" s="7" t="s">
        <v>36</v>
      </c>
      <c r="Q428" s="7" t="s">
        <v>51</v>
      </c>
      <c r="R428" s="7" t="s">
        <v>39</v>
      </c>
      <c r="S428">
        <v>0</v>
      </c>
      <c r="T428">
        <v>86</v>
      </c>
      <c r="U428" s="7" t="s">
        <v>47</v>
      </c>
      <c r="V428" s="7" t="s">
        <v>38</v>
      </c>
      <c r="W428" s="7"/>
      <c r="X428" s="7" t="s">
        <v>48</v>
      </c>
      <c r="Y428" s="7" t="s">
        <v>26</v>
      </c>
      <c r="Z428" s="7" t="s">
        <v>23</v>
      </c>
      <c r="AA428" s="7" t="s">
        <v>38</v>
      </c>
    </row>
    <row r="429" spans="1:27" x14ac:dyDescent="0.25">
      <c r="A429" s="7" t="s">
        <v>322</v>
      </c>
      <c r="B429">
        <v>28</v>
      </c>
      <c r="C429" s="7" t="s">
        <v>53</v>
      </c>
      <c r="D429" s="7" t="s">
        <v>144</v>
      </c>
      <c r="E429" s="7" t="s">
        <v>55</v>
      </c>
      <c r="G429" s="7" t="s">
        <v>221</v>
      </c>
      <c r="H429" s="7" t="s">
        <v>314</v>
      </c>
      <c r="I429" s="7" t="s">
        <v>31</v>
      </c>
      <c r="J429" s="7" t="s">
        <v>32</v>
      </c>
      <c r="K429" s="7" t="s">
        <v>33</v>
      </c>
      <c r="L429" s="7" t="s">
        <v>50</v>
      </c>
      <c r="M429" s="7" t="s">
        <v>35</v>
      </c>
      <c r="N429" s="7" t="s">
        <v>38</v>
      </c>
      <c r="O429" s="7" t="s">
        <v>57</v>
      </c>
      <c r="P429" s="7" t="s">
        <v>36</v>
      </c>
      <c r="Q429" s="7" t="s">
        <v>51</v>
      </c>
      <c r="R429" s="7" t="s">
        <v>39</v>
      </c>
      <c r="S429">
        <v>0</v>
      </c>
      <c r="T429">
        <v>86</v>
      </c>
      <c r="U429" s="7" t="s">
        <v>47</v>
      </c>
      <c r="V429" s="7" t="s">
        <v>38</v>
      </c>
      <c r="W429" s="7"/>
      <c r="X429" s="7" t="s">
        <v>48</v>
      </c>
      <c r="Y429" s="7" t="s">
        <v>26</v>
      </c>
      <c r="Z429" s="7" t="s">
        <v>24</v>
      </c>
      <c r="AA429" s="7" t="s">
        <v>38</v>
      </c>
    </row>
    <row r="430" spans="1:27" x14ac:dyDescent="0.25">
      <c r="A430" s="7" t="s">
        <v>322</v>
      </c>
      <c r="B430">
        <v>28</v>
      </c>
      <c r="C430" s="7" t="s">
        <v>53</v>
      </c>
      <c r="D430" s="7" t="s">
        <v>144</v>
      </c>
      <c r="E430" s="7" t="s">
        <v>55</v>
      </c>
      <c r="G430" s="7" t="s">
        <v>221</v>
      </c>
      <c r="H430" s="7" t="s">
        <v>314</v>
      </c>
      <c r="I430" s="7" t="s">
        <v>31</v>
      </c>
      <c r="J430" s="7" t="s">
        <v>32</v>
      </c>
      <c r="K430" s="7" t="s">
        <v>33</v>
      </c>
      <c r="L430" s="7" t="s">
        <v>50</v>
      </c>
      <c r="M430" s="7" t="s">
        <v>35</v>
      </c>
      <c r="N430" s="7" t="s">
        <v>38</v>
      </c>
      <c r="O430" s="7" t="s">
        <v>57</v>
      </c>
      <c r="P430" s="7" t="s">
        <v>36</v>
      </c>
      <c r="Q430" s="7" t="s">
        <v>51</v>
      </c>
      <c r="R430" s="7" t="s">
        <v>39</v>
      </c>
      <c r="S430">
        <v>0</v>
      </c>
      <c r="T430">
        <v>86</v>
      </c>
      <c r="U430" s="7" t="s">
        <v>47</v>
      </c>
      <c r="V430" s="7" t="s">
        <v>38</v>
      </c>
      <c r="W430" s="7"/>
      <c r="X430" s="7" t="s">
        <v>48</v>
      </c>
      <c r="Y430" s="7" t="s">
        <v>26</v>
      </c>
      <c r="Z430" s="7" t="s">
        <v>25</v>
      </c>
      <c r="AA430" s="7" t="s">
        <v>38</v>
      </c>
    </row>
    <row r="431" spans="1:27" x14ac:dyDescent="0.25">
      <c r="A431" s="7" t="s">
        <v>322</v>
      </c>
      <c r="B431">
        <v>28</v>
      </c>
      <c r="C431" s="7" t="s">
        <v>53</v>
      </c>
      <c r="D431" s="7" t="s">
        <v>144</v>
      </c>
      <c r="E431" s="7" t="s">
        <v>55</v>
      </c>
      <c r="G431" s="7" t="s">
        <v>221</v>
      </c>
      <c r="H431" s="7" t="s">
        <v>314</v>
      </c>
      <c r="I431" s="7" t="s">
        <v>31</v>
      </c>
      <c r="J431" s="7" t="s">
        <v>32</v>
      </c>
      <c r="K431" s="7" t="s">
        <v>33</v>
      </c>
      <c r="L431" s="7" t="s">
        <v>50</v>
      </c>
      <c r="M431" s="7" t="s">
        <v>35</v>
      </c>
      <c r="N431" s="7" t="s">
        <v>38</v>
      </c>
      <c r="O431" s="7" t="s">
        <v>57</v>
      </c>
      <c r="P431" s="7" t="s">
        <v>36</v>
      </c>
      <c r="Q431" s="7" t="s">
        <v>51</v>
      </c>
      <c r="R431" s="7" t="s">
        <v>39</v>
      </c>
      <c r="S431">
        <v>0</v>
      </c>
      <c r="T431">
        <v>86</v>
      </c>
      <c r="U431" s="7" t="s">
        <v>47</v>
      </c>
      <c r="V431" s="7" t="s">
        <v>38</v>
      </c>
      <c r="W431" s="7"/>
      <c r="X431" s="7" t="s">
        <v>48</v>
      </c>
      <c r="Y431" s="7" t="s">
        <v>26</v>
      </c>
      <c r="Z431" s="7" t="s">
        <v>26</v>
      </c>
      <c r="AA431" s="7" t="s">
        <v>36</v>
      </c>
    </row>
    <row r="432" spans="1:27" x14ac:dyDescent="0.25">
      <c r="A432" s="7" t="s">
        <v>322</v>
      </c>
      <c r="B432">
        <v>21</v>
      </c>
      <c r="C432" s="7" t="s">
        <v>27</v>
      </c>
      <c r="D432" s="7" t="s">
        <v>42</v>
      </c>
      <c r="E432" s="7" t="s">
        <v>29</v>
      </c>
      <c r="G432" s="7" t="s">
        <v>116</v>
      </c>
      <c r="H432" s="7" t="s">
        <v>310</v>
      </c>
      <c r="I432" s="7" t="s">
        <v>31</v>
      </c>
      <c r="J432" s="7" t="s">
        <v>32</v>
      </c>
      <c r="K432" s="7" t="s">
        <v>33</v>
      </c>
      <c r="L432" s="7" t="s">
        <v>44</v>
      </c>
      <c r="M432" s="7" t="s">
        <v>106</v>
      </c>
      <c r="N432" s="7" t="s">
        <v>36</v>
      </c>
      <c r="O432" s="7" t="s">
        <v>86</v>
      </c>
      <c r="P432" s="7" t="s">
        <v>36</v>
      </c>
      <c r="Q432" s="7" t="s">
        <v>87</v>
      </c>
      <c r="R432" s="7" t="s">
        <v>69</v>
      </c>
      <c r="S432">
        <v>500</v>
      </c>
      <c r="T432">
        <v>87</v>
      </c>
      <c r="U432" s="7" t="s">
        <v>47</v>
      </c>
      <c r="V432" s="7" t="s">
        <v>36</v>
      </c>
      <c r="W432" s="7" t="s">
        <v>38</v>
      </c>
      <c r="X432" s="7" t="s">
        <v>48</v>
      </c>
      <c r="Y432" s="7" t="s">
        <v>73</v>
      </c>
      <c r="Z432" s="7" t="s">
        <v>22</v>
      </c>
      <c r="AA432" s="7" t="s">
        <v>38</v>
      </c>
    </row>
    <row r="433" spans="1:27" x14ac:dyDescent="0.25">
      <c r="A433" s="7" t="s">
        <v>322</v>
      </c>
      <c r="B433">
        <v>21</v>
      </c>
      <c r="C433" s="7" t="s">
        <v>27</v>
      </c>
      <c r="D433" s="7" t="s">
        <v>42</v>
      </c>
      <c r="E433" s="7" t="s">
        <v>29</v>
      </c>
      <c r="G433" s="7" t="s">
        <v>116</v>
      </c>
      <c r="H433" s="7" t="s">
        <v>310</v>
      </c>
      <c r="I433" s="7" t="s">
        <v>31</v>
      </c>
      <c r="J433" s="7" t="s">
        <v>32</v>
      </c>
      <c r="K433" s="7" t="s">
        <v>33</v>
      </c>
      <c r="L433" s="7" t="s">
        <v>44</v>
      </c>
      <c r="M433" s="7" t="s">
        <v>106</v>
      </c>
      <c r="N433" s="7" t="s">
        <v>36</v>
      </c>
      <c r="O433" s="7" t="s">
        <v>86</v>
      </c>
      <c r="P433" s="7" t="s">
        <v>36</v>
      </c>
      <c r="Q433" s="7" t="s">
        <v>87</v>
      </c>
      <c r="R433" s="7" t="s">
        <v>69</v>
      </c>
      <c r="S433">
        <v>500</v>
      </c>
      <c r="T433">
        <v>87</v>
      </c>
      <c r="U433" s="7" t="s">
        <v>47</v>
      </c>
      <c r="V433" s="7" t="s">
        <v>36</v>
      </c>
      <c r="W433" s="7" t="s">
        <v>38</v>
      </c>
      <c r="X433" s="7" t="s">
        <v>48</v>
      </c>
      <c r="Y433" s="7" t="s">
        <v>73</v>
      </c>
      <c r="Z433" s="7" t="s">
        <v>23</v>
      </c>
      <c r="AA433" s="7" t="s">
        <v>38</v>
      </c>
    </row>
    <row r="434" spans="1:27" x14ac:dyDescent="0.25">
      <c r="A434" s="7" t="s">
        <v>322</v>
      </c>
      <c r="B434">
        <v>21</v>
      </c>
      <c r="C434" s="7" t="s">
        <v>27</v>
      </c>
      <c r="D434" s="7" t="s">
        <v>42</v>
      </c>
      <c r="E434" s="7" t="s">
        <v>29</v>
      </c>
      <c r="G434" s="7" t="s">
        <v>116</v>
      </c>
      <c r="H434" s="7" t="s">
        <v>310</v>
      </c>
      <c r="I434" s="7" t="s">
        <v>31</v>
      </c>
      <c r="J434" s="7" t="s">
        <v>32</v>
      </c>
      <c r="K434" s="7" t="s">
        <v>33</v>
      </c>
      <c r="L434" s="7" t="s">
        <v>44</v>
      </c>
      <c r="M434" s="7" t="s">
        <v>106</v>
      </c>
      <c r="N434" s="7" t="s">
        <v>36</v>
      </c>
      <c r="O434" s="7" t="s">
        <v>86</v>
      </c>
      <c r="P434" s="7" t="s">
        <v>36</v>
      </c>
      <c r="Q434" s="7" t="s">
        <v>87</v>
      </c>
      <c r="R434" s="7" t="s">
        <v>69</v>
      </c>
      <c r="S434">
        <v>500</v>
      </c>
      <c r="T434">
        <v>87</v>
      </c>
      <c r="U434" s="7" t="s">
        <v>47</v>
      </c>
      <c r="V434" s="7" t="s">
        <v>36</v>
      </c>
      <c r="W434" s="7" t="s">
        <v>38</v>
      </c>
      <c r="X434" s="7" t="s">
        <v>48</v>
      </c>
      <c r="Y434" s="7" t="s">
        <v>73</v>
      </c>
      <c r="Z434" s="7" t="s">
        <v>24</v>
      </c>
      <c r="AA434" s="7" t="s">
        <v>36</v>
      </c>
    </row>
    <row r="435" spans="1:27" x14ac:dyDescent="0.25">
      <c r="A435" s="7" t="s">
        <v>322</v>
      </c>
      <c r="B435">
        <v>21</v>
      </c>
      <c r="C435" s="7" t="s">
        <v>27</v>
      </c>
      <c r="D435" s="7" t="s">
        <v>42</v>
      </c>
      <c r="E435" s="7" t="s">
        <v>29</v>
      </c>
      <c r="G435" s="7" t="s">
        <v>116</v>
      </c>
      <c r="H435" s="7" t="s">
        <v>310</v>
      </c>
      <c r="I435" s="7" t="s">
        <v>31</v>
      </c>
      <c r="J435" s="7" t="s">
        <v>32</v>
      </c>
      <c r="K435" s="7" t="s">
        <v>33</v>
      </c>
      <c r="L435" s="7" t="s">
        <v>44</v>
      </c>
      <c r="M435" s="7" t="s">
        <v>106</v>
      </c>
      <c r="N435" s="7" t="s">
        <v>36</v>
      </c>
      <c r="O435" s="7" t="s">
        <v>86</v>
      </c>
      <c r="P435" s="7" t="s">
        <v>36</v>
      </c>
      <c r="Q435" s="7" t="s">
        <v>87</v>
      </c>
      <c r="R435" s="7" t="s">
        <v>69</v>
      </c>
      <c r="S435">
        <v>500</v>
      </c>
      <c r="T435">
        <v>87</v>
      </c>
      <c r="U435" s="7" t="s">
        <v>47</v>
      </c>
      <c r="V435" s="7" t="s">
        <v>36</v>
      </c>
      <c r="W435" s="7" t="s">
        <v>38</v>
      </c>
      <c r="X435" s="7" t="s">
        <v>48</v>
      </c>
      <c r="Y435" s="7" t="s">
        <v>73</v>
      </c>
      <c r="Z435" s="7" t="s">
        <v>25</v>
      </c>
      <c r="AA435" s="7" t="s">
        <v>38</v>
      </c>
    </row>
    <row r="436" spans="1:27" x14ac:dyDescent="0.25">
      <c r="A436" s="7" t="s">
        <v>322</v>
      </c>
      <c r="B436">
        <v>21</v>
      </c>
      <c r="C436" s="7" t="s">
        <v>27</v>
      </c>
      <c r="D436" s="7" t="s">
        <v>42</v>
      </c>
      <c r="E436" s="7" t="s">
        <v>29</v>
      </c>
      <c r="G436" s="7" t="s">
        <v>116</v>
      </c>
      <c r="H436" s="7" t="s">
        <v>310</v>
      </c>
      <c r="I436" s="7" t="s">
        <v>31</v>
      </c>
      <c r="J436" s="7" t="s">
        <v>32</v>
      </c>
      <c r="K436" s="7" t="s">
        <v>33</v>
      </c>
      <c r="L436" s="7" t="s">
        <v>44</v>
      </c>
      <c r="M436" s="7" t="s">
        <v>106</v>
      </c>
      <c r="N436" s="7" t="s">
        <v>36</v>
      </c>
      <c r="O436" s="7" t="s">
        <v>86</v>
      </c>
      <c r="P436" s="7" t="s">
        <v>36</v>
      </c>
      <c r="Q436" s="7" t="s">
        <v>87</v>
      </c>
      <c r="R436" s="7" t="s">
        <v>69</v>
      </c>
      <c r="S436">
        <v>500</v>
      </c>
      <c r="T436">
        <v>87</v>
      </c>
      <c r="U436" s="7" t="s">
        <v>47</v>
      </c>
      <c r="V436" s="7" t="s">
        <v>36</v>
      </c>
      <c r="W436" s="7" t="s">
        <v>38</v>
      </c>
      <c r="X436" s="7" t="s">
        <v>48</v>
      </c>
      <c r="Y436" s="7" t="s">
        <v>73</v>
      </c>
      <c r="Z436" s="7" t="s">
        <v>26</v>
      </c>
      <c r="AA436" s="7" t="s">
        <v>38</v>
      </c>
    </row>
    <row r="437" spans="1:27" x14ac:dyDescent="0.25">
      <c r="A437" s="7" t="s">
        <v>322</v>
      </c>
      <c r="B437">
        <v>22</v>
      </c>
      <c r="C437" s="7" t="s">
        <v>27</v>
      </c>
      <c r="D437" s="7" t="s">
        <v>42</v>
      </c>
      <c r="E437" s="7" t="s">
        <v>77</v>
      </c>
      <c r="G437" s="7" t="s">
        <v>222</v>
      </c>
      <c r="H437" s="7" t="s">
        <v>314</v>
      </c>
      <c r="I437" s="7" t="s">
        <v>31</v>
      </c>
      <c r="J437" s="7" t="s">
        <v>32</v>
      </c>
      <c r="K437" s="7" t="s">
        <v>33</v>
      </c>
      <c r="L437" s="7" t="s">
        <v>44</v>
      </c>
      <c r="M437" s="7" t="s">
        <v>35</v>
      </c>
      <c r="N437" s="7" t="s">
        <v>38</v>
      </c>
      <c r="O437" s="7" t="s">
        <v>57</v>
      </c>
      <c r="P437" s="7" t="s">
        <v>38</v>
      </c>
      <c r="Q437" s="7" t="s">
        <v>31</v>
      </c>
      <c r="R437" s="7" t="s">
        <v>39</v>
      </c>
      <c r="S437">
        <v>2000</v>
      </c>
      <c r="T437">
        <v>88</v>
      </c>
      <c r="U437" s="7" t="s">
        <v>40</v>
      </c>
      <c r="V437" s="7" t="s">
        <v>38</v>
      </c>
      <c r="W437" s="7"/>
      <c r="X437" s="7" t="s">
        <v>48</v>
      </c>
      <c r="Y437" s="7" t="s">
        <v>70</v>
      </c>
      <c r="Z437" s="7" t="s">
        <v>22</v>
      </c>
      <c r="AA437" s="7" t="s">
        <v>36</v>
      </c>
    </row>
    <row r="438" spans="1:27" x14ac:dyDescent="0.25">
      <c r="A438" s="7" t="s">
        <v>322</v>
      </c>
      <c r="B438">
        <v>22</v>
      </c>
      <c r="C438" s="7" t="s">
        <v>27</v>
      </c>
      <c r="D438" s="7" t="s">
        <v>42</v>
      </c>
      <c r="E438" s="7" t="s">
        <v>77</v>
      </c>
      <c r="G438" s="7" t="s">
        <v>222</v>
      </c>
      <c r="H438" s="7" t="s">
        <v>314</v>
      </c>
      <c r="I438" s="7" t="s">
        <v>31</v>
      </c>
      <c r="J438" s="7" t="s">
        <v>32</v>
      </c>
      <c r="K438" s="7" t="s">
        <v>33</v>
      </c>
      <c r="L438" s="7" t="s">
        <v>44</v>
      </c>
      <c r="M438" s="7" t="s">
        <v>35</v>
      </c>
      <c r="N438" s="7" t="s">
        <v>38</v>
      </c>
      <c r="O438" s="7" t="s">
        <v>57</v>
      </c>
      <c r="P438" s="7" t="s">
        <v>38</v>
      </c>
      <c r="Q438" s="7" t="s">
        <v>31</v>
      </c>
      <c r="R438" s="7" t="s">
        <v>39</v>
      </c>
      <c r="S438">
        <v>2000</v>
      </c>
      <c r="T438">
        <v>88</v>
      </c>
      <c r="U438" s="7" t="s">
        <v>40</v>
      </c>
      <c r="V438" s="7" t="s">
        <v>38</v>
      </c>
      <c r="W438" s="7"/>
      <c r="X438" s="7" t="s">
        <v>48</v>
      </c>
      <c r="Y438" s="7" t="s">
        <v>70</v>
      </c>
      <c r="Z438" s="7" t="s">
        <v>23</v>
      </c>
      <c r="AA438" s="7" t="s">
        <v>36</v>
      </c>
    </row>
    <row r="439" spans="1:27" x14ac:dyDescent="0.25">
      <c r="A439" s="7" t="s">
        <v>322</v>
      </c>
      <c r="B439">
        <v>22</v>
      </c>
      <c r="C439" s="7" t="s">
        <v>27</v>
      </c>
      <c r="D439" s="7" t="s">
        <v>42</v>
      </c>
      <c r="E439" s="7" t="s">
        <v>77</v>
      </c>
      <c r="G439" s="7" t="s">
        <v>222</v>
      </c>
      <c r="H439" s="7" t="s">
        <v>314</v>
      </c>
      <c r="I439" s="7" t="s">
        <v>31</v>
      </c>
      <c r="J439" s="7" t="s">
        <v>32</v>
      </c>
      <c r="K439" s="7" t="s">
        <v>33</v>
      </c>
      <c r="L439" s="7" t="s">
        <v>44</v>
      </c>
      <c r="M439" s="7" t="s">
        <v>35</v>
      </c>
      <c r="N439" s="7" t="s">
        <v>38</v>
      </c>
      <c r="O439" s="7" t="s">
        <v>57</v>
      </c>
      <c r="P439" s="7" t="s">
        <v>38</v>
      </c>
      <c r="Q439" s="7" t="s">
        <v>31</v>
      </c>
      <c r="R439" s="7" t="s">
        <v>39</v>
      </c>
      <c r="S439">
        <v>2000</v>
      </c>
      <c r="T439">
        <v>88</v>
      </c>
      <c r="U439" s="7" t="s">
        <v>40</v>
      </c>
      <c r="V439" s="7" t="s">
        <v>38</v>
      </c>
      <c r="W439" s="7"/>
      <c r="X439" s="7" t="s">
        <v>48</v>
      </c>
      <c r="Y439" s="7" t="s">
        <v>70</v>
      </c>
      <c r="Z439" s="7" t="s">
        <v>24</v>
      </c>
      <c r="AA439" s="7" t="s">
        <v>38</v>
      </c>
    </row>
    <row r="440" spans="1:27" x14ac:dyDescent="0.25">
      <c r="A440" s="7" t="s">
        <v>322</v>
      </c>
      <c r="B440">
        <v>22</v>
      </c>
      <c r="C440" s="7" t="s">
        <v>27</v>
      </c>
      <c r="D440" s="7" t="s">
        <v>42</v>
      </c>
      <c r="E440" s="7" t="s">
        <v>77</v>
      </c>
      <c r="G440" s="7" t="s">
        <v>222</v>
      </c>
      <c r="H440" s="7" t="s">
        <v>314</v>
      </c>
      <c r="I440" s="7" t="s">
        <v>31</v>
      </c>
      <c r="J440" s="7" t="s">
        <v>32</v>
      </c>
      <c r="K440" s="7" t="s">
        <v>33</v>
      </c>
      <c r="L440" s="7" t="s">
        <v>44</v>
      </c>
      <c r="M440" s="7" t="s">
        <v>35</v>
      </c>
      <c r="N440" s="7" t="s">
        <v>38</v>
      </c>
      <c r="O440" s="7" t="s">
        <v>57</v>
      </c>
      <c r="P440" s="7" t="s">
        <v>38</v>
      </c>
      <c r="Q440" s="7" t="s">
        <v>31</v>
      </c>
      <c r="R440" s="7" t="s">
        <v>39</v>
      </c>
      <c r="S440">
        <v>2000</v>
      </c>
      <c r="T440">
        <v>88</v>
      </c>
      <c r="U440" s="7" t="s">
        <v>40</v>
      </c>
      <c r="V440" s="7" t="s">
        <v>38</v>
      </c>
      <c r="W440" s="7"/>
      <c r="X440" s="7" t="s">
        <v>48</v>
      </c>
      <c r="Y440" s="7" t="s">
        <v>70</v>
      </c>
      <c r="Z440" s="7" t="s">
        <v>25</v>
      </c>
      <c r="AA440" s="7" t="s">
        <v>38</v>
      </c>
    </row>
    <row r="441" spans="1:27" x14ac:dyDescent="0.25">
      <c r="A441" s="7" t="s">
        <v>322</v>
      </c>
      <c r="B441">
        <v>22</v>
      </c>
      <c r="C441" s="7" t="s">
        <v>27</v>
      </c>
      <c r="D441" s="7" t="s">
        <v>42</v>
      </c>
      <c r="E441" s="7" t="s">
        <v>77</v>
      </c>
      <c r="G441" s="7" t="s">
        <v>222</v>
      </c>
      <c r="H441" s="7" t="s">
        <v>314</v>
      </c>
      <c r="I441" s="7" t="s">
        <v>31</v>
      </c>
      <c r="J441" s="7" t="s">
        <v>32</v>
      </c>
      <c r="K441" s="7" t="s">
        <v>33</v>
      </c>
      <c r="L441" s="7" t="s">
        <v>44</v>
      </c>
      <c r="M441" s="7" t="s">
        <v>35</v>
      </c>
      <c r="N441" s="7" t="s">
        <v>38</v>
      </c>
      <c r="O441" s="7" t="s">
        <v>57</v>
      </c>
      <c r="P441" s="7" t="s">
        <v>38</v>
      </c>
      <c r="Q441" s="7" t="s">
        <v>31</v>
      </c>
      <c r="R441" s="7" t="s">
        <v>39</v>
      </c>
      <c r="S441">
        <v>2000</v>
      </c>
      <c r="T441">
        <v>88</v>
      </c>
      <c r="U441" s="7" t="s">
        <v>40</v>
      </c>
      <c r="V441" s="7" t="s">
        <v>38</v>
      </c>
      <c r="W441" s="7"/>
      <c r="X441" s="7" t="s">
        <v>48</v>
      </c>
      <c r="Y441" s="7" t="s">
        <v>70</v>
      </c>
      <c r="Z441" s="7" t="s">
        <v>26</v>
      </c>
      <c r="AA441" s="7" t="s">
        <v>38</v>
      </c>
    </row>
    <row r="442" spans="1:27" x14ac:dyDescent="0.25">
      <c r="A442" s="7" t="s">
        <v>322</v>
      </c>
      <c r="B442">
        <v>25</v>
      </c>
      <c r="C442" s="7" t="s">
        <v>53</v>
      </c>
      <c r="D442" s="7" t="s">
        <v>223</v>
      </c>
      <c r="E442" s="7" t="s">
        <v>169</v>
      </c>
      <c r="G442" s="7" t="s">
        <v>224</v>
      </c>
      <c r="H442" s="7" t="s">
        <v>310</v>
      </c>
      <c r="I442" s="7" t="s">
        <v>331</v>
      </c>
      <c r="J442" s="7" t="s">
        <v>32</v>
      </c>
      <c r="K442" s="7" t="s">
        <v>33</v>
      </c>
      <c r="L442" s="7" t="s">
        <v>50</v>
      </c>
      <c r="M442" s="7" t="s">
        <v>45</v>
      </c>
      <c r="N442" s="7" t="s">
        <v>38</v>
      </c>
      <c r="O442" s="7" t="s">
        <v>57</v>
      </c>
      <c r="P442" s="7" t="s">
        <v>36</v>
      </c>
      <c r="Q442" s="7" t="s">
        <v>31</v>
      </c>
      <c r="R442" s="7" t="s">
        <v>39</v>
      </c>
      <c r="S442">
        <v>1000</v>
      </c>
      <c r="T442">
        <v>89</v>
      </c>
      <c r="U442" s="7" t="s">
        <v>47</v>
      </c>
      <c r="V442" s="7" t="s">
        <v>38</v>
      </c>
      <c r="W442" s="7"/>
      <c r="X442" s="7" t="s">
        <v>48</v>
      </c>
      <c r="Y442" s="7" t="s">
        <v>26</v>
      </c>
      <c r="Z442" s="7" t="s">
        <v>22</v>
      </c>
      <c r="AA442" s="7" t="s">
        <v>38</v>
      </c>
    </row>
    <row r="443" spans="1:27" x14ac:dyDescent="0.25">
      <c r="A443" s="7" t="s">
        <v>322</v>
      </c>
      <c r="B443">
        <v>25</v>
      </c>
      <c r="C443" s="7" t="s">
        <v>53</v>
      </c>
      <c r="D443" s="7" t="s">
        <v>223</v>
      </c>
      <c r="E443" s="7" t="s">
        <v>169</v>
      </c>
      <c r="G443" s="7" t="s">
        <v>224</v>
      </c>
      <c r="H443" s="7" t="s">
        <v>310</v>
      </c>
      <c r="I443" s="7" t="s">
        <v>331</v>
      </c>
      <c r="J443" s="7" t="s">
        <v>32</v>
      </c>
      <c r="K443" s="7" t="s">
        <v>33</v>
      </c>
      <c r="L443" s="7" t="s">
        <v>50</v>
      </c>
      <c r="M443" s="7" t="s">
        <v>45</v>
      </c>
      <c r="N443" s="7" t="s">
        <v>38</v>
      </c>
      <c r="O443" s="7" t="s">
        <v>57</v>
      </c>
      <c r="P443" s="7" t="s">
        <v>36</v>
      </c>
      <c r="Q443" s="7" t="s">
        <v>31</v>
      </c>
      <c r="R443" s="7" t="s">
        <v>39</v>
      </c>
      <c r="S443">
        <v>1000</v>
      </c>
      <c r="T443">
        <v>89</v>
      </c>
      <c r="U443" s="7" t="s">
        <v>47</v>
      </c>
      <c r="V443" s="7" t="s">
        <v>38</v>
      </c>
      <c r="W443" s="7"/>
      <c r="X443" s="7" t="s">
        <v>48</v>
      </c>
      <c r="Y443" s="7" t="s">
        <v>26</v>
      </c>
      <c r="Z443" s="7" t="s">
        <v>23</v>
      </c>
      <c r="AA443" s="7" t="s">
        <v>38</v>
      </c>
    </row>
    <row r="444" spans="1:27" x14ac:dyDescent="0.25">
      <c r="A444" s="7" t="s">
        <v>322</v>
      </c>
      <c r="B444">
        <v>25</v>
      </c>
      <c r="C444" s="7" t="s">
        <v>53</v>
      </c>
      <c r="D444" s="7" t="s">
        <v>223</v>
      </c>
      <c r="E444" s="7" t="s">
        <v>169</v>
      </c>
      <c r="G444" s="7" t="s">
        <v>224</v>
      </c>
      <c r="H444" s="7" t="s">
        <v>310</v>
      </c>
      <c r="I444" s="7" t="s">
        <v>331</v>
      </c>
      <c r="J444" s="7" t="s">
        <v>32</v>
      </c>
      <c r="K444" s="7" t="s">
        <v>33</v>
      </c>
      <c r="L444" s="7" t="s">
        <v>50</v>
      </c>
      <c r="M444" s="7" t="s">
        <v>45</v>
      </c>
      <c r="N444" s="7" t="s">
        <v>38</v>
      </c>
      <c r="O444" s="7" t="s">
        <v>57</v>
      </c>
      <c r="P444" s="7" t="s">
        <v>36</v>
      </c>
      <c r="Q444" s="7" t="s">
        <v>31</v>
      </c>
      <c r="R444" s="7" t="s">
        <v>39</v>
      </c>
      <c r="S444">
        <v>1000</v>
      </c>
      <c r="T444">
        <v>89</v>
      </c>
      <c r="U444" s="7" t="s">
        <v>47</v>
      </c>
      <c r="V444" s="7" t="s">
        <v>38</v>
      </c>
      <c r="W444" s="7"/>
      <c r="X444" s="7" t="s">
        <v>48</v>
      </c>
      <c r="Y444" s="7" t="s">
        <v>26</v>
      </c>
      <c r="Z444" s="7" t="s">
        <v>24</v>
      </c>
      <c r="AA444" s="7" t="s">
        <v>38</v>
      </c>
    </row>
    <row r="445" spans="1:27" x14ac:dyDescent="0.25">
      <c r="A445" s="7" t="s">
        <v>322</v>
      </c>
      <c r="B445">
        <v>25</v>
      </c>
      <c r="C445" s="7" t="s">
        <v>53</v>
      </c>
      <c r="D445" s="7" t="s">
        <v>223</v>
      </c>
      <c r="E445" s="7" t="s">
        <v>169</v>
      </c>
      <c r="G445" s="7" t="s">
        <v>224</v>
      </c>
      <c r="H445" s="7" t="s">
        <v>310</v>
      </c>
      <c r="I445" s="7" t="s">
        <v>331</v>
      </c>
      <c r="J445" s="7" t="s">
        <v>32</v>
      </c>
      <c r="K445" s="7" t="s">
        <v>33</v>
      </c>
      <c r="L445" s="7" t="s">
        <v>50</v>
      </c>
      <c r="M445" s="7" t="s">
        <v>45</v>
      </c>
      <c r="N445" s="7" t="s">
        <v>38</v>
      </c>
      <c r="O445" s="7" t="s">
        <v>57</v>
      </c>
      <c r="P445" s="7" t="s">
        <v>36</v>
      </c>
      <c r="Q445" s="7" t="s">
        <v>31</v>
      </c>
      <c r="R445" s="7" t="s">
        <v>39</v>
      </c>
      <c r="S445">
        <v>1000</v>
      </c>
      <c r="T445">
        <v>89</v>
      </c>
      <c r="U445" s="7" t="s">
        <v>47</v>
      </c>
      <c r="V445" s="7" t="s">
        <v>38</v>
      </c>
      <c r="W445" s="7"/>
      <c r="X445" s="7" t="s">
        <v>48</v>
      </c>
      <c r="Y445" s="7" t="s">
        <v>26</v>
      </c>
      <c r="Z445" s="7" t="s">
        <v>25</v>
      </c>
      <c r="AA445" s="7" t="s">
        <v>38</v>
      </c>
    </row>
    <row r="446" spans="1:27" x14ac:dyDescent="0.25">
      <c r="A446" s="7" t="s">
        <v>322</v>
      </c>
      <c r="B446">
        <v>25</v>
      </c>
      <c r="C446" s="7" t="s">
        <v>53</v>
      </c>
      <c r="D446" s="7" t="s">
        <v>223</v>
      </c>
      <c r="E446" s="7" t="s">
        <v>169</v>
      </c>
      <c r="G446" s="7" t="s">
        <v>224</v>
      </c>
      <c r="H446" s="7" t="s">
        <v>310</v>
      </c>
      <c r="I446" s="7" t="s">
        <v>331</v>
      </c>
      <c r="J446" s="7" t="s">
        <v>32</v>
      </c>
      <c r="K446" s="7" t="s">
        <v>33</v>
      </c>
      <c r="L446" s="7" t="s">
        <v>50</v>
      </c>
      <c r="M446" s="7" t="s">
        <v>45</v>
      </c>
      <c r="N446" s="7" t="s">
        <v>38</v>
      </c>
      <c r="O446" s="7" t="s">
        <v>57</v>
      </c>
      <c r="P446" s="7" t="s">
        <v>36</v>
      </c>
      <c r="Q446" s="7" t="s">
        <v>31</v>
      </c>
      <c r="R446" s="7" t="s">
        <v>39</v>
      </c>
      <c r="S446">
        <v>1000</v>
      </c>
      <c r="T446">
        <v>89</v>
      </c>
      <c r="U446" s="7" t="s">
        <v>47</v>
      </c>
      <c r="V446" s="7" t="s">
        <v>38</v>
      </c>
      <c r="W446" s="7"/>
      <c r="X446" s="7" t="s">
        <v>48</v>
      </c>
      <c r="Y446" s="7" t="s">
        <v>26</v>
      </c>
      <c r="Z446" s="7" t="s">
        <v>26</v>
      </c>
      <c r="AA446" s="7" t="s">
        <v>36</v>
      </c>
    </row>
    <row r="447" spans="1:27" x14ac:dyDescent="0.25">
      <c r="A447" s="7" t="s">
        <v>322</v>
      </c>
      <c r="B447">
        <v>26</v>
      </c>
      <c r="C447" s="7" t="s">
        <v>53</v>
      </c>
      <c r="D447" s="7" t="s">
        <v>225</v>
      </c>
      <c r="E447" s="7" t="s">
        <v>118</v>
      </c>
      <c r="G447" s="7" t="s">
        <v>226</v>
      </c>
      <c r="H447" s="7" t="s">
        <v>314</v>
      </c>
      <c r="I447" s="7" t="s">
        <v>84</v>
      </c>
      <c r="J447" s="7" t="s">
        <v>32</v>
      </c>
      <c r="K447" s="7" t="s">
        <v>33</v>
      </c>
      <c r="L447" s="7" t="s">
        <v>44</v>
      </c>
      <c r="M447" s="7" t="s">
        <v>65</v>
      </c>
      <c r="N447" s="7" t="s">
        <v>36</v>
      </c>
      <c r="O447" s="7" t="s">
        <v>98</v>
      </c>
      <c r="P447" s="7" t="s">
        <v>38</v>
      </c>
      <c r="Q447" s="7" t="s">
        <v>51</v>
      </c>
      <c r="R447" s="7" t="s">
        <v>39</v>
      </c>
      <c r="S447">
        <v>1000</v>
      </c>
      <c r="T447">
        <v>90</v>
      </c>
      <c r="U447" s="7" t="s">
        <v>66</v>
      </c>
      <c r="V447" s="7" t="s">
        <v>38</v>
      </c>
      <c r="W447" s="7"/>
      <c r="X447" s="7" t="s">
        <v>41</v>
      </c>
      <c r="Y447" s="7" t="s">
        <v>70</v>
      </c>
      <c r="Z447" s="7" t="s">
        <v>22</v>
      </c>
      <c r="AA447" s="7" t="s">
        <v>36</v>
      </c>
    </row>
    <row r="448" spans="1:27" x14ac:dyDescent="0.25">
      <c r="A448" s="7" t="s">
        <v>322</v>
      </c>
      <c r="B448">
        <v>26</v>
      </c>
      <c r="C448" s="7" t="s">
        <v>53</v>
      </c>
      <c r="D448" s="7" t="s">
        <v>225</v>
      </c>
      <c r="E448" s="7" t="s">
        <v>118</v>
      </c>
      <c r="G448" s="7" t="s">
        <v>226</v>
      </c>
      <c r="H448" s="7" t="s">
        <v>314</v>
      </c>
      <c r="I448" s="7" t="s">
        <v>84</v>
      </c>
      <c r="J448" s="7" t="s">
        <v>32</v>
      </c>
      <c r="K448" s="7" t="s">
        <v>33</v>
      </c>
      <c r="L448" s="7" t="s">
        <v>44</v>
      </c>
      <c r="M448" s="7" t="s">
        <v>65</v>
      </c>
      <c r="N448" s="7" t="s">
        <v>36</v>
      </c>
      <c r="O448" s="7" t="s">
        <v>98</v>
      </c>
      <c r="P448" s="7" t="s">
        <v>38</v>
      </c>
      <c r="Q448" s="7" t="s">
        <v>51</v>
      </c>
      <c r="R448" s="7" t="s">
        <v>39</v>
      </c>
      <c r="S448">
        <v>1000</v>
      </c>
      <c r="T448">
        <v>90</v>
      </c>
      <c r="U448" s="7" t="s">
        <v>66</v>
      </c>
      <c r="V448" s="7" t="s">
        <v>38</v>
      </c>
      <c r="W448" s="7"/>
      <c r="X448" s="7" t="s">
        <v>41</v>
      </c>
      <c r="Y448" s="7" t="s">
        <v>70</v>
      </c>
      <c r="Z448" s="7" t="s">
        <v>23</v>
      </c>
      <c r="AA448" s="7" t="s">
        <v>36</v>
      </c>
    </row>
    <row r="449" spans="1:27" x14ac:dyDescent="0.25">
      <c r="A449" s="7" t="s">
        <v>322</v>
      </c>
      <c r="B449">
        <v>26</v>
      </c>
      <c r="C449" s="7" t="s">
        <v>53</v>
      </c>
      <c r="D449" s="7" t="s">
        <v>225</v>
      </c>
      <c r="E449" s="7" t="s">
        <v>118</v>
      </c>
      <c r="G449" s="7" t="s">
        <v>226</v>
      </c>
      <c r="H449" s="7" t="s">
        <v>314</v>
      </c>
      <c r="I449" s="7" t="s">
        <v>84</v>
      </c>
      <c r="J449" s="7" t="s">
        <v>32</v>
      </c>
      <c r="K449" s="7" t="s">
        <v>33</v>
      </c>
      <c r="L449" s="7" t="s">
        <v>44</v>
      </c>
      <c r="M449" s="7" t="s">
        <v>65</v>
      </c>
      <c r="N449" s="7" t="s">
        <v>36</v>
      </c>
      <c r="O449" s="7" t="s">
        <v>98</v>
      </c>
      <c r="P449" s="7" t="s">
        <v>38</v>
      </c>
      <c r="Q449" s="7" t="s">
        <v>51</v>
      </c>
      <c r="R449" s="7" t="s">
        <v>39</v>
      </c>
      <c r="S449">
        <v>1000</v>
      </c>
      <c r="T449">
        <v>90</v>
      </c>
      <c r="U449" s="7" t="s">
        <v>66</v>
      </c>
      <c r="V449" s="7" t="s">
        <v>38</v>
      </c>
      <c r="W449" s="7"/>
      <c r="X449" s="7" t="s">
        <v>41</v>
      </c>
      <c r="Y449" s="7" t="s">
        <v>70</v>
      </c>
      <c r="Z449" s="7" t="s">
        <v>24</v>
      </c>
      <c r="AA449" s="7" t="s">
        <v>38</v>
      </c>
    </row>
    <row r="450" spans="1:27" x14ac:dyDescent="0.25">
      <c r="A450" s="7" t="s">
        <v>322</v>
      </c>
      <c r="B450">
        <v>26</v>
      </c>
      <c r="C450" s="7" t="s">
        <v>53</v>
      </c>
      <c r="D450" s="7" t="s">
        <v>225</v>
      </c>
      <c r="E450" s="7" t="s">
        <v>118</v>
      </c>
      <c r="G450" s="7" t="s">
        <v>226</v>
      </c>
      <c r="H450" s="7" t="s">
        <v>314</v>
      </c>
      <c r="I450" s="7" t="s">
        <v>84</v>
      </c>
      <c r="J450" s="7" t="s">
        <v>32</v>
      </c>
      <c r="K450" s="7" t="s">
        <v>33</v>
      </c>
      <c r="L450" s="7" t="s">
        <v>44</v>
      </c>
      <c r="M450" s="7" t="s">
        <v>65</v>
      </c>
      <c r="N450" s="7" t="s">
        <v>36</v>
      </c>
      <c r="O450" s="7" t="s">
        <v>98</v>
      </c>
      <c r="P450" s="7" t="s">
        <v>38</v>
      </c>
      <c r="Q450" s="7" t="s">
        <v>51</v>
      </c>
      <c r="R450" s="7" t="s">
        <v>39</v>
      </c>
      <c r="S450">
        <v>1000</v>
      </c>
      <c r="T450">
        <v>90</v>
      </c>
      <c r="U450" s="7" t="s">
        <v>66</v>
      </c>
      <c r="V450" s="7" t="s">
        <v>38</v>
      </c>
      <c r="W450" s="7"/>
      <c r="X450" s="7" t="s">
        <v>41</v>
      </c>
      <c r="Y450" s="7" t="s">
        <v>70</v>
      </c>
      <c r="Z450" s="7" t="s">
        <v>25</v>
      </c>
      <c r="AA450" s="7" t="s">
        <v>38</v>
      </c>
    </row>
    <row r="451" spans="1:27" x14ac:dyDescent="0.25">
      <c r="A451" s="7" t="s">
        <v>322</v>
      </c>
      <c r="B451">
        <v>26</v>
      </c>
      <c r="C451" s="7" t="s">
        <v>53</v>
      </c>
      <c r="D451" s="7" t="s">
        <v>225</v>
      </c>
      <c r="E451" s="7" t="s">
        <v>118</v>
      </c>
      <c r="G451" s="7" t="s">
        <v>226</v>
      </c>
      <c r="H451" s="7" t="s">
        <v>314</v>
      </c>
      <c r="I451" s="7" t="s">
        <v>84</v>
      </c>
      <c r="J451" s="7" t="s">
        <v>32</v>
      </c>
      <c r="K451" s="7" t="s">
        <v>33</v>
      </c>
      <c r="L451" s="7" t="s">
        <v>44</v>
      </c>
      <c r="M451" s="7" t="s">
        <v>65</v>
      </c>
      <c r="N451" s="7" t="s">
        <v>36</v>
      </c>
      <c r="O451" s="7" t="s">
        <v>98</v>
      </c>
      <c r="P451" s="7" t="s">
        <v>38</v>
      </c>
      <c r="Q451" s="7" t="s">
        <v>51</v>
      </c>
      <c r="R451" s="7" t="s">
        <v>39</v>
      </c>
      <c r="S451">
        <v>1000</v>
      </c>
      <c r="T451">
        <v>90</v>
      </c>
      <c r="U451" s="7" t="s">
        <v>66</v>
      </c>
      <c r="V451" s="7" t="s">
        <v>38</v>
      </c>
      <c r="W451" s="7"/>
      <c r="X451" s="7" t="s">
        <v>41</v>
      </c>
      <c r="Y451" s="7" t="s">
        <v>70</v>
      </c>
      <c r="Z451" s="7" t="s">
        <v>26</v>
      </c>
      <c r="AA451" s="7" t="s">
        <v>38</v>
      </c>
    </row>
    <row r="452" spans="1:27" x14ac:dyDescent="0.25">
      <c r="A452" s="7" t="s">
        <v>322</v>
      </c>
      <c r="B452">
        <v>25</v>
      </c>
      <c r="C452" s="7" t="s">
        <v>53</v>
      </c>
      <c r="D452" s="7" t="s">
        <v>227</v>
      </c>
      <c r="E452" s="7" t="s">
        <v>60</v>
      </c>
      <c r="G452" s="7" t="s">
        <v>187</v>
      </c>
      <c r="H452" s="7" t="s">
        <v>314</v>
      </c>
      <c r="I452" s="7" t="s">
        <v>31</v>
      </c>
      <c r="J452" s="7" t="s">
        <v>32</v>
      </c>
      <c r="K452" s="7" t="s">
        <v>33</v>
      </c>
      <c r="L452" s="7" t="s">
        <v>50</v>
      </c>
      <c r="M452" s="7" t="s">
        <v>45</v>
      </c>
      <c r="N452" s="7" t="s">
        <v>36</v>
      </c>
      <c r="O452" s="7" t="s">
        <v>86</v>
      </c>
      <c r="P452" s="7" t="s">
        <v>38</v>
      </c>
      <c r="Q452" s="7" t="s">
        <v>57</v>
      </c>
      <c r="R452" s="7" t="s">
        <v>39</v>
      </c>
      <c r="S452">
        <v>0</v>
      </c>
      <c r="T452">
        <v>91</v>
      </c>
      <c r="U452" s="7" t="s">
        <v>40</v>
      </c>
      <c r="V452" s="7" t="s">
        <v>38</v>
      </c>
      <c r="W452" s="7"/>
      <c r="X452" s="7" t="s">
        <v>48</v>
      </c>
      <c r="Y452" s="7" t="s">
        <v>26</v>
      </c>
      <c r="Z452" s="7" t="s">
        <v>22</v>
      </c>
      <c r="AA452" s="7" t="s">
        <v>38</v>
      </c>
    </row>
    <row r="453" spans="1:27" x14ac:dyDescent="0.25">
      <c r="A453" s="7" t="s">
        <v>322</v>
      </c>
      <c r="B453">
        <v>25</v>
      </c>
      <c r="C453" s="7" t="s">
        <v>53</v>
      </c>
      <c r="D453" s="7" t="s">
        <v>227</v>
      </c>
      <c r="E453" s="7" t="s">
        <v>60</v>
      </c>
      <c r="G453" s="7" t="s">
        <v>187</v>
      </c>
      <c r="H453" s="7" t="s">
        <v>314</v>
      </c>
      <c r="I453" s="7" t="s">
        <v>31</v>
      </c>
      <c r="J453" s="7" t="s">
        <v>32</v>
      </c>
      <c r="K453" s="7" t="s">
        <v>33</v>
      </c>
      <c r="L453" s="7" t="s">
        <v>50</v>
      </c>
      <c r="M453" s="7" t="s">
        <v>45</v>
      </c>
      <c r="N453" s="7" t="s">
        <v>36</v>
      </c>
      <c r="O453" s="7" t="s">
        <v>86</v>
      </c>
      <c r="P453" s="7" t="s">
        <v>38</v>
      </c>
      <c r="Q453" s="7" t="s">
        <v>57</v>
      </c>
      <c r="R453" s="7" t="s">
        <v>39</v>
      </c>
      <c r="S453">
        <v>0</v>
      </c>
      <c r="T453">
        <v>91</v>
      </c>
      <c r="U453" s="7" t="s">
        <v>40</v>
      </c>
      <c r="V453" s="7" t="s">
        <v>38</v>
      </c>
      <c r="W453" s="7"/>
      <c r="X453" s="7" t="s">
        <v>48</v>
      </c>
      <c r="Y453" s="7" t="s">
        <v>26</v>
      </c>
      <c r="Z453" s="7" t="s">
        <v>23</v>
      </c>
      <c r="AA453" s="7" t="s">
        <v>38</v>
      </c>
    </row>
    <row r="454" spans="1:27" x14ac:dyDescent="0.25">
      <c r="A454" s="7" t="s">
        <v>322</v>
      </c>
      <c r="B454">
        <v>25</v>
      </c>
      <c r="C454" s="7" t="s">
        <v>53</v>
      </c>
      <c r="D454" s="7" t="s">
        <v>227</v>
      </c>
      <c r="E454" s="7" t="s">
        <v>60</v>
      </c>
      <c r="G454" s="7" t="s">
        <v>187</v>
      </c>
      <c r="H454" s="7" t="s">
        <v>314</v>
      </c>
      <c r="I454" s="7" t="s">
        <v>31</v>
      </c>
      <c r="J454" s="7" t="s">
        <v>32</v>
      </c>
      <c r="K454" s="7" t="s">
        <v>33</v>
      </c>
      <c r="L454" s="7" t="s">
        <v>50</v>
      </c>
      <c r="M454" s="7" t="s">
        <v>45</v>
      </c>
      <c r="N454" s="7" t="s">
        <v>36</v>
      </c>
      <c r="O454" s="7" t="s">
        <v>86</v>
      </c>
      <c r="P454" s="7" t="s">
        <v>38</v>
      </c>
      <c r="Q454" s="7" t="s">
        <v>57</v>
      </c>
      <c r="R454" s="7" t="s">
        <v>39</v>
      </c>
      <c r="S454">
        <v>0</v>
      </c>
      <c r="T454">
        <v>91</v>
      </c>
      <c r="U454" s="7" t="s">
        <v>40</v>
      </c>
      <c r="V454" s="7" t="s">
        <v>38</v>
      </c>
      <c r="W454" s="7"/>
      <c r="X454" s="7" t="s">
        <v>48</v>
      </c>
      <c r="Y454" s="7" t="s">
        <v>26</v>
      </c>
      <c r="Z454" s="7" t="s">
        <v>24</v>
      </c>
      <c r="AA454" s="7" t="s">
        <v>38</v>
      </c>
    </row>
    <row r="455" spans="1:27" x14ac:dyDescent="0.25">
      <c r="A455" s="7" t="s">
        <v>322</v>
      </c>
      <c r="B455">
        <v>25</v>
      </c>
      <c r="C455" s="7" t="s">
        <v>53</v>
      </c>
      <c r="D455" s="7" t="s">
        <v>227</v>
      </c>
      <c r="E455" s="7" t="s">
        <v>60</v>
      </c>
      <c r="G455" s="7" t="s">
        <v>187</v>
      </c>
      <c r="H455" s="7" t="s">
        <v>314</v>
      </c>
      <c r="I455" s="7" t="s">
        <v>31</v>
      </c>
      <c r="J455" s="7" t="s">
        <v>32</v>
      </c>
      <c r="K455" s="7" t="s">
        <v>33</v>
      </c>
      <c r="L455" s="7" t="s">
        <v>50</v>
      </c>
      <c r="M455" s="7" t="s">
        <v>45</v>
      </c>
      <c r="N455" s="7" t="s">
        <v>36</v>
      </c>
      <c r="O455" s="7" t="s">
        <v>86</v>
      </c>
      <c r="P455" s="7" t="s">
        <v>38</v>
      </c>
      <c r="Q455" s="7" t="s">
        <v>57</v>
      </c>
      <c r="R455" s="7" t="s">
        <v>39</v>
      </c>
      <c r="S455">
        <v>0</v>
      </c>
      <c r="T455">
        <v>91</v>
      </c>
      <c r="U455" s="7" t="s">
        <v>40</v>
      </c>
      <c r="V455" s="7" t="s">
        <v>38</v>
      </c>
      <c r="W455" s="7"/>
      <c r="X455" s="7" t="s">
        <v>48</v>
      </c>
      <c r="Y455" s="7" t="s">
        <v>26</v>
      </c>
      <c r="Z455" s="7" t="s">
        <v>25</v>
      </c>
      <c r="AA455" s="7" t="s">
        <v>38</v>
      </c>
    </row>
    <row r="456" spans="1:27" x14ac:dyDescent="0.25">
      <c r="A456" s="7" t="s">
        <v>322</v>
      </c>
      <c r="B456">
        <v>25</v>
      </c>
      <c r="C456" s="7" t="s">
        <v>53</v>
      </c>
      <c r="D456" s="7" t="s">
        <v>227</v>
      </c>
      <c r="E456" s="7" t="s">
        <v>60</v>
      </c>
      <c r="G456" s="7" t="s">
        <v>187</v>
      </c>
      <c r="H456" s="7" t="s">
        <v>314</v>
      </c>
      <c r="I456" s="7" t="s">
        <v>31</v>
      </c>
      <c r="J456" s="7" t="s">
        <v>32</v>
      </c>
      <c r="K456" s="7" t="s">
        <v>33</v>
      </c>
      <c r="L456" s="7" t="s">
        <v>50</v>
      </c>
      <c r="M456" s="7" t="s">
        <v>45</v>
      </c>
      <c r="N456" s="7" t="s">
        <v>36</v>
      </c>
      <c r="O456" s="7" t="s">
        <v>86</v>
      </c>
      <c r="P456" s="7" t="s">
        <v>38</v>
      </c>
      <c r="Q456" s="7" t="s">
        <v>57</v>
      </c>
      <c r="R456" s="7" t="s">
        <v>39</v>
      </c>
      <c r="S456">
        <v>0</v>
      </c>
      <c r="T456">
        <v>91</v>
      </c>
      <c r="U456" s="7" t="s">
        <v>40</v>
      </c>
      <c r="V456" s="7" t="s">
        <v>38</v>
      </c>
      <c r="W456" s="7"/>
      <c r="X456" s="7" t="s">
        <v>48</v>
      </c>
      <c r="Y456" s="7" t="s">
        <v>26</v>
      </c>
      <c r="Z456" s="7" t="s">
        <v>26</v>
      </c>
      <c r="AA456" s="7" t="s">
        <v>36</v>
      </c>
    </row>
    <row r="457" spans="1:27" x14ac:dyDescent="0.25">
      <c r="A457" s="7" t="s">
        <v>322</v>
      </c>
      <c r="B457">
        <v>26</v>
      </c>
      <c r="C457" s="7" t="s">
        <v>27</v>
      </c>
      <c r="D457" s="7" t="s">
        <v>42</v>
      </c>
      <c r="E457" s="7" t="s">
        <v>164</v>
      </c>
      <c r="G457" s="7" t="s">
        <v>71</v>
      </c>
      <c r="H457" s="7" t="s">
        <v>310</v>
      </c>
      <c r="I457" s="7" t="s">
        <v>31</v>
      </c>
      <c r="J457" s="7" t="s">
        <v>32</v>
      </c>
      <c r="K457" s="7" t="s">
        <v>33</v>
      </c>
      <c r="L457" s="7" t="s">
        <v>44</v>
      </c>
      <c r="M457" s="7" t="s">
        <v>45</v>
      </c>
      <c r="N457" s="7" t="s">
        <v>38</v>
      </c>
      <c r="O457" s="7" t="s">
        <v>57</v>
      </c>
      <c r="P457" s="7" t="s">
        <v>38</v>
      </c>
      <c r="Q457" s="7" t="s">
        <v>31</v>
      </c>
      <c r="R457" s="7" t="s">
        <v>58</v>
      </c>
      <c r="S457">
        <v>500</v>
      </c>
      <c r="T457">
        <v>92</v>
      </c>
      <c r="U457" s="7" t="s">
        <v>40</v>
      </c>
      <c r="V457" s="7" t="s">
        <v>36</v>
      </c>
      <c r="W457" s="7" t="s">
        <v>38</v>
      </c>
      <c r="X457" s="7" t="s">
        <v>48</v>
      </c>
      <c r="Y457" s="7" t="s">
        <v>25</v>
      </c>
      <c r="Z457" s="7" t="s">
        <v>22</v>
      </c>
      <c r="AA457" s="7" t="s">
        <v>38</v>
      </c>
    </row>
    <row r="458" spans="1:27" x14ac:dyDescent="0.25">
      <c r="A458" s="7" t="s">
        <v>322</v>
      </c>
      <c r="B458">
        <v>26</v>
      </c>
      <c r="C458" s="7" t="s">
        <v>27</v>
      </c>
      <c r="D458" s="7" t="s">
        <v>42</v>
      </c>
      <c r="E458" s="7" t="s">
        <v>164</v>
      </c>
      <c r="G458" s="7" t="s">
        <v>71</v>
      </c>
      <c r="H458" s="7" t="s">
        <v>310</v>
      </c>
      <c r="I458" s="7" t="s">
        <v>31</v>
      </c>
      <c r="J458" s="7" t="s">
        <v>32</v>
      </c>
      <c r="K458" s="7" t="s">
        <v>33</v>
      </c>
      <c r="L458" s="7" t="s">
        <v>44</v>
      </c>
      <c r="M458" s="7" t="s">
        <v>45</v>
      </c>
      <c r="N458" s="7" t="s">
        <v>38</v>
      </c>
      <c r="O458" s="7" t="s">
        <v>57</v>
      </c>
      <c r="P458" s="7" t="s">
        <v>38</v>
      </c>
      <c r="Q458" s="7" t="s">
        <v>31</v>
      </c>
      <c r="R458" s="7" t="s">
        <v>58</v>
      </c>
      <c r="S458">
        <v>500</v>
      </c>
      <c r="T458">
        <v>92</v>
      </c>
      <c r="U458" s="7" t="s">
        <v>40</v>
      </c>
      <c r="V458" s="7" t="s">
        <v>36</v>
      </c>
      <c r="W458" s="7" t="s">
        <v>38</v>
      </c>
      <c r="X458" s="7" t="s">
        <v>48</v>
      </c>
      <c r="Y458" s="7" t="s">
        <v>25</v>
      </c>
      <c r="Z458" s="7" t="s">
        <v>23</v>
      </c>
      <c r="AA458" s="7" t="s">
        <v>38</v>
      </c>
    </row>
    <row r="459" spans="1:27" x14ac:dyDescent="0.25">
      <c r="A459" s="7" t="s">
        <v>322</v>
      </c>
      <c r="B459">
        <v>26</v>
      </c>
      <c r="C459" s="7" t="s">
        <v>27</v>
      </c>
      <c r="D459" s="7" t="s">
        <v>42</v>
      </c>
      <c r="E459" s="7" t="s">
        <v>164</v>
      </c>
      <c r="G459" s="7" t="s">
        <v>71</v>
      </c>
      <c r="H459" s="7" t="s">
        <v>310</v>
      </c>
      <c r="I459" s="7" t="s">
        <v>31</v>
      </c>
      <c r="J459" s="7" t="s">
        <v>32</v>
      </c>
      <c r="K459" s="7" t="s">
        <v>33</v>
      </c>
      <c r="L459" s="7" t="s">
        <v>44</v>
      </c>
      <c r="M459" s="7" t="s">
        <v>45</v>
      </c>
      <c r="N459" s="7" t="s">
        <v>38</v>
      </c>
      <c r="O459" s="7" t="s">
        <v>57</v>
      </c>
      <c r="P459" s="7" t="s">
        <v>38</v>
      </c>
      <c r="Q459" s="7" t="s">
        <v>31</v>
      </c>
      <c r="R459" s="7" t="s">
        <v>58</v>
      </c>
      <c r="S459">
        <v>500</v>
      </c>
      <c r="T459">
        <v>92</v>
      </c>
      <c r="U459" s="7" t="s">
        <v>40</v>
      </c>
      <c r="V459" s="7" t="s">
        <v>36</v>
      </c>
      <c r="W459" s="7" t="s">
        <v>38</v>
      </c>
      <c r="X459" s="7" t="s">
        <v>48</v>
      </c>
      <c r="Y459" s="7" t="s">
        <v>25</v>
      </c>
      <c r="Z459" s="7" t="s">
        <v>24</v>
      </c>
      <c r="AA459" s="7" t="s">
        <v>38</v>
      </c>
    </row>
    <row r="460" spans="1:27" x14ac:dyDescent="0.25">
      <c r="A460" s="7" t="s">
        <v>322</v>
      </c>
      <c r="B460">
        <v>26</v>
      </c>
      <c r="C460" s="7" t="s">
        <v>27</v>
      </c>
      <c r="D460" s="7" t="s">
        <v>42</v>
      </c>
      <c r="E460" s="7" t="s">
        <v>164</v>
      </c>
      <c r="G460" s="7" t="s">
        <v>71</v>
      </c>
      <c r="H460" s="7" t="s">
        <v>310</v>
      </c>
      <c r="I460" s="7" t="s">
        <v>31</v>
      </c>
      <c r="J460" s="7" t="s">
        <v>32</v>
      </c>
      <c r="K460" s="7" t="s">
        <v>33</v>
      </c>
      <c r="L460" s="7" t="s">
        <v>44</v>
      </c>
      <c r="M460" s="7" t="s">
        <v>45</v>
      </c>
      <c r="N460" s="7" t="s">
        <v>38</v>
      </c>
      <c r="O460" s="7" t="s">
        <v>57</v>
      </c>
      <c r="P460" s="7" t="s">
        <v>38</v>
      </c>
      <c r="Q460" s="7" t="s">
        <v>31</v>
      </c>
      <c r="R460" s="7" t="s">
        <v>58</v>
      </c>
      <c r="S460">
        <v>500</v>
      </c>
      <c r="T460">
        <v>92</v>
      </c>
      <c r="U460" s="7" t="s">
        <v>40</v>
      </c>
      <c r="V460" s="7" t="s">
        <v>36</v>
      </c>
      <c r="W460" s="7" t="s">
        <v>38</v>
      </c>
      <c r="X460" s="7" t="s">
        <v>48</v>
      </c>
      <c r="Y460" s="7" t="s">
        <v>25</v>
      </c>
      <c r="Z460" s="7" t="s">
        <v>25</v>
      </c>
      <c r="AA460" s="7" t="s">
        <v>36</v>
      </c>
    </row>
    <row r="461" spans="1:27" x14ac:dyDescent="0.25">
      <c r="A461" s="7" t="s">
        <v>322</v>
      </c>
      <c r="B461">
        <v>26</v>
      </c>
      <c r="C461" s="7" t="s">
        <v>27</v>
      </c>
      <c r="D461" s="7" t="s">
        <v>42</v>
      </c>
      <c r="E461" s="7" t="s">
        <v>164</v>
      </c>
      <c r="G461" s="7" t="s">
        <v>71</v>
      </c>
      <c r="H461" s="7" t="s">
        <v>310</v>
      </c>
      <c r="I461" s="7" t="s">
        <v>31</v>
      </c>
      <c r="J461" s="7" t="s">
        <v>32</v>
      </c>
      <c r="K461" s="7" t="s">
        <v>33</v>
      </c>
      <c r="L461" s="7" t="s">
        <v>44</v>
      </c>
      <c r="M461" s="7" t="s">
        <v>45</v>
      </c>
      <c r="N461" s="7" t="s">
        <v>38</v>
      </c>
      <c r="O461" s="7" t="s">
        <v>57</v>
      </c>
      <c r="P461" s="7" t="s">
        <v>38</v>
      </c>
      <c r="Q461" s="7" t="s">
        <v>31</v>
      </c>
      <c r="R461" s="7" t="s">
        <v>58</v>
      </c>
      <c r="S461">
        <v>500</v>
      </c>
      <c r="T461">
        <v>92</v>
      </c>
      <c r="U461" s="7" t="s">
        <v>40</v>
      </c>
      <c r="V461" s="7" t="s">
        <v>36</v>
      </c>
      <c r="W461" s="7" t="s">
        <v>38</v>
      </c>
      <c r="X461" s="7" t="s">
        <v>48</v>
      </c>
      <c r="Y461" s="7" t="s">
        <v>25</v>
      </c>
      <c r="Z461" s="7" t="s">
        <v>26</v>
      </c>
      <c r="AA461" s="7" t="s">
        <v>38</v>
      </c>
    </row>
    <row r="462" spans="1:27" x14ac:dyDescent="0.25">
      <c r="A462" s="7" t="s">
        <v>322</v>
      </c>
      <c r="B462">
        <v>29</v>
      </c>
      <c r="C462" s="7" t="s">
        <v>53</v>
      </c>
      <c r="D462" s="7" t="s">
        <v>138</v>
      </c>
      <c r="E462" s="7" t="s">
        <v>207</v>
      </c>
      <c r="G462" s="7" t="s">
        <v>208</v>
      </c>
      <c r="H462" s="7" t="s">
        <v>313</v>
      </c>
      <c r="I462" s="7" t="s">
        <v>31</v>
      </c>
      <c r="J462" s="7" t="s">
        <v>32</v>
      </c>
      <c r="K462" s="7" t="s">
        <v>85</v>
      </c>
      <c r="L462" s="7" t="s">
        <v>44</v>
      </c>
      <c r="M462" s="7" t="s">
        <v>65</v>
      </c>
      <c r="N462" s="7" t="s">
        <v>38</v>
      </c>
      <c r="O462" s="7" t="s">
        <v>57</v>
      </c>
      <c r="P462" s="7" t="s">
        <v>36</v>
      </c>
      <c r="Q462" s="7" t="s">
        <v>31</v>
      </c>
      <c r="R462" s="7" t="s">
        <v>39</v>
      </c>
      <c r="S462">
        <v>2000</v>
      </c>
      <c r="T462">
        <v>93</v>
      </c>
      <c r="U462" s="7" t="s">
        <v>114</v>
      </c>
      <c r="V462" s="7" t="s">
        <v>38</v>
      </c>
      <c r="W462" s="7"/>
      <c r="X462" s="7" t="s">
        <v>48</v>
      </c>
      <c r="Y462" s="7" t="s">
        <v>228</v>
      </c>
      <c r="Z462" s="7" t="s">
        <v>22</v>
      </c>
      <c r="AA462" s="7" t="s">
        <v>36</v>
      </c>
    </row>
    <row r="463" spans="1:27" x14ac:dyDescent="0.25">
      <c r="A463" s="7" t="s">
        <v>322</v>
      </c>
      <c r="B463">
        <v>29</v>
      </c>
      <c r="C463" s="7" t="s">
        <v>53</v>
      </c>
      <c r="D463" s="7" t="s">
        <v>138</v>
      </c>
      <c r="E463" s="7" t="s">
        <v>207</v>
      </c>
      <c r="G463" s="7" t="s">
        <v>208</v>
      </c>
      <c r="H463" s="7" t="s">
        <v>313</v>
      </c>
      <c r="I463" s="7" t="s">
        <v>31</v>
      </c>
      <c r="J463" s="7" t="s">
        <v>32</v>
      </c>
      <c r="K463" s="7" t="s">
        <v>85</v>
      </c>
      <c r="L463" s="7" t="s">
        <v>44</v>
      </c>
      <c r="M463" s="7" t="s">
        <v>65</v>
      </c>
      <c r="N463" s="7" t="s">
        <v>38</v>
      </c>
      <c r="O463" s="7" t="s">
        <v>57</v>
      </c>
      <c r="P463" s="7" t="s">
        <v>36</v>
      </c>
      <c r="Q463" s="7" t="s">
        <v>31</v>
      </c>
      <c r="R463" s="7" t="s">
        <v>39</v>
      </c>
      <c r="S463">
        <v>2000</v>
      </c>
      <c r="T463">
        <v>93</v>
      </c>
      <c r="U463" s="7" t="s">
        <v>114</v>
      </c>
      <c r="V463" s="7" t="s">
        <v>38</v>
      </c>
      <c r="W463" s="7"/>
      <c r="X463" s="7" t="s">
        <v>48</v>
      </c>
      <c r="Y463" s="7" t="s">
        <v>228</v>
      </c>
      <c r="Z463" s="7" t="s">
        <v>23</v>
      </c>
      <c r="AA463" s="7" t="s">
        <v>36</v>
      </c>
    </row>
    <row r="464" spans="1:27" x14ac:dyDescent="0.25">
      <c r="A464" s="7" t="s">
        <v>322</v>
      </c>
      <c r="B464">
        <v>29</v>
      </c>
      <c r="C464" s="7" t="s">
        <v>53</v>
      </c>
      <c r="D464" s="7" t="s">
        <v>138</v>
      </c>
      <c r="E464" s="7" t="s">
        <v>207</v>
      </c>
      <c r="G464" s="7" t="s">
        <v>208</v>
      </c>
      <c r="H464" s="7" t="s">
        <v>313</v>
      </c>
      <c r="I464" s="7" t="s">
        <v>31</v>
      </c>
      <c r="J464" s="7" t="s">
        <v>32</v>
      </c>
      <c r="K464" s="7" t="s">
        <v>85</v>
      </c>
      <c r="L464" s="7" t="s">
        <v>44</v>
      </c>
      <c r="M464" s="7" t="s">
        <v>65</v>
      </c>
      <c r="N464" s="7" t="s">
        <v>38</v>
      </c>
      <c r="O464" s="7" t="s">
        <v>57</v>
      </c>
      <c r="P464" s="7" t="s">
        <v>36</v>
      </c>
      <c r="Q464" s="7" t="s">
        <v>31</v>
      </c>
      <c r="R464" s="7" t="s">
        <v>39</v>
      </c>
      <c r="S464">
        <v>2000</v>
      </c>
      <c r="T464">
        <v>93</v>
      </c>
      <c r="U464" s="7" t="s">
        <v>114</v>
      </c>
      <c r="V464" s="7" t="s">
        <v>38</v>
      </c>
      <c r="W464" s="7"/>
      <c r="X464" s="7" t="s">
        <v>48</v>
      </c>
      <c r="Y464" s="7" t="s">
        <v>228</v>
      </c>
      <c r="Z464" s="7" t="s">
        <v>24</v>
      </c>
      <c r="AA464" s="7" t="s">
        <v>38</v>
      </c>
    </row>
    <row r="465" spans="1:27" x14ac:dyDescent="0.25">
      <c r="A465" s="7" t="s">
        <v>322</v>
      </c>
      <c r="B465">
        <v>29</v>
      </c>
      <c r="C465" s="7" t="s">
        <v>53</v>
      </c>
      <c r="D465" s="7" t="s">
        <v>138</v>
      </c>
      <c r="E465" s="7" t="s">
        <v>207</v>
      </c>
      <c r="G465" s="7" t="s">
        <v>208</v>
      </c>
      <c r="H465" s="7" t="s">
        <v>313</v>
      </c>
      <c r="I465" s="7" t="s">
        <v>31</v>
      </c>
      <c r="J465" s="7" t="s">
        <v>32</v>
      </c>
      <c r="K465" s="7" t="s">
        <v>85</v>
      </c>
      <c r="L465" s="7" t="s">
        <v>44</v>
      </c>
      <c r="M465" s="7" t="s">
        <v>65</v>
      </c>
      <c r="N465" s="7" t="s">
        <v>38</v>
      </c>
      <c r="O465" s="7" t="s">
        <v>57</v>
      </c>
      <c r="P465" s="7" t="s">
        <v>36</v>
      </c>
      <c r="Q465" s="7" t="s">
        <v>31</v>
      </c>
      <c r="R465" s="7" t="s">
        <v>39</v>
      </c>
      <c r="S465">
        <v>2000</v>
      </c>
      <c r="T465">
        <v>93</v>
      </c>
      <c r="U465" s="7" t="s">
        <v>114</v>
      </c>
      <c r="V465" s="7" t="s">
        <v>38</v>
      </c>
      <c r="W465" s="7"/>
      <c r="X465" s="7" t="s">
        <v>48</v>
      </c>
      <c r="Y465" s="7" t="s">
        <v>228</v>
      </c>
      <c r="Z465" s="7" t="s">
        <v>25</v>
      </c>
      <c r="AA465" s="7" t="s">
        <v>38</v>
      </c>
    </row>
    <row r="466" spans="1:27" x14ac:dyDescent="0.25">
      <c r="A466" s="7" t="s">
        <v>322</v>
      </c>
      <c r="B466">
        <v>29</v>
      </c>
      <c r="C466" s="7" t="s">
        <v>53</v>
      </c>
      <c r="D466" s="7" t="s">
        <v>138</v>
      </c>
      <c r="E466" s="7" t="s">
        <v>207</v>
      </c>
      <c r="G466" s="7" t="s">
        <v>208</v>
      </c>
      <c r="H466" s="7" t="s">
        <v>313</v>
      </c>
      <c r="I466" s="7" t="s">
        <v>31</v>
      </c>
      <c r="J466" s="7" t="s">
        <v>32</v>
      </c>
      <c r="K466" s="7" t="s">
        <v>85</v>
      </c>
      <c r="L466" s="7" t="s">
        <v>44</v>
      </c>
      <c r="M466" s="7" t="s">
        <v>65</v>
      </c>
      <c r="N466" s="7" t="s">
        <v>38</v>
      </c>
      <c r="O466" s="7" t="s">
        <v>57</v>
      </c>
      <c r="P466" s="7" t="s">
        <v>36</v>
      </c>
      <c r="Q466" s="7" t="s">
        <v>31</v>
      </c>
      <c r="R466" s="7" t="s">
        <v>39</v>
      </c>
      <c r="S466">
        <v>2000</v>
      </c>
      <c r="T466">
        <v>93</v>
      </c>
      <c r="U466" s="7" t="s">
        <v>114</v>
      </c>
      <c r="V466" s="7" t="s">
        <v>38</v>
      </c>
      <c r="W466" s="7"/>
      <c r="X466" s="7" t="s">
        <v>48</v>
      </c>
      <c r="Y466" s="7" t="s">
        <v>228</v>
      </c>
      <c r="Z466" s="7" t="s">
        <v>26</v>
      </c>
      <c r="AA466" s="7" t="s">
        <v>36</v>
      </c>
    </row>
    <row r="467" spans="1:27" x14ac:dyDescent="0.25">
      <c r="A467" s="7" t="s">
        <v>322</v>
      </c>
      <c r="B467">
        <v>29</v>
      </c>
      <c r="C467" s="7" t="s">
        <v>27</v>
      </c>
      <c r="D467" s="7" t="s">
        <v>120</v>
      </c>
      <c r="E467" s="7" t="s">
        <v>229</v>
      </c>
      <c r="G467" s="7" t="s">
        <v>230</v>
      </c>
      <c r="H467" s="7" t="s">
        <v>315</v>
      </c>
      <c r="I467" s="7" t="s">
        <v>31</v>
      </c>
      <c r="J467" s="7" t="s">
        <v>203</v>
      </c>
      <c r="K467" s="7" t="s">
        <v>64</v>
      </c>
      <c r="L467" s="7" t="s">
        <v>44</v>
      </c>
      <c r="M467" s="7" t="s">
        <v>231</v>
      </c>
      <c r="N467" s="7" t="s">
        <v>36</v>
      </c>
      <c r="O467" s="7" t="s">
        <v>46</v>
      </c>
      <c r="P467" s="7" t="s">
        <v>36</v>
      </c>
      <c r="Q467" s="7" t="s">
        <v>31</v>
      </c>
      <c r="R467" s="7" t="s">
        <v>39</v>
      </c>
      <c r="S467">
        <v>1500</v>
      </c>
      <c r="T467">
        <v>94</v>
      </c>
      <c r="U467" s="7" t="s">
        <v>114</v>
      </c>
      <c r="V467" s="7" t="s">
        <v>38</v>
      </c>
      <c r="W467" s="7"/>
      <c r="X467" s="7" t="s">
        <v>48</v>
      </c>
      <c r="Y467" s="7" t="s">
        <v>25</v>
      </c>
      <c r="Z467" s="7" t="s">
        <v>22</v>
      </c>
      <c r="AA467" s="7" t="s">
        <v>38</v>
      </c>
    </row>
    <row r="468" spans="1:27" x14ac:dyDescent="0.25">
      <c r="A468" s="7" t="s">
        <v>322</v>
      </c>
      <c r="B468">
        <v>29</v>
      </c>
      <c r="C468" s="7" t="s">
        <v>27</v>
      </c>
      <c r="D468" s="7" t="s">
        <v>120</v>
      </c>
      <c r="E468" s="7" t="s">
        <v>229</v>
      </c>
      <c r="G468" s="7" t="s">
        <v>230</v>
      </c>
      <c r="H468" s="7" t="s">
        <v>315</v>
      </c>
      <c r="I468" s="7" t="s">
        <v>31</v>
      </c>
      <c r="J468" s="7" t="s">
        <v>203</v>
      </c>
      <c r="K468" s="7" t="s">
        <v>64</v>
      </c>
      <c r="L468" s="7" t="s">
        <v>44</v>
      </c>
      <c r="M468" s="7" t="s">
        <v>231</v>
      </c>
      <c r="N468" s="7" t="s">
        <v>36</v>
      </c>
      <c r="O468" s="7" t="s">
        <v>46</v>
      </c>
      <c r="P468" s="7" t="s">
        <v>36</v>
      </c>
      <c r="Q468" s="7" t="s">
        <v>31</v>
      </c>
      <c r="R468" s="7" t="s">
        <v>39</v>
      </c>
      <c r="S468">
        <v>1500</v>
      </c>
      <c r="T468">
        <v>94</v>
      </c>
      <c r="U468" s="7" t="s">
        <v>114</v>
      </c>
      <c r="V468" s="7" t="s">
        <v>38</v>
      </c>
      <c r="W468" s="7"/>
      <c r="X468" s="7" t="s">
        <v>48</v>
      </c>
      <c r="Y468" s="7" t="s">
        <v>25</v>
      </c>
      <c r="Z468" s="7" t="s">
        <v>23</v>
      </c>
      <c r="AA468" s="7" t="s">
        <v>38</v>
      </c>
    </row>
    <row r="469" spans="1:27" x14ac:dyDescent="0.25">
      <c r="A469" s="7" t="s">
        <v>322</v>
      </c>
      <c r="B469">
        <v>29</v>
      </c>
      <c r="C469" s="7" t="s">
        <v>27</v>
      </c>
      <c r="D469" s="7" t="s">
        <v>120</v>
      </c>
      <c r="E469" s="7" t="s">
        <v>229</v>
      </c>
      <c r="G469" s="7" t="s">
        <v>230</v>
      </c>
      <c r="H469" s="7" t="s">
        <v>315</v>
      </c>
      <c r="I469" s="7" t="s">
        <v>31</v>
      </c>
      <c r="J469" s="7" t="s">
        <v>203</v>
      </c>
      <c r="K469" s="7" t="s">
        <v>64</v>
      </c>
      <c r="L469" s="7" t="s">
        <v>44</v>
      </c>
      <c r="M469" s="7" t="s">
        <v>231</v>
      </c>
      <c r="N469" s="7" t="s">
        <v>36</v>
      </c>
      <c r="O469" s="7" t="s">
        <v>46</v>
      </c>
      <c r="P469" s="7" t="s">
        <v>36</v>
      </c>
      <c r="Q469" s="7" t="s">
        <v>31</v>
      </c>
      <c r="R469" s="7" t="s">
        <v>39</v>
      </c>
      <c r="S469">
        <v>1500</v>
      </c>
      <c r="T469">
        <v>94</v>
      </c>
      <c r="U469" s="7" t="s">
        <v>114</v>
      </c>
      <c r="V469" s="7" t="s">
        <v>38</v>
      </c>
      <c r="W469" s="7"/>
      <c r="X469" s="7" t="s">
        <v>48</v>
      </c>
      <c r="Y469" s="7" t="s">
        <v>25</v>
      </c>
      <c r="Z469" s="7" t="s">
        <v>24</v>
      </c>
      <c r="AA469" s="7" t="s">
        <v>38</v>
      </c>
    </row>
    <row r="470" spans="1:27" x14ac:dyDescent="0.25">
      <c r="A470" s="7" t="s">
        <v>322</v>
      </c>
      <c r="B470">
        <v>29</v>
      </c>
      <c r="C470" s="7" t="s">
        <v>27</v>
      </c>
      <c r="D470" s="7" t="s">
        <v>120</v>
      </c>
      <c r="E470" s="7" t="s">
        <v>229</v>
      </c>
      <c r="G470" s="7" t="s">
        <v>230</v>
      </c>
      <c r="H470" s="7" t="s">
        <v>315</v>
      </c>
      <c r="I470" s="7" t="s">
        <v>31</v>
      </c>
      <c r="J470" s="7" t="s">
        <v>203</v>
      </c>
      <c r="K470" s="7" t="s">
        <v>64</v>
      </c>
      <c r="L470" s="7" t="s">
        <v>44</v>
      </c>
      <c r="M470" s="7" t="s">
        <v>231</v>
      </c>
      <c r="N470" s="7" t="s">
        <v>36</v>
      </c>
      <c r="O470" s="7" t="s">
        <v>46</v>
      </c>
      <c r="P470" s="7" t="s">
        <v>36</v>
      </c>
      <c r="Q470" s="7" t="s">
        <v>31</v>
      </c>
      <c r="R470" s="7" t="s">
        <v>39</v>
      </c>
      <c r="S470">
        <v>1500</v>
      </c>
      <c r="T470">
        <v>94</v>
      </c>
      <c r="U470" s="7" t="s">
        <v>114</v>
      </c>
      <c r="V470" s="7" t="s">
        <v>38</v>
      </c>
      <c r="W470" s="7"/>
      <c r="X470" s="7" t="s">
        <v>48</v>
      </c>
      <c r="Y470" s="7" t="s">
        <v>25</v>
      </c>
      <c r="Z470" s="7" t="s">
        <v>25</v>
      </c>
      <c r="AA470" s="7" t="s">
        <v>36</v>
      </c>
    </row>
    <row r="471" spans="1:27" x14ac:dyDescent="0.25">
      <c r="A471" s="7" t="s">
        <v>322</v>
      </c>
      <c r="B471">
        <v>29</v>
      </c>
      <c r="C471" s="7" t="s">
        <v>27</v>
      </c>
      <c r="D471" s="7" t="s">
        <v>120</v>
      </c>
      <c r="E471" s="7" t="s">
        <v>229</v>
      </c>
      <c r="G471" s="7" t="s">
        <v>230</v>
      </c>
      <c r="H471" s="7" t="s">
        <v>315</v>
      </c>
      <c r="I471" s="7" t="s">
        <v>31</v>
      </c>
      <c r="J471" s="7" t="s">
        <v>203</v>
      </c>
      <c r="K471" s="7" t="s">
        <v>64</v>
      </c>
      <c r="L471" s="7" t="s">
        <v>44</v>
      </c>
      <c r="M471" s="7" t="s">
        <v>231</v>
      </c>
      <c r="N471" s="7" t="s">
        <v>36</v>
      </c>
      <c r="O471" s="7" t="s">
        <v>46</v>
      </c>
      <c r="P471" s="7" t="s">
        <v>36</v>
      </c>
      <c r="Q471" s="7" t="s">
        <v>31</v>
      </c>
      <c r="R471" s="7" t="s">
        <v>39</v>
      </c>
      <c r="S471">
        <v>1500</v>
      </c>
      <c r="T471">
        <v>94</v>
      </c>
      <c r="U471" s="7" t="s">
        <v>114</v>
      </c>
      <c r="V471" s="7" t="s">
        <v>38</v>
      </c>
      <c r="W471" s="7"/>
      <c r="X471" s="7" t="s">
        <v>48</v>
      </c>
      <c r="Y471" s="7" t="s">
        <v>25</v>
      </c>
      <c r="Z471" s="7" t="s">
        <v>26</v>
      </c>
      <c r="AA471" s="7" t="s">
        <v>38</v>
      </c>
    </row>
    <row r="472" spans="1:27" x14ac:dyDescent="0.25">
      <c r="A472" s="7" t="s">
        <v>324</v>
      </c>
      <c r="B472">
        <v>31</v>
      </c>
      <c r="C472" s="7" t="s">
        <v>27</v>
      </c>
      <c r="D472" s="7" t="s">
        <v>232</v>
      </c>
      <c r="E472" s="7" t="s">
        <v>169</v>
      </c>
      <c r="G472" s="7" t="s">
        <v>233</v>
      </c>
      <c r="H472" s="7" t="s">
        <v>310</v>
      </c>
      <c r="I472" s="7" t="s">
        <v>31</v>
      </c>
      <c r="J472" s="7" t="s">
        <v>32</v>
      </c>
      <c r="K472" s="7" t="s">
        <v>33</v>
      </c>
      <c r="L472" s="7" t="s">
        <v>50</v>
      </c>
      <c r="M472" s="7" t="s">
        <v>45</v>
      </c>
      <c r="N472" s="7" t="s">
        <v>38</v>
      </c>
      <c r="O472" s="7" t="s">
        <v>57</v>
      </c>
      <c r="P472" s="7" t="s">
        <v>36</v>
      </c>
      <c r="Q472" s="7" t="s">
        <v>31</v>
      </c>
      <c r="R472" s="7" t="s">
        <v>39</v>
      </c>
      <c r="S472">
        <v>0</v>
      </c>
      <c r="T472">
        <v>95</v>
      </c>
      <c r="U472" s="7" t="s">
        <v>47</v>
      </c>
      <c r="V472" s="7" t="s">
        <v>36</v>
      </c>
      <c r="W472" s="7" t="s">
        <v>52</v>
      </c>
      <c r="X472" s="7" t="s">
        <v>48</v>
      </c>
      <c r="Y472" s="7" t="s">
        <v>234</v>
      </c>
      <c r="Z472" s="7" t="s">
        <v>22</v>
      </c>
      <c r="AA472" s="7" t="s">
        <v>36</v>
      </c>
    </row>
    <row r="473" spans="1:27" x14ac:dyDescent="0.25">
      <c r="A473" s="7" t="s">
        <v>324</v>
      </c>
      <c r="B473">
        <v>31</v>
      </c>
      <c r="C473" s="7" t="s">
        <v>27</v>
      </c>
      <c r="D473" s="7" t="s">
        <v>232</v>
      </c>
      <c r="E473" s="7" t="s">
        <v>169</v>
      </c>
      <c r="G473" s="7" t="s">
        <v>233</v>
      </c>
      <c r="H473" s="7" t="s">
        <v>310</v>
      </c>
      <c r="I473" s="7" t="s">
        <v>31</v>
      </c>
      <c r="J473" s="7" t="s">
        <v>32</v>
      </c>
      <c r="K473" s="7" t="s">
        <v>33</v>
      </c>
      <c r="L473" s="7" t="s">
        <v>50</v>
      </c>
      <c r="M473" s="7" t="s">
        <v>45</v>
      </c>
      <c r="N473" s="7" t="s">
        <v>38</v>
      </c>
      <c r="O473" s="7" t="s">
        <v>57</v>
      </c>
      <c r="P473" s="7" t="s">
        <v>36</v>
      </c>
      <c r="Q473" s="7" t="s">
        <v>31</v>
      </c>
      <c r="R473" s="7" t="s">
        <v>39</v>
      </c>
      <c r="S473">
        <v>0</v>
      </c>
      <c r="T473">
        <v>95</v>
      </c>
      <c r="U473" s="7" t="s">
        <v>47</v>
      </c>
      <c r="V473" s="7" t="s">
        <v>36</v>
      </c>
      <c r="W473" s="7" t="s">
        <v>52</v>
      </c>
      <c r="X473" s="7" t="s">
        <v>48</v>
      </c>
      <c r="Y473" s="7" t="s">
        <v>234</v>
      </c>
      <c r="Z473" s="7" t="s">
        <v>23</v>
      </c>
      <c r="AA473" s="7" t="s">
        <v>36</v>
      </c>
    </row>
    <row r="474" spans="1:27" x14ac:dyDescent="0.25">
      <c r="A474" s="7" t="s">
        <v>324</v>
      </c>
      <c r="B474">
        <v>31</v>
      </c>
      <c r="C474" s="7" t="s">
        <v>27</v>
      </c>
      <c r="D474" s="7" t="s">
        <v>232</v>
      </c>
      <c r="E474" s="7" t="s">
        <v>169</v>
      </c>
      <c r="G474" s="7" t="s">
        <v>233</v>
      </c>
      <c r="H474" s="7" t="s">
        <v>310</v>
      </c>
      <c r="I474" s="7" t="s">
        <v>31</v>
      </c>
      <c r="J474" s="7" t="s">
        <v>32</v>
      </c>
      <c r="K474" s="7" t="s">
        <v>33</v>
      </c>
      <c r="L474" s="7" t="s">
        <v>50</v>
      </c>
      <c r="M474" s="7" t="s">
        <v>45</v>
      </c>
      <c r="N474" s="7" t="s">
        <v>38</v>
      </c>
      <c r="O474" s="7" t="s">
        <v>57</v>
      </c>
      <c r="P474" s="7" t="s">
        <v>36</v>
      </c>
      <c r="Q474" s="7" t="s">
        <v>31</v>
      </c>
      <c r="R474" s="7" t="s">
        <v>39</v>
      </c>
      <c r="S474">
        <v>0</v>
      </c>
      <c r="T474">
        <v>95</v>
      </c>
      <c r="U474" s="7" t="s">
        <v>47</v>
      </c>
      <c r="V474" s="7" t="s">
        <v>36</v>
      </c>
      <c r="W474" s="7" t="s">
        <v>52</v>
      </c>
      <c r="X474" s="7" t="s">
        <v>48</v>
      </c>
      <c r="Y474" s="7" t="s">
        <v>234</v>
      </c>
      <c r="Z474" s="7" t="s">
        <v>24</v>
      </c>
      <c r="AA474" s="7" t="s">
        <v>36</v>
      </c>
    </row>
    <row r="475" spans="1:27" x14ac:dyDescent="0.25">
      <c r="A475" s="7" t="s">
        <v>324</v>
      </c>
      <c r="B475">
        <v>31</v>
      </c>
      <c r="C475" s="7" t="s">
        <v>27</v>
      </c>
      <c r="D475" s="7" t="s">
        <v>232</v>
      </c>
      <c r="E475" s="7" t="s">
        <v>169</v>
      </c>
      <c r="G475" s="7" t="s">
        <v>233</v>
      </c>
      <c r="H475" s="7" t="s">
        <v>310</v>
      </c>
      <c r="I475" s="7" t="s">
        <v>31</v>
      </c>
      <c r="J475" s="7" t="s">
        <v>32</v>
      </c>
      <c r="K475" s="7" t="s">
        <v>33</v>
      </c>
      <c r="L475" s="7" t="s">
        <v>50</v>
      </c>
      <c r="M475" s="7" t="s">
        <v>45</v>
      </c>
      <c r="N475" s="7" t="s">
        <v>38</v>
      </c>
      <c r="O475" s="7" t="s">
        <v>57</v>
      </c>
      <c r="P475" s="7" t="s">
        <v>36</v>
      </c>
      <c r="Q475" s="7" t="s">
        <v>31</v>
      </c>
      <c r="R475" s="7" t="s">
        <v>39</v>
      </c>
      <c r="S475">
        <v>0</v>
      </c>
      <c r="T475">
        <v>95</v>
      </c>
      <c r="U475" s="7" t="s">
        <v>47</v>
      </c>
      <c r="V475" s="7" t="s">
        <v>36</v>
      </c>
      <c r="W475" s="7" t="s">
        <v>52</v>
      </c>
      <c r="X475" s="7" t="s">
        <v>48</v>
      </c>
      <c r="Y475" s="7" t="s">
        <v>234</v>
      </c>
      <c r="Z475" s="7" t="s">
        <v>25</v>
      </c>
      <c r="AA475" s="7" t="s">
        <v>36</v>
      </c>
    </row>
    <row r="476" spans="1:27" x14ac:dyDescent="0.25">
      <c r="A476" s="7" t="s">
        <v>324</v>
      </c>
      <c r="B476">
        <v>31</v>
      </c>
      <c r="C476" s="7" t="s">
        <v>27</v>
      </c>
      <c r="D476" s="7" t="s">
        <v>232</v>
      </c>
      <c r="E476" s="7" t="s">
        <v>169</v>
      </c>
      <c r="G476" s="7" t="s">
        <v>233</v>
      </c>
      <c r="H476" s="7" t="s">
        <v>310</v>
      </c>
      <c r="I476" s="7" t="s">
        <v>31</v>
      </c>
      <c r="J476" s="7" t="s">
        <v>32</v>
      </c>
      <c r="K476" s="7" t="s">
        <v>33</v>
      </c>
      <c r="L476" s="7" t="s">
        <v>50</v>
      </c>
      <c r="M476" s="7" t="s">
        <v>45</v>
      </c>
      <c r="N476" s="7" t="s">
        <v>38</v>
      </c>
      <c r="O476" s="7" t="s">
        <v>57</v>
      </c>
      <c r="P476" s="7" t="s">
        <v>36</v>
      </c>
      <c r="Q476" s="7" t="s">
        <v>31</v>
      </c>
      <c r="R476" s="7" t="s">
        <v>39</v>
      </c>
      <c r="S476">
        <v>0</v>
      </c>
      <c r="T476">
        <v>95</v>
      </c>
      <c r="U476" s="7" t="s">
        <v>47</v>
      </c>
      <c r="V476" s="7" t="s">
        <v>36</v>
      </c>
      <c r="W476" s="7" t="s">
        <v>52</v>
      </c>
      <c r="X476" s="7" t="s">
        <v>48</v>
      </c>
      <c r="Y476" s="7" t="s">
        <v>234</v>
      </c>
      <c r="Z476" s="7" t="s">
        <v>26</v>
      </c>
      <c r="AA476" s="7" t="s">
        <v>38</v>
      </c>
    </row>
    <row r="477" spans="1:27" x14ac:dyDescent="0.25">
      <c r="A477" s="7" t="s">
        <v>322</v>
      </c>
      <c r="B477">
        <v>27</v>
      </c>
      <c r="C477" s="7" t="s">
        <v>27</v>
      </c>
      <c r="D477" s="7" t="s">
        <v>235</v>
      </c>
      <c r="E477" s="7" t="s">
        <v>62</v>
      </c>
      <c r="G477" s="7" t="s">
        <v>236</v>
      </c>
      <c r="H477" s="7" t="s">
        <v>314</v>
      </c>
      <c r="I477" s="7" t="s">
        <v>331</v>
      </c>
      <c r="J477" s="7" t="s">
        <v>32</v>
      </c>
      <c r="K477" s="7" t="s">
        <v>33</v>
      </c>
      <c r="L477" s="7" t="s">
        <v>50</v>
      </c>
      <c r="M477" s="7" t="s">
        <v>65</v>
      </c>
      <c r="N477" s="7" t="s">
        <v>36</v>
      </c>
      <c r="O477" s="7" t="s">
        <v>37</v>
      </c>
      <c r="P477" s="7" t="s">
        <v>36</v>
      </c>
      <c r="Q477" s="7" t="s">
        <v>31</v>
      </c>
      <c r="R477" s="7" t="s">
        <v>39</v>
      </c>
      <c r="S477">
        <v>1500</v>
      </c>
      <c r="T477">
        <v>96</v>
      </c>
      <c r="U477" s="7" t="s">
        <v>114</v>
      </c>
      <c r="V477" s="7" t="s">
        <v>38</v>
      </c>
      <c r="W477" s="7" t="s">
        <v>38</v>
      </c>
      <c r="X477" s="7" t="s">
        <v>41</v>
      </c>
      <c r="Y477" s="7" t="s">
        <v>125</v>
      </c>
      <c r="Z477" s="7" t="s">
        <v>22</v>
      </c>
      <c r="AA477" s="7" t="s">
        <v>36</v>
      </c>
    </row>
    <row r="478" spans="1:27" x14ac:dyDescent="0.25">
      <c r="A478" s="7" t="s">
        <v>322</v>
      </c>
      <c r="B478">
        <v>27</v>
      </c>
      <c r="C478" s="7" t="s">
        <v>27</v>
      </c>
      <c r="D478" s="7" t="s">
        <v>235</v>
      </c>
      <c r="E478" s="7" t="s">
        <v>62</v>
      </c>
      <c r="G478" s="7" t="s">
        <v>236</v>
      </c>
      <c r="H478" s="7" t="s">
        <v>314</v>
      </c>
      <c r="I478" s="7" t="s">
        <v>331</v>
      </c>
      <c r="J478" s="7" t="s">
        <v>32</v>
      </c>
      <c r="K478" s="7" t="s">
        <v>33</v>
      </c>
      <c r="L478" s="7" t="s">
        <v>50</v>
      </c>
      <c r="M478" s="7" t="s">
        <v>65</v>
      </c>
      <c r="N478" s="7" t="s">
        <v>36</v>
      </c>
      <c r="O478" s="7" t="s">
        <v>37</v>
      </c>
      <c r="P478" s="7" t="s">
        <v>36</v>
      </c>
      <c r="Q478" s="7" t="s">
        <v>31</v>
      </c>
      <c r="R478" s="7" t="s">
        <v>39</v>
      </c>
      <c r="S478">
        <v>1500</v>
      </c>
      <c r="T478">
        <v>96</v>
      </c>
      <c r="U478" s="7" t="s">
        <v>114</v>
      </c>
      <c r="V478" s="7" t="s">
        <v>38</v>
      </c>
      <c r="W478" s="7" t="s">
        <v>38</v>
      </c>
      <c r="X478" s="7" t="s">
        <v>41</v>
      </c>
      <c r="Y478" s="7" t="s">
        <v>125</v>
      </c>
      <c r="Z478" s="7" t="s">
        <v>23</v>
      </c>
      <c r="AA478" s="7" t="s">
        <v>36</v>
      </c>
    </row>
    <row r="479" spans="1:27" x14ac:dyDescent="0.25">
      <c r="A479" s="7" t="s">
        <v>322</v>
      </c>
      <c r="B479">
        <v>27</v>
      </c>
      <c r="C479" s="7" t="s">
        <v>27</v>
      </c>
      <c r="D479" s="7" t="s">
        <v>235</v>
      </c>
      <c r="E479" s="7" t="s">
        <v>62</v>
      </c>
      <c r="G479" s="7" t="s">
        <v>236</v>
      </c>
      <c r="H479" s="7" t="s">
        <v>314</v>
      </c>
      <c r="I479" s="7" t="s">
        <v>331</v>
      </c>
      <c r="J479" s="7" t="s">
        <v>32</v>
      </c>
      <c r="K479" s="7" t="s">
        <v>33</v>
      </c>
      <c r="L479" s="7" t="s">
        <v>50</v>
      </c>
      <c r="M479" s="7" t="s">
        <v>65</v>
      </c>
      <c r="N479" s="7" t="s">
        <v>36</v>
      </c>
      <c r="O479" s="7" t="s">
        <v>37</v>
      </c>
      <c r="P479" s="7" t="s">
        <v>36</v>
      </c>
      <c r="Q479" s="7" t="s">
        <v>31</v>
      </c>
      <c r="R479" s="7" t="s">
        <v>39</v>
      </c>
      <c r="S479">
        <v>1500</v>
      </c>
      <c r="T479">
        <v>96</v>
      </c>
      <c r="U479" s="7" t="s">
        <v>114</v>
      </c>
      <c r="V479" s="7" t="s">
        <v>38</v>
      </c>
      <c r="W479" s="7" t="s">
        <v>38</v>
      </c>
      <c r="X479" s="7" t="s">
        <v>41</v>
      </c>
      <c r="Y479" s="7" t="s">
        <v>125</v>
      </c>
      <c r="Z479" s="7" t="s">
        <v>24</v>
      </c>
      <c r="AA479" s="7" t="s">
        <v>36</v>
      </c>
    </row>
    <row r="480" spans="1:27" x14ac:dyDescent="0.25">
      <c r="A480" s="7" t="s">
        <v>322</v>
      </c>
      <c r="B480">
        <v>27</v>
      </c>
      <c r="C480" s="7" t="s">
        <v>27</v>
      </c>
      <c r="D480" s="7" t="s">
        <v>235</v>
      </c>
      <c r="E480" s="7" t="s">
        <v>62</v>
      </c>
      <c r="G480" s="7" t="s">
        <v>236</v>
      </c>
      <c r="H480" s="7" t="s">
        <v>314</v>
      </c>
      <c r="I480" s="7" t="s">
        <v>331</v>
      </c>
      <c r="J480" s="7" t="s">
        <v>32</v>
      </c>
      <c r="K480" s="7" t="s">
        <v>33</v>
      </c>
      <c r="L480" s="7" t="s">
        <v>50</v>
      </c>
      <c r="M480" s="7" t="s">
        <v>65</v>
      </c>
      <c r="N480" s="7" t="s">
        <v>36</v>
      </c>
      <c r="O480" s="7" t="s">
        <v>37</v>
      </c>
      <c r="P480" s="7" t="s">
        <v>36</v>
      </c>
      <c r="Q480" s="7" t="s">
        <v>31</v>
      </c>
      <c r="R480" s="7" t="s">
        <v>39</v>
      </c>
      <c r="S480">
        <v>1500</v>
      </c>
      <c r="T480">
        <v>96</v>
      </c>
      <c r="U480" s="7" t="s">
        <v>114</v>
      </c>
      <c r="V480" s="7" t="s">
        <v>38</v>
      </c>
      <c r="W480" s="7" t="s">
        <v>38</v>
      </c>
      <c r="X480" s="7" t="s">
        <v>41</v>
      </c>
      <c r="Y480" s="7" t="s">
        <v>125</v>
      </c>
      <c r="Z480" s="7" t="s">
        <v>25</v>
      </c>
      <c r="AA480" s="7" t="s">
        <v>38</v>
      </c>
    </row>
    <row r="481" spans="1:27" x14ac:dyDescent="0.25">
      <c r="A481" s="7" t="s">
        <v>322</v>
      </c>
      <c r="B481">
        <v>27</v>
      </c>
      <c r="C481" s="7" t="s">
        <v>27</v>
      </c>
      <c r="D481" s="7" t="s">
        <v>235</v>
      </c>
      <c r="E481" s="7" t="s">
        <v>62</v>
      </c>
      <c r="G481" s="7" t="s">
        <v>236</v>
      </c>
      <c r="H481" s="7" t="s">
        <v>314</v>
      </c>
      <c r="I481" s="7" t="s">
        <v>331</v>
      </c>
      <c r="J481" s="7" t="s">
        <v>32</v>
      </c>
      <c r="K481" s="7" t="s">
        <v>33</v>
      </c>
      <c r="L481" s="7" t="s">
        <v>50</v>
      </c>
      <c r="M481" s="7" t="s">
        <v>65</v>
      </c>
      <c r="N481" s="7" t="s">
        <v>36</v>
      </c>
      <c r="O481" s="7" t="s">
        <v>37</v>
      </c>
      <c r="P481" s="7" t="s">
        <v>36</v>
      </c>
      <c r="Q481" s="7" t="s">
        <v>31</v>
      </c>
      <c r="R481" s="7" t="s">
        <v>39</v>
      </c>
      <c r="S481">
        <v>1500</v>
      </c>
      <c r="T481">
        <v>96</v>
      </c>
      <c r="U481" s="7" t="s">
        <v>114</v>
      </c>
      <c r="V481" s="7" t="s">
        <v>38</v>
      </c>
      <c r="W481" s="7" t="s">
        <v>38</v>
      </c>
      <c r="X481" s="7" t="s">
        <v>41</v>
      </c>
      <c r="Y481" s="7" t="s">
        <v>125</v>
      </c>
      <c r="Z481" s="7" t="s">
        <v>26</v>
      </c>
      <c r="AA481" s="7" t="s">
        <v>38</v>
      </c>
    </row>
    <row r="482" spans="1:27" x14ac:dyDescent="0.25">
      <c r="A482" s="7" t="s">
        <v>322</v>
      </c>
      <c r="B482">
        <v>27</v>
      </c>
      <c r="C482" s="7" t="s">
        <v>53</v>
      </c>
      <c r="D482" s="7" t="s">
        <v>237</v>
      </c>
      <c r="E482" s="7" t="s">
        <v>62</v>
      </c>
      <c r="G482" s="7" t="s">
        <v>238</v>
      </c>
      <c r="H482" s="7" t="s">
        <v>314</v>
      </c>
      <c r="I482" s="7" t="s">
        <v>331</v>
      </c>
      <c r="J482" s="7" t="s">
        <v>95</v>
      </c>
      <c r="K482" s="7" t="s">
        <v>33</v>
      </c>
      <c r="L482" s="7" t="s">
        <v>50</v>
      </c>
      <c r="M482" s="7" t="s">
        <v>45</v>
      </c>
      <c r="N482" s="7" t="s">
        <v>38</v>
      </c>
      <c r="O482" s="7" t="s">
        <v>57</v>
      </c>
      <c r="P482" s="7" t="s">
        <v>36</v>
      </c>
      <c r="Q482" s="7" t="s">
        <v>57</v>
      </c>
      <c r="R482" s="7" t="s">
        <v>72</v>
      </c>
      <c r="S482">
        <v>1500</v>
      </c>
      <c r="T482">
        <v>97</v>
      </c>
      <c r="U482" s="7" t="s">
        <v>66</v>
      </c>
      <c r="V482" s="7" t="s">
        <v>38</v>
      </c>
      <c r="W482" s="7"/>
      <c r="X482" s="7" t="s">
        <v>48</v>
      </c>
      <c r="Y482" s="7" t="s">
        <v>25</v>
      </c>
      <c r="Z482" s="7" t="s">
        <v>22</v>
      </c>
      <c r="AA482" s="7" t="s">
        <v>38</v>
      </c>
    </row>
    <row r="483" spans="1:27" x14ac:dyDescent="0.25">
      <c r="A483" s="7" t="s">
        <v>322</v>
      </c>
      <c r="B483">
        <v>27</v>
      </c>
      <c r="C483" s="7" t="s">
        <v>53</v>
      </c>
      <c r="D483" s="7" t="s">
        <v>237</v>
      </c>
      <c r="E483" s="7" t="s">
        <v>62</v>
      </c>
      <c r="G483" s="7" t="s">
        <v>238</v>
      </c>
      <c r="H483" s="7" t="s">
        <v>314</v>
      </c>
      <c r="I483" s="7" t="s">
        <v>331</v>
      </c>
      <c r="J483" s="7" t="s">
        <v>95</v>
      </c>
      <c r="K483" s="7" t="s">
        <v>33</v>
      </c>
      <c r="L483" s="7" t="s">
        <v>50</v>
      </c>
      <c r="M483" s="7" t="s">
        <v>45</v>
      </c>
      <c r="N483" s="7" t="s">
        <v>38</v>
      </c>
      <c r="O483" s="7" t="s">
        <v>57</v>
      </c>
      <c r="P483" s="7" t="s">
        <v>36</v>
      </c>
      <c r="Q483" s="7" t="s">
        <v>57</v>
      </c>
      <c r="R483" s="7" t="s">
        <v>72</v>
      </c>
      <c r="S483">
        <v>1500</v>
      </c>
      <c r="T483">
        <v>97</v>
      </c>
      <c r="U483" s="7" t="s">
        <v>66</v>
      </c>
      <c r="V483" s="7" t="s">
        <v>38</v>
      </c>
      <c r="W483" s="7"/>
      <c r="X483" s="7" t="s">
        <v>48</v>
      </c>
      <c r="Y483" s="7" t="s">
        <v>25</v>
      </c>
      <c r="Z483" s="7" t="s">
        <v>23</v>
      </c>
      <c r="AA483" s="7" t="s">
        <v>38</v>
      </c>
    </row>
    <row r="484" spans="1:27" x14ac:dyDescent="0.25">
      <c r="A484" s="7" t="s">
        <v>322</v>
      </c>
      <c r="B484">
        <v>27</v>
      </c>
      <c r="C484" s="7" t="s">
        <v>53</v>
      </c>
      <c r="D484" s="7" t="s">
        <v>237</v>
      </c>
      <c r="E484" s="7" t="s">
        <v>62</v>
      </c>
      <c r="G484" s="7" t="s">
        <v>238</v>
      </c>
      <c r="H484" s="7" t="s">
        <v>314</v>
      </c>
      <c r="I484" s="7" t="s">
        <v>331</v>
      </c>
      <c r="J484" s="7" t="s">
        <v>95</v>
      </c>
      <c r="K484" s="7" t="s">
        <v>33</v>
      </c>
      <c r="L484" s="7" t="s">
        <v>50</v>
      </c>
      <c r="M484" s="7" t="s">
        <v>45</v>
      </c>
      <c r="N484" s="7" t="s">
        <v>38</v>
      </c>
      <c r="O484" s="7" t="s">
        <v>57</v>
      </c>
      <c r="P484" s="7" t="s">
        <v>36</v>
      </c>
      <c r="Q484" s="7" t="s">
        <v>57</v>
      </c>
      <c r="R484" s="7" t="s">
        <v>72</v>
      </c>
      <c r="S484">
        <v>1500</v>
      </c>
      <c r="T484">
        <v>97</v>
      </c>
      <c r="U484" s="7" t="s">
        <v>66</v>
      </c>
      <c r="V484" s="7" t="s">
        <v>38</v>
      </c>
      <c r="W484" s="7"/>
      <c r="X484" s="7" t="s">
        <v>48</v>
      </c>
      <c r="Y484" s="7" t="s">
        <v>25</v>
      </c>
      <c r="Z484" s="7" t="s">
        <v>24</v>
      </c>
      <c r="AA484" s="7" t="s">
        <v>38</v>
      </c>
    </row>
    <row r="485" spans="1:27" x14ac:dyDescent="0.25">
      <c r="A485" s="7" t="s">
        <v>322</v>
      </c>
      <c r="B485">
        <v>27</v>
      </c>
      <c r="C485" s="7" t="s">
        <v>53</v>
      </c>
      <c r="D485" s="7" t="s">
        <v>237</v>
      </c>
      <c r="E485" s="7" t="s">
        <v>62</v>
      </c>
      <c r="G485" s="7" t="s">
        <v>238</v>
      </c>
      <c r="H485" s="7" t="s">
        <v>314</v>
      </c>
      <c r="I485" s="7" t="s">
        <v>331</v>
      </c>
      <c r="J485" s="7" t="s">
        <v>95</v>
      </c>
      <c r="K485" s="7" t="s">
        <v>33</v>
      </c>
      <c r="L485" s="7" t="s">
        <v>50</v>
      </c>
      <c r="M485" s="7" t="s">
        <v>45</v>
      </c>
      <c r="N485" s="7" t="s">
        <v>38</v>
      </c>
      <c r="O485" s="7" t="s">
        <v>57</v>
      </c>
      <c r="P485" s="7" t="s">
        <v>36</v>
      </c>
      <c r="Q485" s="7" t="s">
        <v>57</v>
      </c>
      <c r="R485" s="7" t="s">
        <v>72</v>
      </c>
      <c r="S485">
        <v>1500</v>
      </c>
      <c r="T485">
        <v>97</v>
      </c>
      <c r="U485" s="7" t="s">
        <v>66</v>
      </c>
      <c r="V485" s="7" t="s">
        <v>38</v>
      </c>
      <c r="W485" s="7"/>
      <c r="X485" s="7" t="s">
        <v>48</v>
      </c>
      <c r="Y485" s="7" t="s">
        <v>25</v>
      </c>
      <c r="Z485" s="7" t="s">
        <v>25</v>
      </c>
      <c r="AA485" s="7" t="s">
        <v>36</v>
      </c>
    </row>
    <row r="486" spans="1:27" x14ac:dyDescent="0.25">
      <c r="A486" s="7" t="s">
        <v>322</v>
      </c>
      <c r="B486">
        <v>27</v>
      </c>
      <c r="C486" s="7" t="s">
        <v>53</v>
      </c>
      <c r="D486" s="7" t="s">
        <v>237</v>
      </c>
      <c r="E486" s="7" t="s">
        <v>62</v>
      </c>
      <c r="G486" s="7" t="s">
        <v>238</v>
      </c>
      <c r="H486" s="7" t="s">
        <v>314</v>
      </c>
      <c r="I486" s="7" t="s">
        <v>331</v>
      </c>
      <c r="J486" s="7" t="s">
        <v>95</v>
      </c>
      <c r="K486" s="7" t="s">
        <v>33</v>
      </c>
      <c r="L486" s="7" t="s">
        <v>50</v>
      </c>
      <c r="M486" s="7" t="s">
        <v>45</v>
      </c>
      <c r="N486" s="7" t="s">
        <v>38</v>
      </c>
      <c r="O486" s="7" t="s">
        <v>57</v>
      </c>
      <c r="P486" s="7" t="s">
        <v>36</v>
      </c>
      <c r="Q486" s="7" t="s">
        <v>57</v>
      </c>
      <c r="R486" s="7" t="s">
        <v>72</v>
      </c>
      <c r="S486">
        <v>1500</v>
      </c>
      <c r="T486">
        <v>97</v>
      </c>
      <c r="U486" s="7" t="s">
        <v>66</v>
      </c>
      <c r="V486" s="7" t="s">
        <v>38</v>
      </c>
      <c r="W486" s="7"/>
      <c r="X486" s="7" t="s">
        <v>48</v>
      </c>
      <c r="Y486" s="7" t="s">
        <v>25</v>
      </c>
      <c r="Z486" s="7" t="s">
        <v>26</v>
      </c>
      <c r="AA486" s="7" t="s">
        <v>38</v>
      </c>
    </row>
    <row r="487" spans="1:27" x14ac:dyDescent="0.25">
      <c r="A487" s="7" t="s">
        <v>322</v>
      </c>
      <c r="B487">
        <v>23</v>
      </c>
      <c r="C487" s="7" t="s">
        <v>53</v>
      </c>
      <c r="D487" s="7" t="s">
        <v>42</v>
      </c>
      <c r="E487" s="7" t="s">
        <v>62</v>
      </c>
      <c r="G487" s="7" t="s">
        <v>61</v>
      </c>
      <c r="H487" s="7" t="s">
        <v>314</v>
      </c>
      <c r="I487" s="7" t="s">
        <v>31</v>
      </c>
      <c r="J487" s="7" t="s">
        <v>32</v>
      </c>
      <c r="K487" s="7" t="s">
        <v>33</v>
      </c>
      <c r="L487" s="7" t="s">
        <v>34</v>
      </c>
      <c r="M487" s="7" t="s">
        <v>35</v>
      </c>
      <c r="N487" s="7" t="s">
        <v>38</v>
      </c>
      <c r="O487" s="7" t="s">
        <v>57</v>
      </c>
      <c r="P487" s="7" t="s">
        <v>36</v>
      </c>
      <c r="Q487" s="7" t="s">
        <v>31</v>
      </c>
      <c r="R487" s="7" t="s">
        <v>39</v>
      </c>
      <c r="S487">
        <v>0</v>
      </c>
      <c r="T487">
        <v>98</v>
      </c>
      <c r="U487" s="7" t="s">
        <v>47</v>
      </c>
      <c r="V487" s="7" t="s">
        <v>38</v>
      </c>
      <c r="W487" s="7" t="s">
        <v>38</v>
      </c>
      <c r="X487" s="7" t="s">
        <v>48</v>
      </c>
      <c r="Y487" s="7" t="s">
        <v>22</v>
      </c>
      <c r="Z487" s="7" t="s">
        <v>22</v>
      </c>
      <c r="AA487" s="7" t="s">
        <v>36</v>
      </c>
    </row>
    <row r="488" spans="1:27" x14ac:dyDescent="0.25">
      <c r="A488" s="7" t="s">
        <v>322</v>
      </c>
      <c r="B488">
        <v>23</v>
      </c>
      <c r="C488" s="7" t="s">
        <v>53</v>
      </c>
      <c r="D488" s="7" t="s">
        <v>42</v>
      </c>
      <c r="E488" s="7" t="s">
        <v>62</v>
      </c>
      <c r="G488" s="7" t="s">
        <v>61</v>
      </c>
      <c r="H488" s="7" t="s">
        <v>314</v>
      </c>
      <c r="I488" s="7" t="s">
        <v>31</v>
      </c>
      <c r="J488" s="7" t="s">
        <v>32</v>
      </c>
      <c r="K488" s="7" t="s">
        <v>33</v>
      </c>
      <c r="L488" s="7" t="s">
        <v>34</v>
      </c>
      <c r="M488" s="7" t="s">
        <v>35</v>
      </c>
      <c r="N488" s="7" t="s">
        <v>38</v>
      </c>
      <c r="O488" s="7" t="s">
        <v>57</v>
      </c>
      <c r="P488" s="7" t="s">
        <v>36</v>
      </c>
      <c r="Q488" s="7" t="s">
        <v>31</v>
      </c>
      <c r="R488" s="7" t="s">
        <v>39</v>
      </c>
      <c r="S488">
        <v>0</v>
      </c>
      <c r="T488">
        <v>98</v>
      </c>
      <c r="U488" s="7" t="s">
        <v>47</v>
      </c>
      <c r="V488" s="7" t="s">
        <v>38</v>
      </c>
      <c r="W488" s="7" t="s">
        <v>38</v>
      </c>
      <c r="X488" s="7" t="s">
        <v>48</v>
      </c>
      <c r="Y488" s="7" t="s">
        <v>22</v>
      </c>
      <c r="Z488" s="7" t="s">
        <v>23</v>
      </c>
      <c r="AA488" s="7" t="s">
        <v>38</v>
      </c>
    </row>
    <row r="489" spans="1:27" x14ac:dyDescent="0.25">
      <c r="A489" s="7" t="s">
        <v>322</v>
      </c>
      <c r="B489">
        <v>23</v>
      </c>
      <c r="C489" s="7" t="s">
        <v>53</v>
      </c>
      <c r="D489" s="7" t="s">
        <v>42</v>
      </c>
      <c r="E489" s="7" t="s">
        <v>62</v>
      </c>
      <c r="G489" s="7" t="s">
        <v>61</v>
      </c>
      <c r="H489" s="7" t="s">
        <v>314</v>
      </c>
      <c r="I489" s="7" t="s">
        <v>31</v>
      </c>
      <c r="J489" s="7" t="s">
        <v>32</v>
      </c>
      <c r="K489" s="7" t="s">
        <v>33</v>
      </c>
      <c r="L489" s="7" t="s">
        <v>34</v>
      </c>
      <c r="M489" s="7" t="s">
        <v>35</v>
      </c>
      <c r="N489" s="7" t="s">
        <v>38</v>
      </c>
      <c r="O489" s="7" t="s">
        <v>57</v>
      </c>
      <c r="P489" s="7" t="s">
        <v>36</v>
      </c>
      <c r="Q489" s="7" t="s">
        <v>31</v>
      </c>
      <c r="R489" s="7" t="s">
        <v>39</v>
      </c>
      <c r="S489">
        <v>0</v>
      </c>
      <c r="T489">
        <v>98</v>
      </c>
      <c r="U489" s="7" t="s">
        <v>47</v>
      </c>
      <c r="V489" s="7" t="s">
        <v>38</v>
      </c>
      <c r="W489" s="7" t="s">
        <v>38</v>
      </c>
      <c r="X489" s="7" t="s">
        <v>48</v>
      </c>
      <c r="Y489" s="7" t="s">
        <v>22</v>
      </c>
      <c r="Z489" s="7" t="s">
        <v>24</v>
      </c>
      <c r="AA489" s="7" t="s">
        <v>38</v>
      </c>
    </row>
    <row r="490" spans="1:27" x14ac:dyDescent="0.25">
      <c r="A490" s="7" t="s">
        <v>322</v>
      </c>
      <c r="B490">
        <v>23</v>
      </c>
      <c r="C490" s="7" t="s">
        <v>53</v>
      </c>
      <c r="D490" s="7" t="s">
        <v>42</v>
      </c>
      <c r="E490" s="7" t="s">
        <v>62</v>
      </c>
      <c r="G490" s="7" t="s">
        <v>61</v>
      </c>
      <c r="H490" s="7" t="s">
        <v>314</v>
      </c>
      <c r="I490" s="7" t="s">
        <v>31</v>
      </c>
      <c r="J490" s="7" t="s">
        <v>32</v>
      </c>
      <c r="K490" s="7" t="s">
        <v>33</v>
      </c>
      <c r="L490" s="7" t="s">
        <v>34</v>
      </c>
      <c r="M490" s="7" t="s">
        <v>35</v>
      </c>
      <c r="N490" s="7" t="s">
        <v>38</v>
      </c>
      <c r="O490" s="7" t="s">
        <v>57</v>
      </c>
      <c r="P490" s="7" t="s">
        <v>36</v>
      </c>
      <c r="Q490" s="7" t="s">
        <v>31</v>
      </c>
      <c r="R490" s="7" t="s">
        <v>39</v>
      </c>
      <c r="S490">
        <v>0</v>
      </c>
      <c r="T490">
        <v>98</v>
      </c>
      <c r="U490" s="7" t="s">
        <v>47</v>
      </c>
      <c r="V490" s="7" t="s">
        <v>38</v>
      </c>
      <c r="W490" s="7" t="s">
        <v>38</v>
      </c>
      <c r="X490" s="7" t="s">
        <v>48</v>
      </c>
      <c r="Y490" s="7" t="s">
        <v>22</v>
      </c>
      <c r="Z490" s="7" t="s">
        <v>25</v>
      </c>
      <c r="AA490" s="7" t="s">
        <v>38</v>
      </c>
    </row>
    <row r="491" spans="1:27" x14ac:dyDescent="0.25">
      <c r="A491" s="7" t="s">
        <v>322</v>
      </c>
      <c r="B491">
        <v>23</v>
      </c>
      <c r="C491" s="7" t="s">
        <v>53</v>
      </c>
      <c r="D491" s="7" t="s">
        <v>42</v>
      </c>
      <c r="E491" s="7" t="s">
        <v>62</v>
      </c>
      <c r="G491" s="7" t="s">
        <v>61</v>
      </c>
      <c r="H491" s="7" t="s">
        <v>314</v>
      </c>
      <c r="I491" s="7" t="s">
        <v>31</v>
      </c>
      <c r="J491" s="7" t="s">
        <v>32</v>
      </c>
      <c r="K491" s="7" t="s">
        <v>33</v>
      </c>
      <c r="L491" s="7" t="s">
        <v>34</v>
      </c>
      <c r="M491" s="7" t="s">
        <v>35</v>
      </c>
      <c r="N491" s="7" t="s">
        <v>38</v>
      </c>
      <c r="O491" s="7" t="s">
        <v>57</v>
      </c>
      <c r="P491" s="7" t="s">
        <v>36</v>
      </c>
      <c r="Q491" s="7" t="s">
        <v>31</v>
      </c>
      <c r="R491" s="7" t="s">
        <v>39</v>
      </c>
      <c r="S491">
        <v>0</v>
      </c>
      <c r="T491">
        <v>98</v>
      </c>
      <c r="U491" s="7" t="s">
        <v>47</v>
      </c>
      <c r="V491" s="7" t="s">
        <v>38</v>
      </c>
      <c r="W491" s="7" t="s">
        <v>38</v>
      </c>
      <c r="X491" s="7" t="s">
        <v>48</v>
      </c>
      <c r="Y491" s="7" t="s">
        <v>22</v>
      </c>
      <c r="Z491" s="7" t="s">
        <v>26</v>
      </c>
      <c r="AA491" s="7" t="s">
        <v>38</v>
      </c>
    </row>
    <row r="492" spans="1:27" x14ac:dyDescent="0.25">
      <c r="A492" s="7" t="s">
        <v>322</v>
      </c>
      <c r="B492">
        <v>22</v>
      </c>
      <c r="C492" s="7" t="s">
        <v>27</v>
      </c>
      <c r="D492" s="7" t="s">
        <v>42</v>
      </c>
      <c r="E492" s="7" t="s">
        <v>164</v>
      </c>
      <c r="G492" s="7" t="s">
        <v>239</v>
      </c>
      <c r="H492" s="7" t="s">
        <v>310</v>
      </c>
      <c r="I492" s="7" t="s">
        <v>31</v>
      </c>
      <c r="J492" s="7" t="s">
        <v>32</v>
      </c>
      <c r="K492" s="7" t="s">
        <v>33</v>
      </c>
      <c r="L492" s="7" t="s">
        <v>50</v>
      </c>
      <c r="M492" s="7" t="s">
        <v>45</v>
      </c>
      <c r="N492" s="7" t="s">
        <v>38</v>
      </c>
      <c r="O492" s="7" t="s">
        <v>57</v>
      </c>
      <c r="P492" s="7" t="s">
        <v>36</v>
      </c>
      <c r="Q492" s="7" t="s">
        <v>31</v>
      </c>
      <c r="R492" s="7" t="s">
        <v>39</v>
      </c>
      <c r="S492">
        <v>1000</v>
      </c>
      <c r="T492">
        <v>99</v>
      </c>
      <c r="U492" s="7" t="s">
        <v>47</v>
      </c>
      <c r="V492" s="7" t="s">
        <v>38</v>
      </c>
      <c r="W492" s="7"/>
      <c r="X492" s="7" t="s">
        <v>48</v>
      </c>
      <c r="Y492" s="7"/>
      <c r="Z492" s="7" t="s">
        <v>22</v>
      </c>
      <c r="AA492" s="7" t="s">
        <v>38</v>
      </c>
    </row>
    <row r="493" spans="1:27" x14ac:dyDescent="0.25">
      <c r="A493" s="7" t="s">
        <v>322</v>
      </c>
      <c r="B493">
        <v>22</v>
      </c>
      <c r="C493" s="7" t="s">
        <v>27</v>
      </c>
      <c r="D493" s="7" t="s">
        <v>42</v>
      </c>
      <c r="E493" s="7" t="s">
        <v>164</v>
      </c>
      <c r="G493" s="7" t="s">
        <v>239</v>
      </c>
      <c r="H493" s="7" t="s">
        <v>310</v>
      </c>
      <c r="I493" s="7" t="s">
        <v>31</v>
      </c>
      <c r="J493" s="7" t="s">
        <v>32</v>
      </c>
      <c r="K493" s="7" t="s">
        <v>33</v>
      </c>
      <c r="L493" s="7" t="s">
        <v>50</v>
      </c>
      <c r="M493" s="7" t="s">
        <v>45</v>
      </c>
      <c r="N493" s="7" t="s">
        <v>38</v>
      </c>
      <c r="O493" s="7" t="s">
        <v>57</v>
      </c>
      <c r="P493" s="7" t="s">
        <v>36</v>
      </c>
      <c r="Q493" s="7" t="s">
        <v>31</v>
      </c>
      <c r="R493" s="7" t="s">
        <v>39</v>
      </c>
      <c r="S493">
        <v>1000</v>
      </c>
      <c r="T493">
        <v>99</v>
      </c>
      <c r="U493" s="7" t="s">
        <v>47</v>
      </c>
      <c r="V493" s="7" t="s">
        <v>38</v>
      </c>
      <c r="W493" s="7"/>
      <c r="X493" s="7" t="s">
        <v>48</v>
      </c>
      <c r="Y493" s="7"/>
      <c r="Z493" s="7" t="s">
        <v>23</v>
      </c>
      <c r="AA493" s="7" t="s">
        <v>38</v>
      </c>
    </row>
    <row r="494" spans="1:27" x14ac:dyDescent="0.25">
      <c r="A494" s="7" t="s">
        <v>322</v>
      </c>
      <c r="B494">
        <v>22</v>
      </c>
      <c r="C494" s="7" t="s">
        <v>27</v>
      </c>
      <c r="D494" s="7" t="s">
        <v>42</v>
      </c>
      <c r="E494" s="7" t="s">
        <v>164</v>
      </c>
      <c r="G494" s="7" t="s">
        <v>239</v>
      </c>
      <c r="H494" s="7" t="s">
        <v>310</v>
      </c>
      <c r="I494" s="7" t="s">
        <v>31</v>
      </c>
      <c r="J494" s="7" t="s">
        <v>32</v>
      </c>
      <c r="K494" s="7" t="s">
        <v>33</v>
      </c>
      <c r="L494" s="7" t="s">
        <v>50</v>
      </c>
      <c r="M494" s="7" t="s">
        <v>45</v>
      </c>
      <c r="N494" s="7" t="s">
        <v>38</v>
      </c>
      <c r="O494" s="7" t="s">
        <v>57</v>
      </c>
      <c r="P494" s="7" t="s">
        <v>36</v>
      </c>
      <c r="Q494" s="7" t="s">
        <v>31</v>
      </c>
      <c r="R494" s="7" t="s">
        <v>39</v>
      </c>
      <c r="S494">
        <v>1000</v>
      </c>
      <c r="T494">
        <v>99</v>
      </c>
      <c r="U494" s="7" t="s">
        <v>47</v>
      </c>
      <c r="V494" s="7" t="s">
        <v>38</v>
      </c>
      <c r="W494" s="7"/>
      <c r="X494" s="7" t="s">
        <v>48</v>
      </c>
      <c r="Y494" s="7"/>
      <c r="Z494" s="7" t="s">
        <v>24</v>
      </c>
      <c r="AA494" s="7" t="s">
        <v>38</v>
      </c>
    </row>
    <row r="495" spans="1:27" x14ac:dyDescent="0.25">
      <c r="A495" s="7" t="s">
        <v>322</v>
      </c>
      <c r="B495">
        <v>22</v>
      </c>
      <c r="C495" s="7" t="s">
        <v>27</v>
      </c>
      <c r="D495" s="7" t="s">
        <v>42</v>
      </c>
      <c r="E495" s="7" t="s">
        <v>164</v>
      </c>
      <c r="G495" s="7" t="s">
        <v>239</v>
      </c>
      <c r="H495" s="7" t="s">
        <v>310</v>
      </c>
      <c r="I495" s="7" t="s">
        <v>31</v>
      </c>
      <c r="J495" s="7" t="s">
        <v>32</v>
      </c>
      <c r="K495" s="7" t="s">
        <v>33</v>
      </c>
      <c r="L495" s="7" t="s">
        <v>50</v>
      </c>
      <c r="M495" s="7" t="s">
        <v>45</v>
      </c>
      <c r="N495" s="7" t="s">
        <v>38</v>
      </c>
      <c r="O495" s="7" t="s">
        <v>57</v>
      </c>
      <c r="P495" s="7" t="s">
        <v>36</v>
      </c>
      <c r="Q495" s="7" t="s">
        <v>31</v>
      </c>
      <c r="R495" s="7" t="s">
        <v>39</v>
      </c>
      <c r="S495">
        <v>1000</v>
      </c>
      <c r="T495">
        <v>99</v>
      </c>
      <c r="U495" s="7" t="s">
        <v>47</v>
      </c>
      <c r="V495" s="7" t="s">
        <v>38</v>
      </c>
      <c r="W495" s="7"/>
      <c r="X495" s="7" t="s">
        <v>48</v>
      </c>
      <c r="Y495" s="7"/>
      <c r="Z495" s="7" t="s">
        <v>25</v>
      </c>
      <c r="AA495" s="7" t="s">
        <v>38</v>
      </c>
    </row>
    <row r="496" spans="1:27" x14ac:dyDescent="0.25">
      <c r="A496" s="7" t="s">
        <v>322</v>
      </c>
      <c r="B496">
        <v>22</v>
      </c>
      <c r="C496" s="7" t="s">
        <v>27</v>
      </c>
      <c r="D496" s="7" t="s">
        <v>42</v>
      </c>
      <c r="E496" s="7" t="s">
        <v>164</v>
      </c>
      <c r="G496" s="7" t="s">
        <v>239</v>
      </c>
      <c r="H496" s="7" t="s">
        <v>310</v>
      </c>
      <c r="I496" s="7" t="s">
        <v>31</v>
      </c>
      <c r="J496" s="7" t="s">
        <v>32</v>
      </c>
      <c r="K496" s="7" t="s">
        <v>33</v>
      </c>
      <c r="L496" s="7" t="s">
        <v>50</v>
      </c>
      <c r="M496" s="7" t="s">
        <v>45</v>
      </c>
      <c r="N496" s="7" t="s">
        <v>38</v>
      </c>
      <c r="O496" s="7" t="s">
        <v>57</v>
      </c>
      <c r="P496" s="7" t="s">
        <v>36</v>
      </c>
      <c r="Q496" s="7" t="s">
        <v>31</v>
      </c>
      <c r="R496" s="7" t="s">
        <v>39</v>
      </c>
      <c r="S496">
        <v>1000</v>
      </c>
      <c r="T496">
        <v>99</v>
      </c>
      <c r="U496" s="7" t="s">
        <v>47</v>
      </c>
      <c r="V496" s="7" t="s">
        <v>38</v>
      </c>
      <c r="W496" s="7"/>
      <c r="X496" s="7" t="s">
        <v>48</v>
      </c>
      <c r="Y496" s="7"/>
      <c r="Z496" s="7" t="s">
        <v>26</v>
      </c>
      <c r="AA496" s="7" t="s">
        <v>38</v>
      </c>
    </row>
    <row r="497" spans="1:27" x14ac:dyDescent="0.25">
      <c r="A497" s="7" t="s">
        <v>323</v>
      </c>
      <c r="B497">
        <v>19</v>
      </c>
      <c r="C497" s="7" t="s">
        <v>27</v>
      </c>
      <c r="D497" s="7" t="s">
        <v>200</v>
      </c>
      <c r="E497" s="7" t="s">
        <v>118</v>
      </c>
      <c r="G497" s="7" t="s">
        <v>240</v>
      </c>
      <c r="H497" s="7" t="s">
        <v>314</v>
      </c>
      <c r="I497" s="7" t="s">
        <v>241</v>
      </c>
      <c r="J497" s="7" t="s">
        <v>76</v>
      </c>
      <c r="K497" s="7" t="s">
        <v>33</v>
      </c>
      <c r="L497" s="7" t="s">
        <v>34</v>
      </c>
      <c r="M497" s="7" t="s">
        <v>35</v>
      </c>
      <c r="N497" s="7" t="s">
        <v>36</v>
      </c>
      <c r="O497" s="7" t="s">
        <v>46</v>
      </c>
      <c r="P497" s="7" t="s">
        <v>36</v>
      </c>
      <c r="Q497" s="7" t="s">
        <v>31</v>
      </c>
      <c r="R497" s="7" t="s">
        <v>242</v>
      </c>
      <c r="S497">
        <v>0</v>
      </c>
      <c r="T497">
        <v>100</v>
      </c>
      <c r="U497" s="7" t="s">
        <v>66</v>
      </c>
      <c r="V497" s="7" t="s">
        <v>38</v>
      </c>
      <c r="W497" s="7" t="s">
        <v>52</v>
      </c>
      <c r="X497" s="7" t="s">
        <v>48</v>
      </c>
      <c r="Y497" s="7" t="s">
        <v>22</v>
      </c>
      <c r="Z497" s="7" t="s">
        <v>22</v>
      </c>
      <c r="AA497" s="7" t="s">
        <v>36</v>
      </c>
    </row>
    <row r="498" spans="1:27" x14ac:dyDescent="0.25">
      <c r="A498" s="7" t="s">
        <v>323</v>
      </c>
      <c r="B498">
        <v>19</v>
      </c>
      <c r="C498" s="7" t="s">
        <v>27</v>
      </c>
      <c r="D498" s="7" t="s">
        <v>200</v>
      </c>
      <c r="E498" s="7" t="s">
        <v>118</v>
      </c>
      <c r="G498" s="7" t="s">
        <v>240</v>
      </c>
      <c r="H498" s="7" t="s">
        <v>314</v>
      </c>
      <c r="I498" s="7" t="s">
        <v>241</v>
      </c>
      <c r="J498" s="7" t="s">
        <v>76</v>
      </c>
      <c r="K498" s="7" t="s">
        <v>33</v>
      </c>
      <c r="L498" s="7" t="s">
        <v>34</v>
      </c>
      <c r="M498" s="7" t="s">
        <v>35</v>
      </c>
      <c r="N498" s="7" t="s">
        <v>36</v>
      </c>
      <c r="O498" s="7" t="s">
        <v>46</v>
      </c>
      <c r="P498" s="7" t="s">
        <v>36</v>
      </c>
      <c r="Q498" s="7" t="s">
        <v>31</v>
      </c>
      <c r="R498" s="7" t="s">
        <v>242</v>
      </c>
      <c r="S498">
        <v>0</v>
      </c>
      <c r="T498">
        <v>100</v>
      </c>
      <c r="U498" s="7" t="s">
        <v>66</v>
      </c>
      <c r="V498" s="7" t="s">
        <v>38</v>
      </c>
      <c r="W498" s="7" t="s">
        <v>52</v>
      </c>
      <c r="X498" s="7" t="s">
        <v>48</v>
      </c>
      <c r="Y498" s="7" t="s">
        <v>22</v>
      </c>
      <c r="Z498" s="7" t="s">
        <v>23</v>
      </c>
      <c r="AA498" s="7" t="s">
        <v>38</v>
      </c>
    </row>
    <row r="499" spans="1:27" x14ac:dyDescent="0.25">
      <c r="A499" s="7" t="s">
        <v>323</v>
      </c>
      <c r="B499">
        <v>19</v>
      </c>
      <c r="C499" s="7" t="s">
        <v>27</v>
      </c>
      <c r="D499" s="7" t="s">
        <v>200</v>
      </c>
      <c r="E499" s="7" t="s">
        <v>118</v>
      </c>
      <c r="G499" s="7" t="s">
        <v>240</v>
      </c>
      <c r="H499" s="7" t="s">
        <v>314</v>
      </c>
      <c r="I499" s="7" t="s">
        <v>241</v>
      </c>
      <c r="J499" s="7" t="s">
        <v>76</v>
      </c>
      <c r="K499" s="7" t="s">
        <v>33</v>
      </c>
      <c r="L499" s="7" t="s">
        <v>34</v>
      </c>
      <c r="M499" s="7" t="s">
        <v>35</v>
      </c>
      <c r="N499" s="7" t="s">
        <v>36</v>
      </c>
      <c r="O499" s="7" t="s">
        <v>46</v>
      </c>
      <c r="P499" s="7" t="s">
        <v>36</v>
      </c>
      <c r="Q499" s="7" t="s">
        <v>31</v>
      </c>
      <c r="R499" s="7" t="s">
        <v>242</v>
      </c>
      <c r="S499">
        <v>0</v>
      </c>
      <c r="T499">
        <v>100</v>
      </c>
      <c r="U499" s="7" t="s">
        <v>66</v>
      </c>
      <c r="V499" s="7" t="s">
        <v>38</v>
      </c>
      <c r="W499" s="7" t="s">
        <v>52</v>
      </c>
      <c r="X499" s="7" t="s">
        <v>48</v>
      </c>
      <c r="Y499" s="7" t="s">
        <v>22</v>
      </c>
      <c r="Z499" s="7" t="s">
        <v>24</v>
      </c>
      <c r="AA499" s="7" t="s">
        <v>38</v>
      </c>
    </row>
    <row r="500" spans="1:27" x14ac:dyDescent="0.25">
      <c r="A500" s="7" t="s">
        <v>323</v>
      </c>
      <c r="B500">
        <v>19</v>
      </c>
      <c r="C500" s="7" t="s">
        <v>27</v>
      </c>
      <c r="D500" s="7" t="s">
        <v>200</v>
      </c>
      <c r="E500" s="7" t="s">
        <v>118</v>
      </c>
      <c r="G500" s="7" t="s">
        <v>240</v>
      </c>
      <c r="H500" s="7" t="s">
        <v>314</v>
      </c>
      <c r="I500" s="7" t="s">
        <v>241</v>
      </c>
      <c r="J500" s="7" t="s">
        <v>76</v>
      </c>
      <c r="K500" s="7" t="s">
        <v>33</v>
      </c>
      <c r="L500" s="7" t="s">
        <v>34</v>
      </c>
      <c r="M500" s="7" t="s">
        <v>35</v>
      </c>
      <c r="N500" s="7" t="s">
        <v>36</v>
      </c>
      <c r="O500" s="7" t="s">
        <v>46</v>
      </c>
      <c r="P500" s="7" t="s">
        <v>36</v>
      </c>
      <c r="Q500" s="7" t="s">
        <v>31</v>
      </c>
      <c r="R500" s="7" t="s">
        <v>242</v>
      </c>
      <c r="S500">
        <v>0</v>
      </c>
      <c r="T500">
        <v>100</v>
      </c>
      <c r="U500" s="7" t="s">
        <v>66</v>
      </c>
      <c r="V500" s="7" t="s">
        <v>38</v>
      </c>
      <c r="W500" s="7" t="s">
        <v>52</v>
      </c>
      <c r="X500" s="7" t="s">
        <v>48</v>
      </c>
      <c r="Y500" s="7" t="s">
        <v>22</v>
      </c>
      <c r="Z500" s="7" t="s">
        <v>25</v>
      </c>
      <c r="AA500" s="7" t="s">
        <v>38</v>
      </c>
    </row>
    <row r="501" spans="1:27" x14ac:dyDescent="0.25">
      <c r="A501" s="7" t="s">
        <v>323</v>
      </c>
      <c r="B501">
        <v>19</v>
      </c>
      <c r="C501" s="7" t="s">
        <v>27</v>
      </c>
      <c r="D501" s="7" t="s">
        <v>200</v>
      </c>
      <c r="E501" s="7" t="s">
        <v>118</v>
      </c>
      <c r="G501" s="7" t="s">
        <v>240</v>
      </c>
      <c r="H501" s="7" t="s">
        <v>314</v>
      </c>
      <c r="I501" s="7" t="s">
        <v>241</v>
      </c>
      <c r="J501" s="7" t="s">
        <v>76</v>
      </c>
      <c r="K501" s="7" t="s">
        <v>33</v>
      </c>
      <c r="L501" s="7" t="s">
        <v>34</v>
      </c>
      <c r="M501" s="7" t="s">
        <v>35</v>
      </c>
      <c r="N501" s="7" t="s">
        <v>36</v>
      </c>
      <c r="O501" s="7" t="s">
        <v>46</v>
      </c>
      <c r="P501" s="7" t="s">
        <v>36</v>
      </c>
      <c r="Q501" s="7" t="s">
        <v>31</v>
      </c>
      <c r="R501" s="7" t="s">
        <v>242</v>
      </c>
      <c r="S501">
        <v>0</v>
      </c>
      <c r="T501">
        <v>100</v>
      </c>
      <c r="U501" s="7" t="s">
        <v>66</v>
      </c>
      <c r="V501" s="7" t="s">
        <v>38</v>
      </c>
      <c r="W501" s="7" t="s">
        <v>52</v>
      </c>
      <c r="X501" s="7" t="s">
        <v>48</v>
      </c>
      <c r="Y501" s="7" t="s">
        <v>22</v>
      </c>
      <c r="Z501" s="7" t="s">
        <v>26</v>
      </c>
      <c r="AA501" s="7" t="s">
        <v>38</v>
      </c>
    </row>
    <row r="502" spans="1:27" x14ac:dyDescent="0.25">
      <c r="A502" s="7" t="s">
        <v>322</v>
      </c>
      <c r="B502">
        <v>21</v>
      </c>
      <c r="C502" s="7" t="s">
        <v>53</v>
      </c>
      <c r="D502" s="7" t="s">
        <v>243</v>
      </c>
      <c r="E502" s="7" t="s">
        <v>55</v>
      </c>
      <c r="G502" s="7" t="s">
        <v>244</v>
      </c>
      <c r="H502" s="7" t="s">
        <v>314</v>
      </c>
      <c r="I502" s="7" t="s">
        <v>31</v>
      </c>
      <c r="J502" s="7" t="s">
        <v>32</v>
      </c>
      <c r="K502" s="7" t="s">
        <v>33</v>
      </c>
      <c r="L502" s="7" t="s">
        <v>50</v>
      </c>
      <c r="M502" s="7" t="s">
        <v>45</v>
      </c>
      <c r="N502" s="7" t="s">
        <v>38</v>
      </c>
      <c r="O502" s="7" t="s">
        <v>57</v>
      </c>
      <c r="P502" s="7" t="s">
        <v>38</v>
      </c>
      <c r="Q502" s="7" t="s">
        <v>31</v>
      </c>
      <c r="R502" s="7" t="s">
        <v>39</v>
      </c>
      <c r="S502">
        <v>0</v>
      </c>
      <c r="T502">
        <v>101</v>
      </c>
      <c r="U502" s="7" t="s">
        <v>47</v>
      </c>
      <c r="V502" s="7" t="s">
        <v>38</v>
      </c>
      <c r="W502" s="7" t="s">
        <v>38</v>
      </c>
      <c r="X502" s="7" t="s">
        <v>48</v>
      </c>
      <c r="Y502" s="7" t="s">
        <v>26</v>
      </c>
      <c r="Z502" s="7" t="s">
        <v>22</v>
      </c>
      <c r="AA502" s="7" t="s">
        <v>38</v>
      </c>
    </row>
    <row r="503" spans="1:27" x14ac:dyDescent="0.25">
      <c r="A503" s="7" t="s">
        <v>322</v>
      </c>
      <c r="B503">
        <v>21</v>
      </c>
      <c r="C503" s="7" t="s">
        <v>53</v>
      </c>
      <c r="D503" s="7" t="s">
        <v>243</v>
      </c>
      <c r="E503" s="7" t="s">
        <v>55</v>
      </c>
      <c r="G503" s="7" t="s">
        <v>244</v>
      </c>
      <c r="H503" s="7" t="s">
        <v>314</v>
      </c>
      <c r="I503" s="7" t="s">
        <v>31</v>
      </c>
      <c r="J503" s="7" t="s">
        <v>32</v>
      </c>
      <c r="K503" s="7" t="s">
        <v>33</v>
      </c>
      <c r="L503" s="7" t="s">
        <v>50</v>
      </c>
      <c r="M503" s="7" t="s">
        <v>45</v>
      </c>
      <c r="N503" s="7" t="s">
        <v>38</v>
      </c>
      <c r="O503" s="7" t="s">
        <v>57</v>
      </c>
      <c r="P503" s="7" t="s">
        <v>38</v>
      </c>
      <c r="Q503" s="7" t="s">
        <v>31</v>
      </c>
      <c r="R503" s="7" t="s">
        <v>39</v>
      </c>
      <c r="S503">
        <v>0</v>
      </c>
      <c r="T503">
        <v>101</v>
      </c>
      <c r="U503" s="7" t="s">
        <v>47</v>
      </c>
      <c r="V503" s="7" t="s">
        <v>38</v>
      </c>
      <c r="W503" s="7" t="s">
        <v>38</v>
      </c>
      <c r="X503" s="7" t="s">
        <v>48</v>
      </c>
      <c r="Y503" s="7" t="s">
        <v>26</v>
      </c>
      <c r="Z503" s="7" t="s">
        <v>23</v>
      </c>
      <c r="AA503" s="7" t="s">
        <v>38</v>
      </c>
    </row>
    <row r="504" spans="1:27" x14ac:dyDescent="0.25">
      <c r="A504" s="7" t="s">
        <v>322</v>
      </c>
      <c r="B504">
        <v>21</v>
      </c>
      <c r="C504" s="7" t="s">
        <v>53</v>
      </c>
      <c r="D504" s="7" t="s">
        <v>243</v>
      </c>
      <c r="E504" s="7" t="s">
        <v>55</v>
      </c>
      <c r="G504" s="7" t="s">
        <v>244</v>
      </c>
      <c r="H504" s="7" t="s">
        <v>314</v>
      </c>
      <c r="I504" s="7" t="s">
        <v>31</v>
      </c>
      <c r="J504" s="7" t="s">
        <v>32</v>
      </c>
      <c r="K504" s="7" t="s">
        <v>33</v>
      </c>
      <c r="L504" s="7" t="s">
        <v>50</v>
      </c>
      <c r="M504" s="7" t="s">
        <v>45</v>
      </c>
      <c r="N504" s="7" t="s">
        <v>38</v>
      </c>
      <c r="O504" s="7" t="s">
        <v>57</v>
      </c>
      <c r="P504" s="7" t="s">
        <v>38</v>
      </c>
      <c r="Q504" s="7" t="s">
        <v>31</v>
      </c>
      <c r="R504" s="7" t="s">
        <v>39</v>
      </c>
      <c r="S504">
        <v>0</v>
      </c>
      <c r="T504">
        <v>101</v>
      </c>
      <c r="U504" s="7" t="s">
        <v>47</v>
      </c>
      <c r="V504" s="7" t="s">
        <v>38</v>
      </c>
      <c r="W504" s="7" t="s">
        <v>38</v>
      </c>
      <c r="X504" s="7" t="s">
        <v>48</v>
      </c>
      <c r="Y504" s="7" t="s">
        <v>26</v>
      </c>
      <c r="Z504" s="7" t="s">
        <v>24</v>
      </c>
      <c r="AA504" s="7" t="s">
        <v>38</v>
      </c>
    </row>
    <row r="505" spans="1:27" x14ac:dyDescent="0.25">
      <c r="A505" s="7" t="s">
        <v>322</v>
      </c>
      <c r="B505">
        <v>21</v>
      </c>
      <c r="C505" s="7" t="s">
        <v>53</v>
      </c>
      <c r="D505" s="7" t="s">
        <v>243</v>
      </c>
      <c r="E505" s="7" t="s">
        <v>55</v>
      </c>
      <c r="G505" s="7" t="s">
        <v>244</v>
      </c>
      <c r="H505" s="7" t="s">
        <v>314</v>
      </c>
      <c r="I505" s="7" t="s">
        <v>31</v>
      </c>
      <c r="J505" s="7" t="s">
        <v>32</v>
      </c>
      <c r="K505" s="7" t="s">
        <v>33</v>
      </c>
      <c r="L505" s="7" t="s">
        <v>50</v>
      </c>
      <c r="M505" s="7" t="s">
        <v>45</v>
      </c>
      <c r="N505" s="7" t="s">
        <v>38</v>
      </c>
      <c r="O505" s="7" t="s">
        <v>57</v>
      </c>
      <c r="P505" s="7" t="s">
        <v>38</v>
      </c>
      <c r="Q505" s="7" t="s">
        <v>31</v>
      </c>
      <c r="R505" s="7" t="s">
        <v>39</v>
      </c>
      <c r="S505">
        <v>0</v>
      </c>
      <c r="T505">
        <v>101</v>
      </c>
      <c r="U505" s="7" t="s">
        <v>47</v>
      </c>
      <c r="V505" s="7" t="s">
        <v>38</v>
      </c>
      <c r="W505" s="7" t="s">
        <v>38</v>
      </c>
      <c r="X505" s="7" t="s">
        <v>48</v>
      </c>
      <c r="Y505" s="7" t="s">
        <v>26</v>
      </c>
      <c r="Z505" s="7" t="s">
        <v>25</v>
      </c>
      <c r="AA505" s="7" t="s">
        <v>38</v>
      </c>
    </row>
    <row r="506" spans="1:27" x14ac:dyDescent="0.25">
      <c r="A506" s="7" t="s">
        <v>322</v>
      </c>
      <c r="B506">
        <v>21</v>
      </c>
      <c r="C506" s="7" t="s">
        <v>53</v>
      </c>
      <c r="D506" s="7" t="s">
        <v>243</v>
      </c>
      <c r="E506" s="7" t="s">
        <v>55</v>
      </c>
      <c r="G506" s="7" t="s">
        <v>244</v>
      </c>
      <c r="H506" s="7" t="s">
        <v>314</v>
      </c>
      <c r="I506" s="7" t="s">
        <v>31</v>
      </c>
      <c r="J506" s="7" t="s">
        <v>32</v>
      </c>
      <c r="K506" s="7" t="s">
        <v>33</v>
      </c>
      <c r="L506" s="7" t="s">
        <v>50</v>
      </c>
      <c r="M506" s="7" t="s">
        <v>45</v>
      </c>
      <c r="N506" s="7" t="s">
        <v>38</v>
      </c>
      <c r="O506" s="7" t="s">
        <v>57</v>
      </c>
      <c r="P506" s="7" t="s">
        <v>38</v>
      </c>
      <c r="Q506" s="7" t="s">
        <v>31</v>
      </c>
      <c r="R506" s="7" t="s">
        <v>39</v>
      </c>
      <c r="S506">
        <v>0</v>
      </c>
      <c r="T506">
        <v>101</v>
      </c>
      <c r="U506" s="7" t="s">
        <v>47</v>
      </c>
      <c r="V506" s="7" t="s">
        <v>38</v>
      </c>
      <c r="W506" s="7" t="s">
        <v>38</v>
      </c>
      <c r="X506" s="7" t="s">
        <v>48</v>
      </c>
      <c r="Y506" s="7" t="s">
        <v>26</v>
      </c>
      <c r="Z506" s="7" t="s">
        <v>26</v>
      </c>
      <c r="AA506" s="7" t="s">
        <v>36</v>
      </c>
    </row>
    <row r="507" spans="1:27" x14ac:dyDescent="0.25">
      <c r="A507" s="7" t="s">
        <v>323</v>
      </c>
      <c r="B507">
        <v>18</v>
      </c>
      <c r="C507" s="7" t="s">
        <v>27</v>
      </c>
      <c r="D507" s="7" t="s">
        <v>245</v>
      </c>
      <c r="E507" s="7" t="s">
        <v>246</v>
      </c>
      <c r="G507" s="7" t="s">
        <v>247</v>
      </c>
      <c r="H507" s="7" t="s">
        <v>312</v>
      </c>
      <c r="I507" s="7" t="s">
        <v>31</v>
      </c>
      <c r="J507" s="7" t="s">
        <v>76</v>
      </c>
      <c r="K507" s="7" t="s">
        <v>33</v>
      </c>
      <c r="L507" s="7" t="s">
        <v>105</v>
      </c>
      <c r="M507" s="7" t="s">
        <v>231</v>
      </c>
      <c r="N507" s="7" t="s">
        <v>36</v>
      </c>
      <c r="O507" s="7" t="s">
        <v>98</v>
      </c>
      <c r="P507" s="7" t="s">
        <v>38</v>
      </c>
      <c r="Q507" s="7" t="s">
        <v>31</v>
      </c>
      <c r="R507" s="7" t="s">
        <v>26</v>
      </c>
      <c r="S507">
        <v>1500</v>
      </c>
      <c r="T507">
        <v>102</v>
      </c>
      <c r="U507" s="7" t="s">
        <v>114</v>
      </c>
      <c r="V507" s="7" t="s">
        <v>36</v>
      </c>
      <c r="W507" s="7" t="s">
        <v>52</v>
      </c>
      <c r="X507" s="7" t="s">
        <v>48</v>
      </c>
      <c r="Y507" s="7" t="s">
        <v>22</v>
      </c>
      <c r="Z507" s="7" t="s">
        <v>22</v>
      </c>
      <c r="AA507" s="7" t="s">
        <v>36</v>
      </c>
    </row>
    <row r="508" spans="1:27" x14ac:dyDescent="0.25">
      <c r="A508" s="7" t="s">
        <v>323</v>
      </c>
      <c r="B508">
        <v>18</v>
      </c>
      <c r="C508" s="7" t="s">
        <v>27</v>
      </c>
      <c r="D508" s="7" t="s">
        <v>245</v>
      </c>
      <c r="E508" s="7" t="s">
        <v>246</v>
      </c>
      <c r="G508" s="7" t="s">
        <v>247</v>
      </c>
      <c r="H508" s="7" t="s">
        <v>312</v>
      </c>
      <c r="I508" s="7" t="s">
        <v>31</v>
      </c>
      <c r="J508" s="7" t="s">
        <v>76</v>
      </c>
      <c r="K508" s="7" t="s">
        <v>33</v>
      </c>
      <c r="L508" s="7" t="s">
        <v>105</v>
      </c>
      <c r="M508" s="7" t="s">
        <v>231</v>
      </c>
      <c r="N508" s="7" t="s">
        <v>36</v>
      </c>
      <c r="O508" s="7" t="s">
        <v>98</v>
      </c>
      <c r="P508" s="7" t="s">
        <v>38</v>
      </c>
      <c r="Q508" s="7" t="s">
        <v>31</v>
      </c>
      <c r="R508" s="7" t="s">
        <v>26</v>
      </c>
      <c r="S508">
        <v>1500</v>
      </c>
      <c r="T508">
        <v>102</v>
      </c>
      <c r="U508" s="7" t="s">
        <v>114</v>
      </c>
      <c r="V508" s="7" t="s">
        <v>36</v>
      </c>
      <c r="W508" s="7" t="s">
        <v>52</v>
      </c>
      <c r="X508" s="7" t="s">
        <v>48</v>
      </c>
      <c r="Y508" s="7" t="s">
        <v>22</v>
      </c>
      <c r="Z508" s="7" t="s">
        <v>23</v>
      </c>
      <c r="AA508" s="7" t="s">
        <v>38</v>
      </c>
    </row>
    <row r="509" spans="1:27" x14ac:dyDescent="0.25">
      <c r="A509" s="7" t="s">
        <v>323</v>
      </c>
      <c r="B509">
        <v>18</v>
      </c>
      <c r="C509" s="7" t="s">
        <v>27</v>
      </c>
      <c r="D509" s="7" t="s">
        <v>245</v>
      </c>
      <c r="E509" s="7" t="s">
        <v>246</v>
      </c>
      <c r="G509" s="7" t="s">
        <v>247</v>
      </c>
      <c r="H509" s="7" t="s">
        <v>312</v>
      </c>
      <c r="I509" s="7" t="s">
        <v>31</v>
      </c>
      <c r="J509" s="7" t="s">
        <v>76</v>
      </c>
      <c r="K509" s="7" t="s">
        <v>33</v>
      </c>
      <c r="L509" s="7" t="s">
        <v>105</v>
      </c>
      <c r="M509" s="7" t="s">
        <v>231</v>
      </c>
      <c r="N509" s="7" t="s">
        <v>36</v>
      </c>
      <c r="O509" s="7" t="s">
        <v>98</v>
      </c>
      <c r="P509" s="7" t="s">
        <v>38</v>
      </c>
      <c r="Q509" s="7" t="s">
        <v>31</v>
      </c>
      <c r="R509" s="7" t="s">
        <v>26</v>
      </c>
      <c r="S509">
        <v>1500</v>
      </c>
      <c r="T509">
        <v>102</v>
      </c>
      <c r="U509" s="7" t="s">
        <v>114</v>
      </c>
      <c r="V509" s="7" t="s">
        <v>36</v>
      </c>
      <c r="W509" s="7" t="s">
        <v>52</v>
      </c>
      <c r="X509" s="7" t="s">
        <v>48</v>
      </c>
      <c r="Y509" s="7" t="s">
        <v>22</v>
      </c>
      <c r="Z509" s="7" t="s">
        <v>24</v>
      </c>
      <c r="AA509" s="7" t="s">
        <v>38</v>
      </c>
    </row>
    <row r="510" spans="1:27" x14ac:dyDescent="0.25">
      <c r="A510" s="7" t="s">
        <v>323</v>
      </c>
      <c r="B510">
        <v>18</v>
      </c>
      <c r="C510" s="7" t="s">
        <v>27</v>
      </c>
      <c r="D510" s="7" t="s">
        <v>245</v>
      </c>
      <c r="E510" s="7" t="s">
        <v>246</v>
      </c>
      <c r="G510" s="7" t="s">
        <v>247</v>
      </c>
      <c r="H510" s="7" t="s">
        <v>312</v>
      </c>
      <c r="I510" s="7" t="s">
        <v>31</v>
      </c>
      <c r="J510" s="7" t="s">
        <v>76</v>
      </c>
      <c r="K510" s="7" t="s">
        <v>33</v>
      </c>
      <c r="L510" s="7" t="s">
        <v>105</v>
      </c>
      <c r="M510" s="7" t="s">
        <v>231</v>
      </c>
      <c r="N510" s="7" t="s">
        <v>36</v>
      </c>
      <c r="O510" s="7" t="s">
        <v>98</v>
      </c>
      <c r="P510" s="7" t="s">
        <v>38</v>
      </c>
      <c r="Q510" s="7" t="s">
        <v>31</v>
      </c>
      <c r="R510" s="7" t="s">
        <v>26</v>
      </c>
      <c r="S510">
        <v>1500</v>
      </c>
      <c r="T510">
        <v>102</v>
      </c>
      <c r="U510" s="7" t="s">
        <v>114</v>
      </c>
      <c r="V510" s="7" t="s">
        <v>36</v>
      </c>
      <c r="W510" s="7" t="s">
        <v>52</v>
      </c>
      <c r="X510" s="7" t="s">
        <v>48</v>
      </c>
      <c r="Y510" s="7" t="s">
        <v>22</v>
      </c>
      <c r="Z510" s="7" t="s">
        <v>25</v>
      </c>
      <c r="AA510" s="7" t="s">
        <v>38</v>
      </c>
    </row>
    <row r="511" spans="1:27" x14ac:dyDescent="0.25">
      <c r="A511" s="7" t="s">
        <v>323</v>
      </c>
      <c r="B511">
        <v>18</v>
      </c>
      <c r="C511" s="7" t="s">
        <v>27</v>
      </c>
      <c r="D511" s="7" t="s">
        <v>245</v>
      </c>
      <c r="E511" s="7" t="s">
        <v>246</v>
      </c>
      <c r="G511" s="7" t="s">
        <v>247</v>
      </c>
      <c r="H511" s="7" t="s">
        <v>312</v>
      </c>
      <c r="I511" s="7" t="s">
        <v>31</v>
      </c>
      <c r="J511" s="7" t="s">
        <v>76</v>
      </c>
      <c r="K511" s="7" t="s">
        <v>33</v>
      </c>
      <c r="L511" s="7" t="s">
        <v>105</v>
      </c>
      <c r="M511" s="7" t="s">
        <v>231</v>
      </c>
      <c r="N511" s="7" t="s">
        <v>36</v>
      </c>
      <c r="O511" s="7" t="s">
        <v>98</v>
      </c>
      <c r="P511" s="7" t="s">
        <v>38</v>
      </c>
      <c r="Q511" s="7" t="s">
        <v>31</v>
      </c>
      <c r="R511" s="7" t="s">
        <v>26</v>
      </c>
      <c r="S511">
        <v>1500</v>
      </c>
      <c r="T511">
        <v>102</v>
      </c>
      <c r="U511" s="7" t="s">
        <v>114</v>
      </c>
      <c r="V511" s="7" t="s">
        <v>36</v>
      </c>
      <c r="W511" s="7" t="s">
        <v>52</v>
      </c>
      <c r="X511" s="7" t="s">
        <v>48</v>
      </c>
      <c r="Y511" s="7" t="s">
        <v>22</v>
      </c>
      <c r="Z511" s="7" t="s">
        <v>26</v>
      </c>
      <c r="AA511" s="7" t="s">
        <v>38</v>
      </c>
    </row>
    <row r="512" spans="1:27" x14ac:dyDescent="0.25">
      <c r="A512" s="7" t="s">
        <v>322</v>
      </c>
      <c r="B512">
        <v>21</v>
      </c>
      <c r="C512" s="7" t="s">
        <v>27</v>
      </c>
      <c r="D512" s="7" t="s">
        <v>42</v>
      </c>
      <c r="E512" s="7" t="s">
        <v>164</v>
      </c>
      <c r="G512" s="7" t="s">
        <v>239</v>
      </c>
      <c r="H512" s="7" t="s">
        <v>310</v>
      </c>
      <c r="I512" s="7" t="s">
        <v>84</v>
      </c>
      <c r="J512" s="7" t="s">
        <v>95</v>
      </c>
      <c r="K512" s="7" t="s">
        <v>85</v>
      </c>
      <c r="L512" s="7" t="s">
        <v>44</v>
      </c>
      <c r="M512" s="7" t="s">
        <v>45</v>
      </c>
      <c r="N512" s="7" t="s">
        <v>36</v>
      </c>
      <c r="O512" s="7" t="s">
        <v>46</v>
      </c>
      <c r="P512" s="7" t="s">
        <v>38</v>
      </c>
      <c r="Q512" s="7" t="s">
        <v>57</v>
      </c>
      <c r="R512" s="7" t="s">
        <v>39</v>
      </c>
      <c r="S512">
        <v>0</v>
      </c>
      <c r="T512">
        <v>103</v>
      </c>
      <c r="U512" s="7" t="s">
        <v>114</v>
      </c>
      <c r="V512" s="7" t="s">
        <v>38</v>
      </c>
      <c r="W512" s="7"/>
      <c r="X512" s="7" t="s">
        <v>41</v>
      </c>
      <c r="Y512" s="7" t="s">
        <v>248</v>
      </c>
      <c r="Z512" s="7" t="s">
        <v>22</v>
      </c>
      <c r="AA512" s="7" t="s">
        <v>36</v>
      </c>
    </row>
    <row r="513" spans="1:27" x14ac:dyDescent="0.25">
      <c r="A513" s="7" t="s">
        <v>322</v>
      </c>
      <c r="B513">
        <v>21</v>
      </c>
      <c r="C513" s="7" t="s">
        <v>27</v>
      </c>
      <c r="D513" s="7" t="s">
        <v>42</v>
      </c>
      <c r="E513" s="7" t="s">
        <v>164</v>
      </c>
      <c r="G513" s="7" t="s">
        <v>239</v>
      </c>
      <c r="H513" s="7" t="s">
        <v>310</v>
      </c>
      <c r="I513" s="7" t="s">
        <v>84</v>
      </c>
      <c r="J513" s="7" t="s">
        <v>95</v>
      </c>
      <c r="K513" s="7" t="s">
        <v>85</v>
      </c>
      <c r="L513" s="7" t="s">
        <v>44</v>
      </c>
      <c r="M513" s="7" t="s">
        <v>45</v>
      </c>
      <c r="N513" s="7" t="s">
        <v>36</v>
      </c>
      <c r="O513" s="7" t="s">
        <v>46</v>
      </c>
      <c r="P513" s="7" t="s">
        <v>38</v>
      </c>
      <c r="Q513" s="7" t="s">
        <v>57</v>
      </c>
      <c r="R513" s="7" t="s">
        <v>39</v>
      </c>
      <c r="S513">
        <v>0</v>
      </c>
      <c r="T513">
        <v>103</v>
      </c>
      <c r="U513" s="7" t="s">
        <v>114</v>
      </c>
      <c r="V513" s="7" t="s">
        <v>38</v>
      </c>
      <c r="W513" s="7"/>
      <c r="X513" s="7" t="s">
        <v>41</v>
      </c>
      <c r="Y513" s="7" t="s">
        <v>248</v>
      </c>
      <c r="Z513" s="7" t="s">
        <v>23</v>
      </c>
      <c r="AA513" s="7" t="s">
        <v>38</v>
      </c>
    </row>
    <row r="514" spans="1:27" x14ac:dyDescent="0.25">
      <c r="A514" s="7" t="s">
        <v>322</v>
      </c>
      <c r="B514">
        <v>21</v>
      </c>
      <c r="C514" s="7" t="s">
        <v>27</v>
      </c>
      <c r="D514" s="7" t="s">
        <v>42</v>
      </c>
      <c r="E514" s="7" t="s">
        <v>164</v>
      </c>
      <c r="G514" s="7" t="s">
        <v>239</v>
      </c>
      <c r="H514" s="7" t="s">
        <v>310</v>
      </c>
      <c r="I514" s="7" t="s">
        <v>84</v>
      </c>
      <c r="J514" s="7" t="s">
        <v>95</v>
      </c>
      <c r="K514" s="7" t="s">
        <v>85</v>
      </c>
      <c r="L514" s="7" t="s">
        <v>44</v>
      </c>
      <c r="M514" s="7" t="s">
        <v>45</v>
      </c>
      <c r="N514" s="7" t="s">
        <v>36</v>
      </c>
      <c r="O514" s="7" t="s">
        <v>46</v>
      </c>
      <c r="P514" s="7" t="s">
        <v>38</v>
      </c>
      <c r="Q514" s="7" t="s">
        <v>57</v>
      </c>
      <c r="R514" s="7" t="s">
        <v>39</v>
      </c>
      <c r="S514">
        <v>0</v>
      </c>
      <c r="T514">
        <v>103</v>
      </c>
      <c r="U514" s="7" t="s">
        <v>114</v>
      </c>
      <c r="V514" s="7" t="s">
        <v>38</v>
      </c>
      <c r="W514" s="7"/>
      <c r="X514" s="7" t="s">
        <v>41</v>
      </c>
      <c r="Y514" s="7" t="s">
        <v>248</v>
      </c>
      <c r="Z514" s="7" t="s">
        <v>24</v>
      </c>
      <c r="AA514" s="7" t="s">
        <v>36</v>
      </c>
    </row>
    <row r="515" spans="1:27" x14ac:dyDescent="0.25">
      <c r="A515" s="7" t="s">
        <v>322</v>
      </c>
      <c r="B515">
        <v>21</v>
      </c>
      <c r="C515" s="7" t="s">
        <v>27</v>
      </c>
      <c r="D515" s="7" t="s">
        <v>42</v>
      </c>
      <c r="E515" s="7" t="s">
        <v>164</v>
      </c>
      <c r="G515" s="7" t="s">
        <v>239</v>
      </c>
      <c r="H515" s="7" t="s">
        <v>310</v>
      </c>
      <c r="I515" s="7" t="s">
        <v>84</v>
      </c>
      <c r="J515" s="7" t="s">
        <v>95</v>
      </c>
      <c r="K515" s="7" t="s">
        <v>85</v>
      </c>
      <c r="L515" s="7" t="s">
        <v>44</v>
      </c>
      <c r="M515" s="7" t="s">
        <v>45</v>
      </c>
      <c r="N515" s="7" t="s">
        <v>36</v>
      </c>
      <c r="O515" s="7" t="s">
        <v>46</v>
      </c>
      <c r="P515" s="7" t="s">
        <v>38</v>
      </c>
      <c r="Q515" s="7" t="s">
        <v>57</v>
      </c>
      <c r="R515" s="7" t="s">
        <v>39</v>
      </c>
      <c r="S515">
        <v>0</v>
      </c>
      <c r="T515">
        <v>103</v>
      </c>
      <c r="U515" s="7" t="s">
        <v>114</v>
      </c>
      <c r="V515" s="7" t="s">
        <v>38</v>
      </c>
      <c r="W515" s="7"/>
      <c r="X515" s="7" t="s">
        <v>41</v>
      </c>
      <c r="Y515" s="7" t="s">
        <v>248</v>
      </c>
      <c r="Z515" s="7" t="s">
        <v>25</v>
      </c>
      <c r="AA515" s="7" t="s">
        <v>36</v>
      </c>
    </row>
    <row r="516" spans="1:27" x14ac:dyDescent="0.25">
      <c r="A516" s="7" t="s">
        <v>322</v>
      </c>
      <c r="B516">
        <v>21</v>
      </c>
      <c r="C516" s="7" t="s">
        <v>27</v>
      </c>
      <c r="D516" s="7" t="s">
        <v>42</v>
      </c>
      <c r="E516" s="7" t="s">
        <v>164</v>
      </c>
      <c r="G516" s="7" t="s">
        <v>239</v>
      </c>
      <c r="H516" s="7" t="s">
        <v>310</v>
      </c>
      <c r="I516" s="7" t="s">
        <v>84</v>
      </c>
      <c r="J516" s="7" t="s">
        <v>95</v>
      </c>
      <c r="K516" s="7" t="s">
        <v>85</v>
      </c>
      <c r="L516" s="7" t="s">
        <v>44</v>
      </c>
      <c r="M516" s="7" t="s">
        <v>45</v>
      </c>
      <c r="N516" s="7" t="s">
        <v>36</v>
      </c>
      <c r="O516" s="7" t="s">
        <v>46</v>
      </c>
      <c r="P516" s="7" t="s">
        <v>38</v>
      </c>
      <c r="Q516" s="7" t="s">
        <v>57</v>
      </c>
      <c r="R516" s="7" t="s">
        <v>39</v>
      </c>
      <c r="S516">
        <v>0</v>
      </c>
      <c r="T516">
        <v>103</v>
      </c>
      <c r="U516" s="7" t="s">
        <v>114</v>
      </c>
      <c r="V516" s="7" t="s">
        <v>38</v>
      </c>
      <c r="W516" s="7"/>
      <c r="X516" s="7" t="s">
        <v>41</v>
      </c>
      <c r="Y516" s="7" t="s">
        <v>248</v>
      </c>
      <c r="Z516" s="7" t="s">
        <v>26</v>
      </c>
      <c r="AA516" s="7" t="s">
        <v>38</v>
      </c>
    </row>
    <row r="517" spans="1:27" x14ac:dyDescent="0.25">
      <c r="A517" s="7" t="s">
        <v>324</v>
      </c>
      <c r="B517">
        <v>31</v>
      </c>
      <c r="C517" s="7" t="s">
        <v>27</v>
      </c>
      <c r="D517" s="7" t="s">
        <v>249</v>
      </c>
      <c r="E517" s="7" t="s">
        <v>55</v>
      </c>
      <c r="G517" s="7" t="s">
        <v>250</v>
      </c>
      <c r="H517" s="7" t="s">
        <v>314</v>
      </c>
      <c r="I517" s="7" t="s">
        <v>31</v>
      </c>
      <c r="J517" s="7" t="s">
        <v>32</v>
      </c>
      <c r="K517" s="7" t="s">
        <v>85</v>
      </c>
      <c r="L517" s="7" t="s">
        <v>44</v>
      </c>
      <c r="M517" s="7" t="s">
        <v>45</v>
      </c>
      <c r="N517" s="7" t="s">
        <v>38</v>
      </c>
      <c r="O517" s="7" t="s">
        <v>57</v>
      </c>
      <c r="P517" s="7" t="s">
        <v>36</v>
      </c>
      <c r="Q517" s="7" t="s">
        <v>31</v>
      </c>
      <c r="R517" s="7" t="s">
        <v>39</v>
      </c>
      <c r="S517">
        <v>1500</v>
      </c>
      <c r="T517">
        <v>104</v>
      </c>
      <c r="U517" s="7" t="s">
        <v>47</v>
      </c>
      <c r="V517" s="7" t="s">
        <v>38</v>
      </c>
      <c r="W517" s="7"/>
      <c r="X517" s="7" t="s">
        <v>41</v>
      </c>
      <c r="Y517" s="7" t="s">
        <v>251</v>
      </c>
      <c r="Z517" s="7" t="s">
        <v>22</v>
      </c>
      <c r="AA517" s="7" t="s">
        <v>38</v>
      </c>
    </row>
    <row r="518" spans="1:27" x14ac:dyDescent="0.25">
      <c r="A518" s="7" t="s">
        <v>324</v>
      </c>
      <c r="B518">
        <v>31</v>
      </c>
      <c r="C518" s="7" t="s">
        <v>27</v>
      </c>
      <c r="D518" s="7" t="s">
        <v>249</v>
      </c>
      <c r="E518" s="7" t="s">
        <v>55</v>
      </c>
      <c r="G518" s="7" t="s">
        <v>250</v>
      </c>
      <c r="H518" s="7" t="s">
        <v>314</v>
      </c>
      <c r="I518" s="7" t="s">
        <v>31</v>
      </c>
      <c r="J518" s="7" t="s">
        <v>32</v>
      </c>
      <c r="K518" s="7" t="s">
        <v>85</v>
      </c>
      <c r="L518" s="7" t="s">
        <v>44</v>
      </c>
      <c r="M518" s="7" t="s">
        <v>45</v>
      </c>
      <c r="N518" s="7" t="s">
        <v>38</v>
      </c>
      <c r="O518" s="7" t="s">
        <v>57</v>
      </c>
      <c r="P518" s="7" t="s">
        <v>36</v>
      </c>
      <c r="Q518" s="7" t="s">
        <v>31</v>
      </c>
      <c r="R518" s="7" t="s">
        <v>39</v>
      </c>
      <c r="S518">
        <v>1500</v>
      </c>
      <c r="T518">
        <v>104</v>
      </c>
      <c r="U518" s="7" t="s">
        <v>47</v>
      </c>
      <c r="V518" s="7" t="s">
        <v>38</v>
      </c>
      <c r="W518" s="7"/>
      <c r="X518" s="7" t="s">
        <v>41</v>
      </c>
      <c r="Y518" s="7" t="s">
        <v>251</v>
      </c>
      <c r="Z518" s="7" t="s">
        <v>23</v>
      </c>
      <c r="AA518" s="7" t="s">
        <v>38</v>
      </c>
    </row>
    <row r="519" spans="1:27" x14ac:dyDescent="0.25">
      <c r="A519" s="7" t="s">
        <v>324</v>
      </c>
      <c r="B519">
        <v>31</v>
      </c>
      <c r="C519" s="7" t="s">
        <v>27</v>
      </c>
      <c r="D519" s="7" t="s">
        <v>249</v>
      </c>
      <c r="E519" s="7" t="s">
        <v>55</v>
      </c>
      <c r="G519" s="7" t="s">
        <v>250</v>
      </c>
      <c r="H519" s="7" t="s">
        <v>314</v>
      </c>
      <c r="I519" s="7" t="s">
        <v>31</v>
      </c>
      <c r="J519" s="7" t="s">
        <v>32</v>
      </c>
      <c r="K519" s="7" t="s">
        <v>85</v>
      </c>
      <c r="L519" s="7" t="s">
        <v>44</v>
      </c>
      <c r="M519" s="7" t="s">
        <v>45</v>
      </c>
      <c r="N519" s="7" t="s">
        <v>38</v>
      </c>
      <c r="O519" s="7" t="s">
        <v>57</v>
      </c>
      <c r="P519" s="7" t="s">
        <v>36</v>
      </c>
      <c r="Q519" s="7" t="s">
        <v>31</v>
      </c>
      <c r="R519" s="7" t="s">
        <v>39</v>
      </c>
      <c r="S519">
        <v>1500</v>
      </c>
      <c r="T519">
        <v>104</v>
      </c>
      <c r="U519" s="7" t="s">
        <v>47</v>
      </c>
      <c r="V519" s="7" t="s">
        <v>38</v>
      </c>
      <c r="W519" s="7"/>
      <c r="X519" s="7" t="s">
        <v>41</v>
      </c>
      <c r="Y519" s="7" t="s">
        <v>251</v>
      </c>
      <c r="Z519" s="7" t="s">
        <v>24</v>
      </c>
      <c r="AA519" s="7" t="s">
        <v>38</v>
      </c>
    </row>
    <row r="520" spans="1:27" x14ac:dyDescent="0.25">
      <c r="A520" s="7" t="s">
        <v>324</v>
      </c>
      <c r="B520">
        <v>31</v>
      </c>
      <c r="C520" s="7" t="s">
        <v>27</v>
      </c>
      <c r="D520" s="7" t="s">
        <v>249</v>
      </c>
      <c r="E520" s="7" t="s">
        <v>55</v>
      </c>
      <c r="G520" s="7" t="s">
        <v>250</v>
      </c>
      <c r="H520" s="7" t="s">
        <v>314</v>
      </c>
      <c r="I520" s="7" t="s">
        <v>31</v>
      </c>
      <c r="J520" s="7" t="s">
        <v>32</v>
      </c>
      <c r="K520" s="7" t="s">
        <v>85</v>
      </c>
      <c r="L520" s="7" t="s">
        <v>44</v>
      </c>
      <c r="M520" s="7" t="s">
        <v>45</v>
      </c>
      <c r="N520" s="7" t="s">
        <v>38</v>
      </c>
      <c r="O520" s="7" t="s">
        <v>57</v>
      </c>
      <c r="P520" s="7" t="s">
        <v>36</v>
      </c>
      <c r="Q520" s="7" t="s">
        <v>31</v>
      </c>
      <c r="R520" s="7" t="s">
        <v>39</v>
      </c>
      <c r="S520">
        <v>1500</v>
      </c>
      <c r="T520">
        <v>104</v>
      </c>
      <c r="U520" s="7" t="s">
        <v>47</v>
      </c>
      <c r="V520" s="7" t="s">
        <v>38</v>
      </c>
      <c r="W520" s="7"/>
      <c r="X520" s="7" t="s">
        <v>41</v>
      </c>
      <c r="Y520" s="7" t="s">
        <v>251</v>
      </c>
      <c r="Z520" s="7" t="s">
        <v>25</v>
      </c>
      <c r="AA520" s="7" t="s">
        <v>38</v>
      </c>
    </row>
    <row r="521" spans="1:27" x14ac:dyDescent="0.25">
      <c r="A521" s="7" t="s">
        <v>324</v>
      </c>
      <c r="B521">
        <v>31</v>
      </c>
      <c r="C521" s="7" t="s">
        <v>27</v>
      </c>
      <c r="D521" s="7" t="s">
        <v>249</v>
      </c>
      <c r="E521" s="7" t="s">
        <v>55</v>
      </c>
      <c r="G521" s="7" t="s">
        <v>250</v>
      </c>
      <c r="H521" s="7" t="s">
        <v>314</v>
      </c>
      <c r="I521" s="7" t="s">
        <v>31</v>
      </c>
      <c r="J521" s="7" t="s">
        <v>32</v>
      </c>
      <c r="K521" s="7" t="s">
        <v>85</v>
      </c>
      <c r="L521" s="7" t="s">
        <v>44</v>
      </c>
      <c r="M521" s="7" t="s">
        <v>45</v>
      </c>
      <c r="N521" s="7" t="s">
        <v>38</v>
      </c>
      <c r="O521" s="7" t="s">
        <v>57</v>
      </c>
      <c r="P521" s="7" t="s">
        <v>36</v>
      </c>
      <c r="Q521" s="7" t="s">
        <v>31</v>
      </c>
      <c r="R521" s="7" t="s">
        <v>39</v>
      </c>
      <c r="S521">
        <v>1500</v>
      </c>
      <c r="T521">
        <v>104</v>
      </c>
      <c r="U521" s="7" t="s">
        <v>47</v>
      </c>
      <c r="V521" s="7" t="s">
        <v>38</v>
      </c>
      <c r="W521" s="7"/>
      <c r="X521" s="7" t="s">
        <v>41</v>
      </c>
      <c r="Y521" s="7" t="s">
        <v>251</v>
      </c>
      <c r="Z521" s="7" t="s">
        <v>26</v>
      </c>
      <c r="AA521" s="7" t="s">
        <v>38</v>
      </c>
    </row>
    <row r="522" spans="1:27" x14ac:dyDescent="0.25">
      <c r="A522" s="7" t="s">
        <v>324</v>
      </c>
      <c r="B522">
        <v>41</v>
      </c>
      <c r="C522" s="7" t="s">
        <v>27</v>
      </c>
      <c r="D522" s="7" t="s">
        <v>252</v>
      </c>
      <c r="E522" s="7" t="s">
        <v>253</v>
      </c>
      <c r="G522" s="7" t="s">
        <v>254</v>
      </c>
      <c r="H522" s="7" t="s">
        <v>315</v>
      </c>
      <c r="I522" s="7" t="s">
        <v>31</v>
      </c>
      <c r="J522" s="7" t="s">
        <v>95</v>
      </c>
      <c r="K522" s="7" t="s">
        <v>85</v>
      </c>
      <c r="L522" s="7" t="s">
        <v>44</v>
      </c>
      <c r="M522" s="7" t="s">
        <v>106</v>
      </c>
      <c r="N522" s="7" t="s">
        <v>36</v>
      </c>
      <c r="O522" s="7" t="s">
        <v>37</v>
      </c>
      <c r="P522" s="7" t="s">
        <v>38</v>
      </c>
      <c r="Q522" s="7" t="s">
        <v>31</v>
      </c>
      <c r="R522" s="7" t="s">
        <v>39</v>
      </c>
      <c r="S522">
        <v>0</v>
      </c>
      <c r="T522">
        <v>105</v>
      </c>
      <c r="U522" s="7" t="s">
        <v>114</v>
      </c>
      <c r="V522" s="7" t="s">
        <v>38</v>
      </c>
      <c r="W522" s="7"/>
      <c r="X522" s="7" t="s">
        <v>48</v>
      </c>
      <c r="Y522" s="7" t="s">
        <v>22</v>
      </c>
      <c r="Z522" s="7" t="s">
        <v>22</v>
      </c>
      <c r="AA522" s="7" t="s">
        <v>36</v>
      </c>
    </row>
    <row r="523" spans="1:27" x14ac:dyDescent="0.25">
      <c r="A523" s="7" t="s">
        <v>324</v>
      </c>
      <c r="B523">
        <v>41</v>
      </c>
      <c r="C523" s="7" t="s">
        <v>27</v>
      </c>
      <c r="D523" s="7" t="s">
        <v>252</v>
      </c>
      <c r="E523" s="7" t="s">
        <v>253</v>
      </c>
      <c r="G523" s="7" t="s">
        <v>254</v>
      </c>
      <c r="H523" s="7" t="s">
        <v>315</v>
      </c>
      <c r="I523" s="7" t="s">
        <v>31</v>
      </c>
      <c r="J523" s="7" t="s">
        <v>95</v>
      </c>
      <c r="K523" s="7" t="s">
        <v>85</v>
      </c>
      <c r="L523" s="7" t="s">
        <v>44</v>
      </c>
      <c r="M523" s="7" t="s">
        <v>106</v>
      </c>
      <c r="N523" s="7" t="s">
        <v>36</v>
      </c>
      <c r="O523" s="7" t="s">
        <v>37</v>
      </c>
      <c r="P523" s="7" t="s">
        <v>38</v>
      </c>
      <c r="Q523" s="7" t="s">
        <v>31</v>
      </c>
      <c r="R523" s="7" t="s">
        <v>39</v>
      </c>
      <c r="S523">
        <v>0</v>
      </c>
      <c r="T523">
        <v>105</v>
      </c>
      <c r="U523" s="7" t="s">
        <v>114</v>
      </c>
      <c r="V523" s="7" t="s">
        <v>38</v>
      </c>
      <c r="W523" s="7"/>
      <c r="X523" s="7" t="s">
        <v>48</v>
      </c>
      <c r="Y523" s="7" t="s">
        <v>22</v>
      </c>
      <c r="Z523" s="7" t="s">
        <v>23</v>
      </c>
      <c r="AA523" s="7" t="s">
        <v>38</v>
      </c>
    </row>
    <row r="524" spans="1:27" x14ac:dyDescent="0.25">
      <c r="A524" s="7" t="s">
        <v>324</v>
      </c>
      <c r="B524">
        <v>41</v>
      </c>
      <c r="C524" s="7" t="s">
        <v>27</v>
      </c>
      <c r="D524" s="7" t="s">
        <v>252</v>
      </c>
      <c r="E524" s="7" t="s">
        <v>253</v>
      </c>
      <c r="G524" s="7" t="s">
        <v>254</v>
      </c>
      <c r="H524" s="7" t="s">
        <v>315</v>
      </c>
      <c r="I524" s="7" t="s">
        <v>31</v>
      </c>
      <c r="J524" s="7" t="s">
        <v>95</v>
      </c>
      <c r="K524" s="7" t="s">
        <v>85</v>
      </c>
      <c r="L524" s="7" t="s">
        <v>44</v>
      </c>
      <c r="M524" s="7" t="s">
        <v>106</v>
      </c>
      <c r="N524" s="7" t="s">
        <v>36</v>
      </c>
      <c r="O524" s="7" t="s">
        <v>37</v>
      </c>
      <c r="P524" s="7" t="s">
        <v>38</v>
      </c>
      <c r="Q524" s="7" t="s">
        <v>31</v>
      </c>
      <c r="R524" s="7" t="s">
        <v>39</v>
      </c>
      <c r="S524">
        <v>0</v>
      </c>
      <c r="T524">
        <v>105</v>
      </c>
      <c r="U524" s="7" t="s">
        <v>114</v>
      </c>
      <c r="V524" s="7" t="s">
        <v>38</v>
      </c>
      <c r="W524" s="7"/>
      <c r="X524" s="7" t="s">
        <v>48</v>
      </c>
      <c r="Y524" s="7" t="s">
        <v>22</v>
      </c>
      <c r="Z524" s="7" t="s">
        <v>24</v>
      </c>
      <c r="AA524" s="7" t="s">
        <v>38</v>
      </c>
    </row>
    <row r="525" spans="1:27" x14ac:dyDescent="0.25">
      <c r="A525" s="7" t="s">
        <v>324</v>
      </c>
      <c r="B525">
        <v>41</v>
      </c>
      <c r="C525" s="7" t="s">
        <v>27</v>
      </c>
      <c r="D525" s="7" t="s">
        <v>252</v>
      </c>
      <c r="E525" s="7" t="s">
        <v>253</v>
      </c>
      <c r="G525" s="7" t="s">
        <v>254</v>
      </c>
      <c r="H525" s="7" t="s">
        <v>315</v>
      </c>
      <c r="I525" s="7" t="s">
        <v>31</v>
      </c>
      <c r="J525" s="7" t="s">
        <v>95</v>
      </c>
      <c r="K525" s="7" t="s">
        <v>85</v>
      </c>
      <c r="L525" s="7" t="s">
        <v>44</v>
      </c>
      <c r="M525" s="7" t="s">
        <v>106</v>
      </c>
      <c r="N525" s="7" t="s">
        <v>36</v>
      </c>
      <c r="O525" s="7" t="s">
        <v>37</v>
      </c>
      <c r="P525" s="7" t="s">
        <v>38</v>
      </c>
      <c r="Q525" s="7" t="s">
        <v>31</v>
      </c>
      <c r="R525" s="7" t="s">
        <v>39</v>
      </c>
      <c r="S525">
        <v>0</v>
      </c>
      <c r="T525">
        <v>105</v>
      </c>
      <c r="U525" s="7" t="s">
        <v>114</v>
      </c>
      <c r="V525" s="7" t="s">
        <v>38</v>
      </c>
      <c r="W525" s="7"/>
      <c r="X525" s="7" t="s">
        <v>48</v>
      </c>
      <c r="Y525" s="7" t="s">
        <v>22</v>
      </c>
      <c r="Z525" s="7" t="s">
        <v>25</v>
      </c>
      <c r="AA525" s="7" t="s">
        <v>38</v>
      </c>
    </row>
    <row r="526" spans="1:27" x14ac:dyDescent="0.25">
      <c r="A526" s="7" t="s">
        <v>324</v>
      </c>
      <c r="B526">
        <v>41</v>
      </c>
      <c r="C526" s="7" t="s">
        <v>27</v>
      </c>
      <c r="D526" s="7" t="s">
        <v>252</v>
      </c>
      <c r="E526" s="7" t="s">
        <v>253</v>
      </c>
      <c r="G526" s="7" t="s">
        <v>254</v>
      </c>
      <c r="H526" s="7" t="s">
        <v>315</v>
      </c>
      <c r="I526" s="7" t="s">
        <v>31</v>
      </c>
      <c r="J526" s="7" t="s">
        <v>95</v>
      </c>
      <c r="K526" s="7" t="s">
        <v>85</v>
      </c>
      <c r="L526" s="7" t="s">
        <v>44</v>
      </c>
      <c r="M526" s="7" t="s">
        <v>106</v>
      </c>
      <c r="N526" s="7" t="s">
        <v>36</v>
      </c>
      <c r="O526" s="7" t="s">
        <v>37</v>
      </c>
      <c r="P526" s="7" t="s">
        <v>38</v>
      </c>
      <c r="Q526" s="7" t="s">
        <v>31</v>
      </c>
      <c r="R526" s="7" t="s">
        <v>39</v>
      </c>
      <c r="S526">
        <v>0</v>
      </c>
      <c r="T526">
        <v>105</v>
      </c>
      <c r="U526" s="7" t="s">
        <v>114</v>
      </c>
      <c r="V526" s="7" t="s">
        <v>38</v>
      </c>
      <c r="W526" s="7"/>
      <c r="X526" s="7" t="s">
        <v>48</v>
      </c>
      <c r="Y526" s="7" t="s">
        <v>22</v>
      </c>
      <c r="Z526" s="7" t="s">
        <v>26</v>
      </c>
      <c r="AA526" s="7" t="s">
        <v>38</v>
      </c>
    </row>
    <row r="527" spans="1:27" x14ac:dyDescent="0.25">
      <c r="A527" s="7" t="s">
        <v>322</v>
      </c>
      <c r="B527">
        <v>24</v>
      </c>
      <c r="C527" s="7" t="s">
        <v>53</v>
      </c>
      <c r="D527" s="7" t="s">
        <v>255</v>
      </c>
      <c r="E527" s="7" t="s">
        <v>60</v>
      </c>
      <c r="G527" s="7" t="s">
        <v>256</v>
      </c>
      <c r="H527" s="7" t="s">
        <v>314</v>
      </c>
      <c r="I527" s="7" t="s">
        <v>331</v>
      </c>
      <c r="J527" s="7" t="s">
        <v>32</v>
      </c>
      <c r="K527" s="7" t="s">
        <v>33</v>
      </c>
      <c r="L527" s="7" t="s">
        <v>50</v>
      </c>
      <c r="M527" s="7" t="s">
        <v>45</v>
      </c>
      <c r="N527" s="7" t="s">
        <v>38</v>
      </c>
      <c r="O527" s="7" t="s">
        <v>57</v>
      </c>
      <c r="P527" s="7" t="s">
        <v>36</v>
      </c>
      <c r="Q527" s="7" t="s">
        <v>31</v>
      </c>
      <c r="R527" s="7" t="s">
        <v>39</v>
      </c>
      <c r="S527">
        <v>1000</v>
      </c>
      <c r="T527">
        <v>106</v>
      </c>
      <c r="U527" s="7" t="s">
        <v>47</v>
      </c>
      <c r="V527" s="7" t="s">
        <v>38</v>
      </c>
      <c r="W527" s="7"/>
      <c r="X527" s="7" t="s">
        <v>48</v>
      </c>
      <c r="Y527" s="7" t="s">
        <v>23</v>
      </c>
      <c r="Z527" s="7" t="s">
        <v>22</v>
      </c>
      <c r="AA527" s="7" t="s">
        <v>38</v>
      </c>
    </row>
    <row r="528" spans="1:27" x14ac:dyDescent="0.25">
      <c r="A528" s="7" t="s">
        <v>322</v>
      </c>
      <c r="B528">
        <v>24</v>
      </c>
      <c r="C528" s="7" t="s">
        <v>53</v>
      </c>
      <c r="D528" s="7" t="s">
        <v>255</v>
      </c>
      <c r="E528" s="7" t="s">
        <v>60</v>
      </c>
      <c r="G528" s="7" t="s">
        <v>256</v>
      </c>
      <c r="H528" s="7" t="s">
        <v>314</v>
      </c>
      <c r="I528" s="7" t="s">
        <v>331</v>
      </c>
      <c r="J528" s="7" t="s">
        <v>32</v>
      </c>
      <c r="K528" s="7" t="s">
        <v>33</v>
      </c>
      <c r="L528" s="7" t="s">
        <v>50</v>
      </c>
      <c r="M528" s="7" t="s">
        <v>45</v>
      </c>
      <c r="N528" s="7" t="s">
        <v>38</v>
      </c>
      <c r="O528" s="7" t="s">
        <v>57</v>
      </c>
      <c r="P528" s="7" t="s">
        <v>36</v>
      </c>
      <c r="Q528" s="7" t="s">
        <v>31</v>
      </c>
      <c r="R528" s="7" t="s">
        <v>39</v>
      </c>
      <c r="S528">
        <v>1000</v>
      </c>
      <c r="T528">
        <v>106</v>
      </c>
      <c r="U528" s="7" t="s">
        <v>47</v>
      </c>
      <c r="V528" s="7" t="s">
        <v>38</v>
      </c>
      <c r="W528" s="7"/>
      <c r="X528" s="7" t="s">
        <v>48</v>
      </c>
      <c r="Y528" s="7" t="s">
        <v>23</v>
      </c>
      <c r="Z528" s="7" t="s">
        <v>23</v>
      </c>
      <c r="AA528" s="7" t="s">
        <v>36</v>
      </c>
    </row>
    <row r="529" spans="1:27" x14ac:dyDescent="0.25">
      <c r="A529" s="7" t="s">
        <v>322</v>
      </c>
      <c r="B529">
        <v>24</v>
      </c>
      <c r="C529" s="7" t="s">
        <v>53</v>
      </c>
      <c r="D529" s="7" t="s">
        <v>255</v>
      </c>
      <c r="E529" s="7" t="s">
        <v>60</v>
      </c>
      <c r="G529" s="7" t="s">
        <v>256</v>
      </c>
      <c r="H529" s="7" t="s">
        <v>314</v>
      </c>
      <c r="I529" s="7" t="s">
        <v>331</v>
      </c>
      <c r="J529" s="7" t="s">
        <v>32</v>
      </c>
      <c r="K529" s="7" t="s">
        <v>33</v>
      </c>
      <c r="L529" s="7" t="s">
        <v>50</v>
      </c>
      <c r="M529" s="7" t="s">
        <v>45</v>
      </c>
      <c r="N529" s="7" t="s">
        <v>38</v>
      </c>
      <c r="O529" s="7" t="s">
        <v>57</v>
      </c>
      <c r="P529" s="7" t="s">
        <v>36</v>
      </c>
      <c r="Q529" s="7" t="s">
        <v>31</v>
      </c>
      <c r="R529" s="7" t="s">
        <v>39</v>
      </c>
      <c r="S529">
        <v>1000</v>
      </c>
      <c r="T529">
        <v>106</v>
      </c>
      <c r="U529" s="7" t="s">
        <v>47</v>
      </c>
      <c r="V529" s="7" t="s">
        <v>38</v>
      </c>
      <c r="W529" s="7"/>
      <c r="X529" s="7" t="s">
        <v>48</v>
      </c>
      <c r="Y529" s="7" t="s">
        <v>23</v>
      </c>
      <c r="Z529" s="7" t="s">
        <v>24</v>
      </c>
      <c r="AA529" s="7" t="s">
        <v>38</v>
      </c>
    </row>
    <row r="530" spans="1:27" x14ac:dyDescent="0.25">
      <c r="A530" s="7" t="s">
        <v>322</v>
      </c>
      <c r="B530">
        <v>24</v>
      </c>
      <c r="C530" s="7" t="s">
        <v>53</v>
      </c>
      <c r="D530" s="7" t="s">
        <v>255</v>
      </c>
      <c r="E530" s="7" t="s">
        <v>60</v>
      </c>
      <c r="G530" s="7" t="s">
        <v>256</v>
      </c>
      <c r="H530" s="7" t="s">
        <v>314</v>
      </c>
      <c r="I530" s="7" t="s">
        <v>331</v>
      </c>
      <c r="J530" s="7" t="s">
        <v>32</v>
      </c>
      <c r="K530" s="7" t="s">
        <v>33</v>
      </c>
      <c r="L530" s="7" t="s">
        <v>50</v>
      </c>
      <c r="M530" s="7" t="s">
        <v>45</v>
      </c>
      <c r="N530" s="7" t="s">
        <v>38</v>
      </c>
      <c r="O530" s="7" t="s">
        <v>57</v>
      </c>
      <c r="P530" s="7" t="s">
        <v>36</v>
      </c>
      <c r="Q530" s="7" t="s">
        <v>31</v>
      </c>
      <c r="R530" s="7" t="s">
        <v>39</v>
      </c>
      <c r="S530">
        <v>1000</v>
      </c>
      <c r="T530">
        <v>106</v>
      </c>
      <c r="U530" s="7" t="s">
        <v>47</v>
      </c>
      <c r="V530" s="7" t="s">
        <v>38</v>
      </c>
      <c r="W530" s="7"/>
      <c r="X530" s="7" t="s">
        <v>48</v>
      </c>
      <c r="Y530" s="7" t="s">
        <v>23</v>
      </c>
      <c r="Z530" s="7" t="s">
        <v>25</v>
      </c>
      <c r="AA530" s="7" t="s">
        <v>38</v>
      </c>
    </row>
    <row r="531" spans="1:27" x14ac:dyDescent="0.25">
      <c r="A531" s="7" t="s">
        <v>322</v>
      </c>
      <c r="B531">
        <v>24</v>
      </c>
      <c r="C531" s="7" t="s">
        <v>53</v>
      </c>
      <c r="D531" s="7" t="s">
        <v>255</v>
      </c>
      <c r="E531" s="7" t="s">
        <v>60</v>
      </c>
      <c r="G531" s="7" t="s">
        <v>256</v>
      </c>
      <c r="H531" s="7" t="s">
        <v>314</v>
      </c>
      <c r="I531" s="7" t="s">
        <v>331</v>
      </c>
      <c r="J531" s="7" t="s">
        <v>32</v>
      </c>
      <c r="K531" s="7" t="s">
        <v>33</v>
      </c>
      <c r="L531" s="7" t="s">
        <v>50</v>
      </c>
      <c r="M531" s="7" t="s">
        <v>45</v>
      </c>
      <c r="N531" s="7" t="s">
        <v>38</v>
      </c>
      <c r="O531" s="7" t="s">
        <v>57</v>
      </c>
      <c r="P531" s="7" t="s">
        <v>36</v>
      </c>
      <c r="Q531" s="7" t="s">
        <v>31</v>
      </c>
      <c r="R531" s="7" t="s">
        <v>39</v>
      </c>
      <c r="S531">
        <v>1000</v>
      </c>
      <c r="T531">
        <v>106</v>
      </c>
      <c r="U531" s="7" t="s">
        <v>47</v>
      </c>
      <c r="V531" s="7" t="s">
        <v>38</v>
      </c>
      <c r="W531" s="7"/>
      <c r="X531" s="7" t="s">
        <v>48</v>
      </c>
      <c r="Y531" s="7" t="s">
        <v>23</v>
      </c>
      <c r="Z531" s="7" t="s">
        <v>26</v>
      </c>
      <c r="AA531" s="7" t="s">
        <v>38</v>
      </c>
    </row>
    <row r="532" spans="1:27" x14ac:dyDescent="0.25">
      <c r="A532" s="7" t="s">
        <v>322</v>
      </c>
      <c r="B532">
        <v>24</v>
      </c>
      <c r="C532" s="7" t="s">
        <v>27</v>
      </c>
      <c r="D532" s="7" t="s">
        <v>227</v>
      </c>
      <c r="E532" s="7" t="s">
        <v>29</v>
      </c>
      <c r="G532" s="7" t="s">
        <v>167</v>
      </c>
      <c r="H532" s="7" t="s">
        <v>310</v>
      </c>
      <c r="I532" s="7" t="s">
        <v>84</v>
      </c>
      <c r="J532" s="7" t="s">
        <v>32</v>
      </c>
      <c r="K532" s="7" t="s">
        <v>33</v>
      </c>
      <c r="L532" s="7" t="s">
        <v>44</v>
      </c>
      <c r="M532" s="7" t="s">
        <v>65</v>
      </c>
      <c r="N532" s="7" t="s">
        <v>36</v>
      </c>
      <c r="O532" s="7" t="s">
        <v>37</v>
      </c>
      <c r="P532" s="7" t="s">
        <v>38</v>
      </c>
      <c r="Q532" s="7" t="s">
        <v>57</v>
      </c>
      <c r="R532" s="7" t="s">
        <v>39</v>
      </c>
      <c r="S532">
        <v>0</v>
      </c>
      <c r="T532">
        <v>107</v>
      </c>
      <c r="U532" s="7" t="s">
        <v>66</v>
      </c>
      <c r="V532" s="7" t="s">
        <v>38</v>
      </c>
      <c r="W532" s="7" t="s">
        <v>38</v>
      </c>
      <c r="X532" s="7" t="s">
        <v>48</v>
      </c>
      <c r="Y532" s="7" t="s">
        <v>234</v>
      </c>
      <c r="Z532" s="7" t="s">
        <v>22</v>
      </c>
      <c r="AA532" s="7" t="s">
        <v>36</v>
      </c>
    </row>
    <row r="533" spans="1:27" x14ac:dyDescent="0.25">
      <c r="A533" s="7" t="s">
        <v>322</v>
      </c>
      <c r="B533">
        <v>24</v>
      </c>
      <c r="C533" s="7" t="s">
        <v>27</v>
      </c>
      <c r="D533" s="7" t="s">
        <v>227</v>
      </c>
      <c r="E533" s="7" t="s">
        <v>29</v>
      </c>
      <c r="G533" s="7" t="s">
        <v>167</v>
      </c>
      <c r="H533" s="7" t="s">
        <v>310</v>
      </c>
      <c r="I533" s="7" t="s">
        <v>84</v>
      </c>
      <c r="J533" s="7" t="s">
        <v>32</v>
      </c>
      <c r="K533" s="7" t="s">
        <v>33</v>
      </c>
      <c r="L533" s="7" t="s">
        <v>44</v>
      </c>
      <c r="M533" s="7" t="s">
        <v>65</v>
      </c>
      <c r="N533" s="7" t="s">
        <v>36</v>
      </c>
      <c r="O533" s="7" t="s">
        <v>37</v>
      </c>
      <c r="P533" s="7" t="s">
        <v>38</v>
      </c>
      <c r="Q533" s="7" t="s">
        <v>57</v>
      </c>
      <c r="R533" s="7" t="s">
        <v>39</v>
      </c>
      <c r="S533">
        <v>0</v>
      </c>
      <c r="T533">
        <v>107</v>
      </c>
      <c r="U533" s="7" t="s">
        <v>66</v>
      </c>
      <c r="V533" s="7" t="s">
        <v>38</v>
      </c>
      <c r="W533" s="7" t="s">
        <v>38</v>
      </c>
      <c r="X533" s="7" t="s">
        <v>48</v>
      </c>
      <c r="Y533" s="7" t="s">
        <v>234</v>
      </c>
      <c r="Z533" s="7" t="s">
        <v>23</v>
      </c>
      <c r="AA533" s="7" t="s">
        <v>36</v>
      </c>
    </row>
    <row r="534" spans="1:27" x14ac:dyDescent="0.25">
      <c r="A534" s="7" t="s">
        <v>322</v>
      </c>
      <c r="B534">
        <v>24</v>
      </c>
      <c r="C534" s="7" t="s">
        <v>27</v>
      </c>
      <c r="D534" s="7" t="s">
        <v>227</v>
      </c>
      <c r="E534" s="7" t="s">
        <v>29</v>
      </c>
      <c r="G534" s="7" t="s">
        <v>167</v>
      </c>
      <c r="H534" s="7" t="s">
        <v>310</v>
      </c>
      <c r="I534" s="7" t="s">
        <v>84</v>
      </c>
      <c r="J534" s="7" t="s">
        <v>32</v>
      </c>
      <c r="K534" s="7" t="s">
        <v>33</v>
      </c>
      <c r="L534" s="7" t="s">
        <v>44</v>
      </c>
      <c r="M534" s="7" t="s">
        <v>65</v>
      </c>
      <c r="N534" s="7" t="s">
        <v>36</v>
      </c>
      <c r="O534" s="7" t="s">
        <v>37</v>
      </c>
      <c r="P534" s="7" t="s">
        <v>38</v>
      </c>
      <c r="Q534" s="7" t="s">
        <v>57</v>
      </c>
      <c r="R534" s="7" t="s">
        <v>39</v>
      </c>
      <c r="S534">
        <v>0</v>
      </c>
      <c r="T534">
        <v>107</v>
      </c>
      <c r="U534" s="7" t="s">
        <v>66</v>
      </c>
      <c r="V534" s="7" t="s">
        <v>38</v>
      </c>
      <c r="W534" s="7" t="s">
        <v>38</v>
      </c>
      <c r="X534" s="7" t="s">
        <v>48</v>
      </c>
      <c r="Y534" s="7" t="s">
        <v>234</v>
      </c>
      <c r="Z534" s="7" t="s">
        <v>24</v>
      </c>
      <c r="AA534" s="7" t="s">
        <v>36</v>
      </c>
    </row>
    <row r="535" spans="1:27" x14ac:dyDescent="0.25">
      <c r="A535" s="7" t="s">
        <v>322</v>
      </c>
      <c r="B535">
        <v>24</v>
      </c>
      <c r="C535" s="7" t="s">
        <v>27</v>
      </c>
      <c r="D535" s="7" t="s">
        <v>227</v>
      </c>
      <c r="E535" s="7" t="s">
        <v>29</v>
      </c>
      <c r="G535" s="7" t="s">
        <v>167</v>
      </c>
      <c r="H535" s="7" t="s">
        <v>310</v>
      </c>
      <c r="I535" s="7" t="s">
        <v>84</v>
      </c>
      <c r="J535" s="7" t="s">
        <v>32</v>
      </c>
      <c r="K535" s="7" t="s">
        <v>33</v>
      </c>
      <c r="L535" s="7" t="s">
        <v>44</v>
      </c>
      <c r="M535" s="7" t="s">
        <v>65</v>
      </c>
      <c r="N535" s="7" t="s">
        <v>36</v>
      </c>
      <c r="O535" s="7" t="s">
        <v>37</v>
      </c>
      <c r="P535" s="7" t="s">
        <v>38</v>
      </c>
      <c r="Q535" s="7" t="s">
        <v>57</v>
      </c>
      <c r="R535" s="7" t="s">
        <v>39</v>
      </c>
      <c r="S535">
        <v>0</v>
      </c>
      <c r="T535">
        <v>107</v>
      </c>
      <c r="U535" s="7" t="s">
        <v>66</v>
      </c>
      <c r="V535" s="7" t="s">
        <v>38</v>
      </c>
      <c r="W535" s="7" t="s">
        <v>38</v>
      </c>
      <c r="X535" s="7" t="s">
        <v>48</v>
      </c>
      <c r="Y535" s="7" t="s">
        <v>234</v>
      </c>
      <c r="Z535" s="7" t="s">
        <v>25</v>
      </c>
      <c r="AA535" s="7" t="s">
        <v>36</v>
      </c>
    </row>
    <row r="536" spans="1:27" x14ac:dyDescent="0.25">
      <c r="A536" s="7" t="s">
        <v>322</v>
      </c>
      <c r="B536">
        <v>24</v>
      </c>
      <c r="C536" s="7" t="s">
        <v>27</v>
      </c>
      <c r="D536" s="7" t="s">
        <v>227</v>
      </c>
      <c r="E536" s="7" t="s">
        <v>29</v>
      </c>
      <c r="G536" s="7" t="s">
        <v>167</v>
      </c>
      <c r="H536" s="7" t="s">
        <v>310</v>
      </c>
      <c r="I536" s="7" t="s">
        <v>84</v>
      </c>
      <c r="J536" s="7" t="s">
        <v>32</v>
      </c>
      <c r="K536" s="7" t="s">
        <v>33</v>
      </c>
      <c r="L536" s="7" t="s">
        <v>44</v>
      </c>
      <c r="M536" s="7" t="s">
        <v>65</v>
      </c>
      <c r="N536" s="7" t="s">
        <v>36</v>
      </c>
      <c r="O536" s="7" t="s">
        <v>37</v>
      </c>
      <c r="P536" s="7" t="s">
        <v>38</v>
      </c>
      <c r="Q536" s="7" t="s">
        <v>57</v>
      </c>
      <c r="R536" s="7" t="s">
        <v>39</v>
      </c>
      <c r="S536">
        <v>0</v>
      </c>
      <c r="T536">
        <v>107</v>
      </c>
      <c r="U536" s="7" t="s">
        <v>66</v>
      </c>
      <c r="V536" s="7" t="s">
        <v>38</v>
      </c>
      <c r="W536" s="7" t="s">
        <v>38</v>
      </c>
      <c r="X536" s="7" t="s">
        <v>48</v>
      </c>
      <c r="Y536" s="7" t="s">
        <v>234</v>
      </c>
      <c r="Z536" s="7" t="s">
        <v>26</v>
      </c>
      <c r="AA536" s="7" t="s">
        <v>38</v>
      </c>
    </row>
    <row r="537" spans="1:27" x14ac:dyDescent="0.25">
      <c r="A537" s="7" t="s">
        <v>322</v>
      </c>
      <c r="B537">
        <v>23</v>
      </c>
      <c r="C537" s="7" t="s">
        <v>53</v>
      </c>
      <c r="D537" s="7" t="s">
        <v>257</v>
      </c>
      <c r="E537" s="7" t="s">
        <v>55</v>
      </c>
      <c r="G537" s="7" t="s">
        <v>157</v>
      </c>
      <c r="H537" s="7" t="s">
        <v>314</v>
      </c>
      <c r="I537" s="7" t="s">
        <v>31</v>
      </c>
      <c r="J537" s="7" t="s">
        <v>32</v>
      </c>
      <c r="K537" s="7" t="s">
        <v>33</v>
      </c>
      <c r="L537" s="7" t="s">
        <v>34</v>
      </c>
      <c r="M537" s="7" t="s">
        <v>45</v>
      </c>
      <c r="N537" s="7" t="s">
        <v>36</v>
      </c>
      <c r="O537" s="7" t="s">
        <v>37</v>
      </c>
      <c r="P537" s="7" t="s">
        <v>38</v>
      </c>
      <c r="Q537" s="7" t="s">
        <v>31</v>
      </c>
      <c r="R537" s="7" t="s">
        <v>39</v>
      </c>
      <c r="S537">
        <v>0</v>
      </c>
      <c r="T537">
        <v>108</v>
      </c>
      <c r="U537" s="7" t="s">
        <v>66</v>
      </c>
      <c r="V537" s="7" t="s">
        <v>38</v>
      </c>
      <c r="W537" s="7"/>
      <c r="X537" s="7" t="s">
        <v>48</v>
      </c>
      <c r="Y537" s="7" t="s">
        <v>26</v>
      </c>
      <c r="Z537" s="7" t="s">
        <v>22</v>
      </c>
      <c r="AA537" s="7" t="s">
        <v>38</v>
      </c>
    </row>
    <row r="538" spans="1:27" x14ac:dyDescent="0.25">
      <c r="A538" s="7" t="s">
        <v>322</v>
      </c>
      <c r="B538">
        <v>23</v>
      </c>
      <c r="C538" s="7" t="s">
        <v>53</v>
      </c>
      <c r="D538" s="7" t="s">
        <v>257</v>
      </c>
      <c r="E538" s="7" t="s">
        <v>55</v>
      </c>
      <c r="G538" s="7" t="s">
        <v>157</v>
      </c>
      <c r="H538" s="7" t="s">
        <v>314</v>
      </c>
      <c r="I538" s="7" t="s">
        <v>31</v>
      </c>
      <c r="J538" s="7" t="s">
        <v>32</v>
      </c>
      <c r="K538" s="7" t="s">
        <v>33</v>
      </c>
      <c r="L538" s="7" t="s">
        <v>34</v>
      </c>
      <c r="M538" s="7" t="s">
        <v>45</v>
      </c>
      <c r="N538" s="7" t="s">
        <v>36</v>
      </c>
      <c r="O538" s="7" t="s">
        <v>37</v>
      </c>
      <c r="P538" s="7" t="s">
        <v>38</v>
      </c>
      <c r="Q538" s="7" t="s">
        <v>31</v>
      </c>
      <c r="R538" s="7" t="s">
        <v>39</v>
      </c>
      <c r="S538">
        <v>0</v>
      </c>
      <c r="T538">
        <v>108</v>
      </c>
      <c r="U538" s="7" t="s">
        <v>66</v>
      </c>
      <c r="V538" s="7" t="s">
        <v>38</v>
      </c>
      <c r="W538" s="7"/>
      <c r="X538" s="7" t="s">
        <v>48</v>
      </c>
      <c r="Y538" s="7" t="s">
        <v>26</v>
      </c>
      <c r="Z538" s="7" t="s">
        <v>23</v>
      </c>
      <c r="AA538" s="7" t="s">
        <v>38</v>
      </c>
    </row>
    <row r="539" spans="1:27" x14ac:dyDescent="0.25">
      <c r="A539" s="7" t="s">
        <v>322</v>
      </c>
      <c r="B539">
        <v>23</v>
      </c>
      <c r="C539" s="7" t="s">
        <v>53</v>
      </c>
      <c r="D539" s="7" t="s">
        <v>257</v>
      </c>
      <c r="E539" s="7" t="s">
        <v>55</v>
      </c>
      <c r="G539" s="7" t="s">
        <v>157</v>
      </c>
      <c r="H539" s="7" t="s">
        <v>314</v>
      </c>
      <c r="I539" s="7" t="s">
        <v>31</v>
      </c>
      <c r="J539" s="7" t="s">
        <v>32</v>
      </c>
      <c r="K539" s="7" t="s">
        <v>33</v>
      </c>
      <c r="L539" s="7" t="s">
        <v>34</v>
      </c>
      <c r="M539" s="7" t="s">
        <v>45</v>
      </c>
      <c r="N539" s="7" t="s">
        <v>36</v>
      </c>
      <c r="O539" s="7" t="s">
        <v>37</v>
      </c>
      <c r="P539" s="7" t="s">
        <v>38</v>
      </c>
      <c r="Q539" s="7" t="s">
        <v>31</v>
      </c>
      <c r="R539" s="7" t="s">
        <v>39</v>
      </c>
      <c r="S539">
        <v>0</v>
      </c>
      <c r="T539">
        <v>108</v>
      </c>
      <c r="U539" s="7" t="s">
        <v>66</v>
      </c>
      <c r="V539" s="7" t="s">
        <v>38</v>
      </c>
      <c r="W539" s="7"/>
      <c r="X539" s="7" t="s">
        <v>48</v>
      </c>
      <c r="Y539" s="7" t="s">
        <v>26</v>
      </c>
      <c r="Z539" s="7" t="s">
        <v>24</v>
      </c>
      <c r="AA539" s="7" t="s">
        <v>38</v>
      </c>
    </row>
    <row r="540" spans="1:27" x14ac:dyDescent="0.25">
      <c r="A540" s="7" t="s">
        <v>322</v>
      </c>
      <c r="B540">
        <v>23</v>
      </c>
      <c r="C540" s="7" t="s">
        <v>53</v>
      </c>
      <c r="D540" s="7" t="s">
        <v>257</v>
      </c>
      <c r="E540" s="7" t="s">
        <v>55</v>
      </c>
      <c r="G540" s="7" t="s">
        <v>157</v>
      </c>
      <c r="H540" s="7" t="s">
        <v>314</v>
      </c>
      <c r="I540" s="7" t="s">
        <v>31</v>
      </c>
      <c r="J540" s="7" t="s">
        <v>32</v>
      </c>
      <c r="K540" s="7" t="s">
        <v>33</v>
      </c>
      <c r="L540" s="7" t="s">
        <v>34</v>
      </c>
      <c r="M540" s="7" t="s">
        <v>45</v>
      </c>
      <c r="N540" s="7" t="s">
        <v>36</v>
      </c>
      <c r="O540" s="7" t="s">
        <v>37</v>
      </c>
      <c r="P540" s="7" t="s">
        <v>38</v>
      </c>
      <c r="Q540" s="7" t="s">
        <v>31</v>
      </c>
      <c r="R540" s="7" t="s">
        <v>39</v>
      </c>
      <c r="S540">
        <v>0</v>
      </c>
      <c r="T540">
        <v>108</v>
      </c>
      <c r="U540" s="7" t="s">
        <v>66</v>
      </c>
      <c r="V540" s="7" t="s">
        <v>38</v>
      </c>
      <c r="W540" s="7"/>
      <c r="X540" s="7" t="s">
        <v>48</v>
      </c>
      <c r="Y540" s="7" t="s">
        <v>26</v>
      </c>
      <c r="Z540" s="7" t="s">
        <v>25</v>
      </c>
      <c r="AA540" s="7" t="s">
        <v>38</v>
      </c>
    </row>
    <row r="541" spans="1:27" x14ac:dyDescent="0.25">
      <c r="A541" s="7" t="s">
        <v>322</v>
      </c>
      <c r="B541">
        <v>23</v>
      </c>
      <c r="C541" s="7" t="s">
        <v>53</v>
      </c>
      <c r="D541" s="7" t="s">
        <v>257</v>
      </c>
      <c r="E541" s="7" t="s">
        <v>55</v>
      </c>
      <c r="G541" s="7" t="s">
        <v>157</v>
      </c>
      <c r="H541" s="7" t="s">
        <v>314</v>
      </c>
      <c r="I541" s="7" t="s">
        <v>31</v>
      </c>
      <c r="J541" s="7" t="s">
        <v>32</v>
      </c>
      <c r="K541" s="7" t="s">
        <v>33</v>
      </c>
      <c r="L541" s="7" t="s">
        <v>34</v>
      </c>
      <c r="M541" s="7" t="s">
        <v>45</v>
      </c>
      <c r="N541" s="7" t="s">
        <v>36</v>
      </c>
      <c r="O541" s="7" t="s">
        <v>37</v>
      </c>
      <c r="P541" s="7" t="s">
        <v>38</v>
      </c>
      <c r="Q541" s="7" t="s">
        <v>31</v>
      </c>
      <c r="R541" s="7" t="s">
        <v>39</v>
      </c>
      <c r="S541">
        <v>0</v>
      </c>
      <c r="T541">
        <v>108</v>
      </c>
      <c r="U541" s="7" t="s">
        <v>66</v>
      </c>
      <c r="V541" s="7" t="s">
        <v>38</v>
      </c>
      <c r="W541" s="7"/>
      <c r="X541" s="7" t="s">
        <v>48</v>
      </c>
      <c r="Y541" s="7" t="s">
        <v>26</v>
      </c>
      <c r="Z541" s="7" t="s">
        <v>26</v>
      </c>
      <c r="AA541" s="7" t="s">
        <v>36</v>
      </c>
    </row>
    <row r="542" spans="1:27" x14ac:dyDescent="0.25">
      <c r="A542" s="7" t="s">
        <v>322</v>
      </c>
      <c r="B542">
        <v>26</v>
      </c>
      <c r="C542" s="7" t="s">
        <v>27</v>
      </c>
      <c r="D542" s="7" t="s">
        <v>258</v>
      </c>
      <c r="E542" s="7" t="s">
        <v>29</v>
      </c>
      <c r="G542" s="7" t="s">
        <v>259</v>
      </c>
      <c r="H542" s="7" t="s">
        <v>310</v>
      </c>
      <c r="I542" s="7" t="s">
        <v>31</v>
      </c>
      <c r="J542" s="7" t="s">
        <v>32</v>
      </c>
      <c r="K542" s="7" t="s">
        <v>33</v>
      </c>
      <c r="L542" s="7" t="s">
        <v>50</v>
      </c>
      <c r="M542" s="7" t="s">
        <v>45</v>
      </c>
      <c r="N542" s="7" t="s">
        <v>38</v>
      </c>
      <c r="O542" s="7" t="s">
        <v>57</v>
      </c>
      <c r="P542" s="7" t="s">
        <v>38</v>
      </c>
      <c r="Q542" s="7" t="s">
        <v>31</v>
      </c>
      <c r="R542" s="7" t="s">
        <v>58</v>
      </c>
      <c r="S542">
        <v>0</v>
      </c>
      <c r="T542">
        <v>109</v>
      </c>
      <c r="U542" s="7" t="s">
        <v>47</v>
      </c>
      <c r="V542" s="7" t="s">
        <v>38</v>
      </c>
      <c r="W542" s="7"/>
      <c r="X542" s="7" t="s">
        <v>48</v>
      </c>
      <c r="Y542" s="7" t="s">
        <v>108</v>
      </c>
      <c r="Z542" s="7" t="s">
        <v>22</v>
      </c>
      <c r="AA542" s="7" t="s">
        <v>38</v>
      </c>
    </row>
    <row r="543" spans="1:27" x14ac:dyDescent="0.25">
      <c r="A543" s="7" t="s">
        <v>322</v>
      </c>
      <c r="B543">
        <v>26</v>
      </c>
      <c r="C543" s="7" t="s">
        <v>27</v>
      </c>
      <c r="D543" s="7" t="s">
        <v>258</v>
      </c>
      <c r="E543" s="7" t="s">
        <v>29</v>
      </c>
      <c r="G543" s="7" t="s">
        <v>259</v>
      </c>
      <c r="H543" s="7" t="s">
        <v>310</v>
      </c>
      <c r="I543" s="7" t="s">
        <v>31</v>
      </c>
      <c r="J543" s="7" t="s">
        <v>32</v>
      </c>
      <c r="K543" s="7" t="s">
        <v>33</v>
      </c>
      <c r="L543" s="7" t="s">
        <v>50</v>
      </c>
      <c r="M543" s="7" t="s">
        <v>45</v>
      </c>
      <c r="N543" s="7" t="s">
        <v>38</v>
      </c>
      <c r="O543" s="7" t="s">
        <v>57</v>
      </c>
      <c r="P543" s="7" t="s">
        <v>38</v>
      </c>
      <c r="Q543" s="7" t="s">
        <v>31</v>
      </c>
      <c r="R543" s="7" t="s">
        <v>58</v>
      </c>
      <c r="S543">
        <v>0</v>
      </c>
      <c r="T543">
        <v>109</v>
      </c>
      <c r="U543" s="7" t="s">
        <v>47</v>
      </c>
      <c r="V543" s="7" t="s">
        <v>38</v>
      </c>
      <c r="W543" s="7"/>
      <c r="X543" s="7" t="s">
        <v>48</v>
      </c>
      <c r="Y543" s="7" t="s">
        <v>108</v>
      </c>
      <c r="Z543" s="7" t="s">
        <v>23</v>
      </c>
      <c r="AA543" s="7" t="s">
        <v>36</v>
      </c>
    </row>
    <row r="544" spans="1:27" x14ac:dyDescent="0.25">
      <c r="A544" s="7" t="s">
        <v>322</v>
      </c>
      <c r="B544">
        <v>26</v>
      </c>
      <c r="C544" s="7" t="s">
        <v>27</v>
      </c>
      <c r="D544" s="7" t="s">
        <v>258</v>
      </c>
      <c r="E544" s="7" t="s">
        <v>29</v>
      </c>
      <c r="G544" s="7" t="s">
        <v>259</v>
      </c>
      <c r="H544" s="7" t="s">
        <v>310</v>
      </c>
      <c r="I544" s="7" t="s">
        <v>31</v>
      </c>
      <c r="J544" s="7" t="s">
        <v>32</v>
      </c>
      <c r="K544" s="7" t="s">
        <v>33</v>
      </c>
      <c r="L544" s="7" t="s">
        <v>50</v>
      </c>
      <c r="M544" s="7" t="s">
        <v>45</v>
      </c>
      <c r="N544" s="7" t="s">
        <v>38</v>
      </c>
      <c r="O544" s="7" t="s">
        <v>57</v>
      </c>
      <c r="P544" s="7" t="s">
        <v>38</v>
      </c>
      <c r="Q544" s="7" t="s">
        <v>31</v>
      </c>
      <c r="R544" s="7" t="s">
        <v>58</v>
      </c>
      <c r="S544">
        <v>0</v>
      </c>
      <c r="T544">
        <v>109</v>
      </c>
      <c r="U544" s="7" t="s">
        <v>47</v>
      </c>
      <c r="V544" s="7" t="s">
        <v>38</v>
      </c>
      <c r="W544" s="7"/>
      <c r="X544" s="7" t="s">
        <v>48</v>
      </c>
      <c r="Y544" s="7" t="s">
        <v>108</v>
      </c>
      <c r="Z544" s="7" t="s">
        <v>24</v>
      </c>
      <c r="AA544" s="7" t="s">
        <v>36</v>
      </c>
    </row>
    <row r="545" spans="1:27" x14ac:dyDescent="0.25">
      <c r="A545" s="7" t="s">
        <v>322</v>
      </c>
      <c r="B545">
        <v>26</v>
      </c>
      <c r="C545" s="7" t="s">
        <v>27</v>
      </c>
      <c r="D545" s="7" t="s">
        <v>258</v>
      </c>
      <c r="E545" s="7" t="s">
        <v>29</v>
      </c>
      <c r="G545" s="7" t="s">
        <v>259</v>
      </c>
      <c r="H545" s="7" t="s">
        <v>310</v>
      </c>
      <c r="I545" s="7" t="s">
        <v>31</v>
      </c>
      <c r="J545" s="7" t="s">
        <v>32</v>
      </c>
      <c r="K545" s="7" t="s">
        <v>33</v>
      </c>
      <c r="L545" s="7" t="s">
        <v>50</v>
      </c>
      <c r="M545" s="7" t="s">
        <v>45</v>
      </c>
      <c r="N545" s="7" t="s">
        <v>38</v>
      </c>
      <c r="O545" s="7" t="s">
        <v>57</v>
      </c>
      <c r="P545" s="7" t="s">
        <v>38</v>
      </c>
      <c r="Q545" s="7" t="s">
        <v>31</v>
      </c>
      <c r="R545" s="7" t="s">
        <v>58</v>
      </c>
      <c r="S545">
        <v>0</v>
      </c>
      <c r="T545">
        <v>109</v>
      </c>
      <c r="U545" s="7" t="s">
        <v>47</v>
      </c>
      <c r="V545" s="7" t="s">
        <v>38</v>
      </c>
      <c r="W545" s="7"/>
      <c r="X545" s="7" t="s">
        <v>48</v>
      </c>
      <c r="Y545" s="7" t="s">
        <v>108</v>
      </c>
      <c r="Z545" s="7" t="s">
        <v>25</v>
      </c>
      <c r="AA545" s="7" t="s">
        <v>36</v>
      </c>
    </row>
    <row r="546" spans="1:27" x14ac:dyDescent="0.25">
      <c r="A546" s="7" t="s">
        <v>322</v>
      </c>
      <c r="B546">
        <v>26</v>
      </c>
      <c r="C546" s="7" t="s">
        <v>27</v>
      </c>
      <c r="D546" s="7" t="s">
        <v>258</v>
      </c>
      <c r="E546" s="7" t="s">
        <v>29</v>
      </c>
      <c r="G546" s="7" t="s">
        <v>259</v>
      </c>
      <c r="H546" s="7" t="s">
        <v>310</v>
      </c>
      <c r="I546" s="7" t="s">
        <v>31</v>
      </c>
      <c r="J546" s="7" t="s">
        <v>32</v>
      </c>
      <c r="K546" s="7" t="s">
        <v>33</v>
      </c>
      <c r="L546" s="7" t="s">
        <v>50</v>
      </c>
      <c r="M546" s="7" t="s">
        <v>45</v>
      </c>
      <c r="N546" s="7" t="s">
        <v>38</v>
      </c>
      <c r="O546" s="7" t="s">
        <v>57</v>
      </c>
      <c r="P546" s="7" t="s">
        <v>38</v>
      </c>
      <c r="Q546" s="7" t="s">
        <v>31</v>
      </c>
      <c r="R546" s="7" t="s">
        <v>58</v>
      </c>
      <c r="S546">
        <v>0</v>
      </c>
      <c r="T546">
        <v>109</v>
      </c>
      <c r="U546" s="7" t="s">
        <v>47</v>
      </c>
      <c r="V546" s="7" t="s">
        <v>38</v>
      </c>
      <c r="W546" s="7"/>
      <c r="X546" s="7" t="s">
        <v>48</v>
      </c>
      <c r="Y546" s="7" t="s">
        <v>108</v>
      </c>
      <c r="Z546" s="7" t="s">
        <v>26</v>
      </c>
      <c r="AA546" s="7" t="s">
        <v>38</v>
      </c>
    </row>
    <row r="547" spans="1:27" x14ac:dyDescent="0.25">
      <c r="A547" s="7" t="s">
        <v>322</v>
      </c>
      <c r="B547">
        <v>25</v>
      </c>
      <c r="C547" s="7" t="s">
        <v>27</v>
      </c>
      <c r="D547" s="7" t="s">
        <v>42</v>
      </c>
      <c r="E547" s="7" t="s">
        <v>122</v>
      </c>
      <c r="G547" s="7" t="s">
        <v>260</v>
      </c>
      <c r="H547" s="7" t="s">
        <v>314</v>
      </c>
      <c r="I547" s="7" t="s">
        <v>90</v>
      </c>
      <c r="J547" s="7" t="s">
        <v>32</v>
      </c>
      <c r="K547" s="7" t="s">
        <v>33</v>
      </c>
      <c r="L547" s="7" t="s">
        <v>50</v>
      </c>
      <c r="M547" s="7" t="s">
        <v>35</v>
      </c>
      <c r="N547" s="7" t="s">
        <v>36</v>
      </c>
      <c r="O547" s="7" t="s">
        <v>37</v>
      </c>
      <c r="P547" s="7" t="s">
        <v>38</v>
      </c>
      <c r="Q547" s="7" t="s">
        <v>51</v>
      </c>
      <c r="R547" s="7" t="s">
        <v>39</v>
      </c>
      <c r="S547">
        <v>0</v>
      </c>
      <c r="T547">
        <v>110</v>
      </c>
      <c r="U547" s="7" t="s">
        <v>40</v>
      </c>
      <c r="V547" s="7" t="s">
        <v>38</v>
      </c>
      <c r="W547" s="7"/>
      <c r="X547" s="7" t="s">
        <v>48</v>
      </c>
      <c r="Y547" s="7" t="s">
        <v>73</v>
      </c>
      <c r="Z547" s="7" t="s">
        <v>22</v>
      </c>
      <c r="AA547" s="7" t="s">
        <v>38</v>
      </c>
    </row>
    <row r="548" spans="1:27" x14ac:dyDescent="0.25">
      <c r="A548" s="7" t="s">
        <v>322</v>
      </c>
      <c r="B548">
        <v>25</v>
      </c>
      <c r="C548" s="7" t="s">
        <v>27</v>
      </c>
      <c r="D548" s="7" t="s">
        <v>42</v>
      </c>
      <c r="E548" s="7" t="s">
        <v>122</v>
      </c>
      <c r="G548" s="7" t="s">
        <v>260</v>
      </c>
      <c r="H548" s="7" t="s">
        <v>314</v>
      </c>
      <c r="I548" s="7" t="s">
        <v>90</v>
      </c>
      <c r="J548" s="7" t="s">
        <v>32</v>
      </c>
      <c r="K548" s="7" t="s">
        <v>33</v>
      </c>
      <c r="L548" s="7" t="s">
        <v>50</v>
      </c>
      <c r="M548" s="7" t="s">
        <v>35</v>
      </c>
      <c r="N548" s="7" t="s">
        <v>36</v>
      </c>
      <c r="O548" s="7" t="s">
        <v>37</v>
      </c>
      <c r="P548" s="7" t="s">
        <v>38</v>
      </c>
      <c r="Q548" s="7" t="s">
        <v>51</v>
      </c>
      <c r="R548" s="7" t="s">
        <v>39</v>
      </c>
      <c r="S548">
        <v>0</v>
      </c>
      <c r="T548">
        <v>110</v>
      </c>
      <c r="U548" s="7" t="s">
        <v>40</v>
      </c>
      <c r="V548" s="7" t="s">
        <v>38</v>
      </c>
      <c r="W548" s="7"/>
      <c r="X548" s="7" t="s">
        <v>48</v>
      </c>
      <c r="Y548" s="7" t="s">
        <v>73</v>
      </c>
      <c r="Z548" s="7" t="s">
        <v>23</v>
      </c>
      <c r="AA548" s="7" t="s">
        <v>38</v>
      </c>
    </row>
    <row r="549" spans="1:27" x14ac:dyDescent="0.25">
      <c r="A549" s="7" t="s">
        <v>322</v>
      </c>
      <c r="B549">
        <v>25</v>
      </c>
      <c r="C549" s="7" t="s">
        <v>27</v>
      </c>
      <c r="D549" s="7" t="s">
        <v>42</v>
      </c>
      <c r="E549" s="7" t="s">
        <v>122</v>
      </c>
      <c r="G549" s="7" t="s">
        <v>260</v>
      </c>
      <c r="H549" s="7" t="s">
        <v>314</v>
      </c>
      <c r="I549" s="7" t="s">
        <v>90</v>
      </c>
      <c r="J549" s="7" t="s">
        <v>32</v>
      </c>
      <c r="K549" s="7" t="s">
        <v>33</v>
      </c>
      <c r="L549" s="7" t="s">
        <v>50</v>
      </c>
      <c r="M549" s="7" t="s">
        <v>35</v>
      </c>
      <c r="N549" s="7" t="s">
        <v>36</v>
      </c>
      <c r="O549" s="7" t="s">
        <v>37</v>
      </c>
      <c r="P549" s="7" t="s">
        <v>38</v>
      </c>
      <c r="Q549" s="7" t="s">
        <v>51</v>
      </c>
      <c r="R549" s="7" t="s">
        <v>39</v>
      </c>
      <c r="S549">
        <v>0</v>
      </c>
      <c r="T549">
        <v>110</v>
      </c>
      <c r="U549" s="7" t="s">
        <v>40</v>
      </c>
      <c r="V549" s="7" t="s">
        <v>38</v>
      </c>
      <c r="W549" s="7"/>
      <c r="X549" s="7" t="s">
        <v>48</v>
      </c>
      <c r="Y549" s="7" t="s">
        <v>73</v>
      </c>
      <c r="Z549" s="7" t="s">
        <v>24</v>
      </c>
      <c r="AA549" s="7" t="s">
        <v>36</v>
      </c>
    </row>
    <row r="550" spans="1:27" x14ac:dyDescent="0.25">
      <c r="A550" s="7" t="s">
        <v>322</v>
      </c>
      <c r="B550">
        <v>25</v>
      </c>
      <c r="C550" s="7" t="s">
        <v>27</v>
      </c>
      <c r="D550" s="7" t="s">
        <v>42</v>
      </c>
      <c r="E550" s="7" t="s">
        <v>122</v>
      </c>
      <c r="G550" s="7" t="s">
        <v>260</v>
      </c>
      <c r="H550" s="7" t="s">
        <v>314</v>
      </c>
      <c r="I550" s="7" t="s">
        <v>90</v>
      </c>
      <c r="J550" s="7" t="s">
        <v>32</v>
      </c>
      <c r="K550" s="7" t="s">
        <v>33</v>
      </c>
      <c r="L550" s="7" t="s">
        <v>50</v>
      </c>
      <c r="M550" s="7" t="s">
        <v>35</v>
      </c>
      <c r="N550" s="7" t="s">
        <v>36</v>
      </c>
      <c r="O550" s="7" t="s">
        <v>37</v>
      </c>
      <c r="P550" s="7" t="s">
        <v>38</v>
      </c>
      <c r="Q550" s="7" t="s">
        <v>51</v>
      </c>
      <c r="R550" s="7" t="s">
        <v>39</v>
      </c>
      <c r="S550">
        <v>0</v>
      </c>
      <c r="T550">
        <v>110</v>
      </c>
      <c r="U550" s="7" t="s">
        <v>40</v>
      </c>
      <c r="V550" s="7" t="s">
        <v>38</v>
      </c>
      <c r="W550" s="7"/>
      <c r="X550" s="7" t="s">
        <v>48</v>
      </c>
      <c r="Y550" s="7" t="s">
        <v>73</v>
      </c>
      <c r="Z550" s="7" t="s">
        <v>25</v>
      </c>
      <c r="AA550" s="7" t="s">
        <v>38</v>
      </c>
    </row>
    <row r="551" spans="1:27" x14ac:dyDescent="0.25">
      <c r="A551" s="7" t="s">
        <v>322</v>
      </c>
      <c r="B551">
        <v>25</v>
      </c>
      <c r="C551" s="7" t="s">
        <v>27</v>
      </c>
      <c r="D551" s="7" t="s">
        <v>42</v>
      </c>
      <c r="E551" s="7" t="s">
        <v>122</v>
      </c>
      <c r="G551" s="7" t="s">
        <v>260</v>
      </c>
      <c r="H551" s="7" t="s">
        <v>314</v>
      </c>
      <c r="I551" s="7" t="s">
        <v>90</v>
      </c>
      <c r="J551" s="7" t="s">
        <v>32</v>
      </c>
      <c r="K551" s="7" t="s">
        <v>33</v>
      </c>
      <c r="L551" s="7" t="s">
        <v>50</v>
      </c>
      <c r="M551" s="7" t="s">
        <v>35</v>
      </c>
      <c r="N551" s="7" t="s">
        <v>36</v>
      </c>
      <c r="O551" s="7" t="s">
        <v>37</v>
      </c>
      <c r="P551" s="7" t="s">
        <v>38</v>
      </c>
      <c r="Q551" s="7" t="s">
        <v>51</v>
      </c>
      <c r="R551" s="7" t="s">
        <v>39</v>
      </c>
      <c r="S551">
        <v>0</v>
      </c>
      <c r="T551">
        <v>110</v>
      </c>
      <c r="U551" s="7" t="s">
        <v>40</v>
      </c>
      <c r="V551" s="7" t="s">
        <v>38</v>
      </c>
      <c r="W551" s="7"/>
      <c r="X551" s="7" t="s">
        <v>48</v>
      </c>
      <c r="Y551" s="7" t="s">
        <v>73</v>
      </c>
      <c r="Z551" s="7" t="s">
        <v>26</v>
      </c>
      <c r="AA551" s="7" t="s">
        <v>38</v>
      </c>
    </row>
    <row r="552" spans="1:27" x14ac:dyDescent="0.25">
      <c r="A552" s="7" t="s">
        <v>322</v>
      </c>
      <c r="B552">
        <v>27</v>
      </c>
      <c r="C552" s="7" t="s">
        <v>27</v>
      </c>
      <c r="D552" s="7" t="s">
        <v>261</v>
      </c>
      <c r="E552" s="7" t="s">
        <v>262</v>
      </c>
      <c r="G552" s="7" t="s">
        <v>263</v>
      </c>
      <c r="H552" s="7" t="s">
        <v>316</v>
      </c>
      <c r="I552" s="7" t="s">
        <v>31</v>
      </c>
      <c r="J552" s="7" t="s">
        <v>76</v>
      </c>
      <c r="K552" s="7" t="s">
        <v>100</v>
      </c>
      <c r="L552" s="7" t="s">
        <v>50</v>
      </c>
      <c r="M552" s="7" t="s">
        <v>65</v>
      </c>
      <c r="N552" s="7" t="s">
        <v>38</v>
      </c>
      <c r="O552" s="7" t="s">
        <v>57</v>
      </c>
      <c r="P552" s="7" t="s">
        <v>36</v>
      </c>
      <c r="Q552" s="7" t="s">
        <v>31</v>
      </c>
      <c r="R552" s="7" t="s">
        <v>72</v>
      </c>
      <c r="S552">
        <v>1000</v>
      </c>
      <c r="T552">
        <v>111</v>
      </c>
      <c r="U552" s="7" t="s">
        <v>47</v>
      </c>
      <c r="V552" s="7" t="s">
        <v>38</v>
      </c>
      <c r="W552" s="7"/>
      <c r="X552" s="7" t="s">
        <v>48</v>
      </c>
      <c r="Y552" s="7" t="s">
        <v>125</v>
      </c>
      <c r="Z552" s="7" t="s">
        <v>22</v>
      </c>
      <c r="AA552" s="7" t="s">
        <v>36</v>
      </c>
    </row>
    <row r="553" spans="1:27" x14ac:dyDescent="0.25">
      <c r="A553" s="7" t="s">
        <v>322</v>
      </c>
      <c r="B553">
        <v>27</v>
      </c>
      <c r="C553" s="7" t="s">
        <v>27</v>
      </c>
      <c r="D553" s="7" t="s">
        <v>261</v>
      </c>
      <c r="E553" s="7" t="s">
        <v>262</v>
      </c>
      <c r="G553" s="7" t="s">
        <v>263</v>
      </c>
      <c r="H553" s="7" t="s">
        <v>316</v>
      </c>
      <c r="I553" s="7" t="s">
        <v>31</v>
      </c>
      <c r="J553" s="7" t="s">
        <v>76</v>
      </c>
      <c r="K553" s="7" t="s">
        <v>100</v>
      </c>
      <c r="L553" s="7" t="s">
        <v>50</v>
      </c>
      <c r="M553" s="7" t="s">
        <v>65</v>
      </c>
      <c r="N553" s="7" t="s">
        <v>38</v>
      </c>
      <c r="O553" s="7" t="s">
        <v>57</v>
      </c>
      <c r="P553" s="7" t="s">
        <v>36</v>
      </c>
      <c r="Q553" s="7" t="s">
        <v>31</v>
      </c>
      <c r="R553" s="7" t="s">
        <v>72</v>
      </c>
      <c r="S553">
        <v>1000</v>
      </c>
      <c r="T553">
        <v>111</v>
      </c>
      <c r="U553" s="7" t="s">
        <v>47</v>
      </c>
      <c r="V553" s="7" t="s">
        <v>38</v>
      </c>
      <c r="W553" s="7"/>
      <c r="X553" s="7" t="s">
        <v>48</v>
      </c>
      <c r="Y553" s="7" t="s">
        <v>125</v>
      </c>
      <c r="Z553" s="7" t="s">
        <v>23</v>
      </c>
      <c r="AA553" s="7" t="s">
        <v>36</v>
      </c>
    </row>
    <row r="554" spans="1:27" x14ac:dyDescent="0.25">
      <c r="A554" s="7" t="s">
        <v>322</v>
      </c>
      <c r="B554">
        <v>27</v>
      </c>
      <c r="C554" s="7" t="s">
        <v>27</v>
      </c>
      <c r="D554" s="7" t="s">
        <v>261</v>
      </c>
      <c r="E554" s="7" t="s">
        <v>262</v>
      </c>
      <c r="G554" s="7" t="s">
        <v>263</v>
      </c>
      <c r="H554" s="7" t="s">
        <v>316</v>
      </c>
      <c r="I554" s="7" t="s">
        <v>31</v>
      </c>
      <c r="J554" s="7" t="s">
        <v>76</v>
      </c>
      <c r="K554" s="7" t="s">
        <v>100</v>
      </c>
      <c r="L554" s="7" t="s">
        <v>50</v>
      </c>
      <c r="M554" s="7" t="s">
        <v>65</v>
      </c>
      <c r="N554" s="7" t="s">
        <v>38</v>
      </c>
      <c r="O554" s="7" t="s">
        <v>57</v>
      </c>
      <c r="P554" s="7" t="s">
        <v>36</v>
      </c>
      <c r="Q554" s="7" t="s">
        <v>31</v>
      </c>
      <c r="R554" s="7" t="s">
        <v>72</v>
      </c>
      <c r="S554">
        <v>1000</v>
      </c>
      <c r="T554">
        <v>111</v>
      </c>
      <c r="U554" s="7" t="s">
        <v>47</v>
      </c>
      <c r="V554" s="7" t="s">
        <v>38</v>
      </c>
      <c r="W554" s="7"/>
      <c r="X554" s="7" t="s">
        <v>48</v>
      </c>
      <c r="Y554" s="7" t="s">
        <v>125</v>
      </c>
      <c r="Z554" s="7" t="s">
        <v>24</v>
      </c>
      <c r="AA554" s="7" t="s">
        <v>36</v>
      </c>
    </row>
    <row r="555" spans="1:27" x14ac:dyDescent="0.25">
      <c r="A555" s="7" t="s">
        <v>322</v>
      </c>
      <c r="B555">
        <v>27</v>
      </c>
      <c r="C555" s="7" t="s">
        <v>27</v>
      </c>
      <c r="D555" s="7" t="s">
        <v>261</v>
      </c>
      <c r="E555" s="7" t="s">
        <v>262</v>
      </c>
      <c r="G555" s="7" t="s">
        <v>263</v>
      </c>
      <c r="H555" s="7" t="s">
        <v>316</v>
      </c>
      <c r="I555" s="7" t="s">
        <v>31</v>
      </c>
      <c r="J555" s="7" t="s">
        <v>76</v>
      </c>
      <c r="K555" s="7" t="s">
        <v>100</v>
      </c>
      <c r="L555" s="7" t="s">
        <v>50</v>
      </c>
      <c r="M555" s="7" t="s">
        <v>65</v>
      </c>
      <c r="N555" s="7" t="s">
        <v>38</v>
      </c>
      <c r="O555" s="7" t="s">
        <v>57</v>
      </c>
      <c r="P555" s="7" t="s">
        <v>36</v>
      </c>
      <c r="Q555" s="7" t="s">
        <v>31</v>
      </c>
      <c r="R555" s="7" t="s">
        <v>72</v>
      </c>
      <c r="S555">
        <v>1000</v>
      </c>
      <c r="T555">
        <v>111</v>
      </c>
      <c r="U555" s="7" t="s">
        <v>47</v>
      </c>
      <c r="V555" s="7" t="s">
        <v>38</v>
      </c>
      <c r="W555" s="7"/>
      <c r="X555" s="7" t="s">
        <v>48</v>
      </c>
      <c r="Y555" s="7" t="s">
        <v>125</v>
      </c>
      <c r="Z555" s="7" t="s">
        <v>25</v>
      </c>
      <c r="AA555" s="7" t="s">
        <v>38</v>
      </c>
    </row>
    <row r="556" spans="1:27" x14ac:dyDescent="0.25">
      <c r="A556" s="7" t="s">
        <v>322</v>
      </c>
      <c r="B556">
        <v>27</v>
      </c>
      <c r="C556" s="7" t="s">
        <v>27</v>
      </c>
      <c r="D556" s="7" t="s">
        <v>261</v>
      </c>
      <c r="E556" s="7" t="s">
        <v>262</v>
      </c>
      <c r="G556" s="7" t="s">
        <v>263</v>
      </c>
      <c r="H556" s="7" t="s">
        <v>316</v>
      </c>
      <c r="I556" s="7" t="s">
        <v>31</v>
      </c>
      <c r="J556" s="7" t="s">
        <v>76</v>
      </c>
      <c r="K556" s="7" t="s">
        <v>100</v>
      </c>
      <c r="L556" s="7" t="s">
        <v>50</v>
      </c>
      <c r="M556" s="7" t="s">
        <v>65</v>
      </c>
      <c r="N556" s="7" t="s">
        <v>38</v>
      </c>
      <c r="O556" s="7" t="s">
        <v>57</v>
      </c>
      <c r="P556" s="7" t="s">
        <v>36</v>
      </c>
      <c r="Q556" s="7" t="s">
        <v>31</v>
      </c>
      <c r="R556" s="7" t="s">
        <v>72</v>
      </c>
      <c r="S556">
        <v>1000</v>
      </c>
      <c r="T556">
        <v>111</v>
      </c>
      <c r="U556" s="7" t="s">
        <v>47</v>
      </c>
      <c r="V556" s="7" t="s">
        <v>38</v>
      </c>
      <c r="W556" s="7"/>
      <c r="X556" s="7" t="s">
        <v>48</v>
      </c>
      <c r="Y556" s="7" t="s">
        <v>125</v>
      </c>
      <c r="Z556" s="7" t="s">
        <v>26</v>
      </c>
      <c r="AA556" s="7" t="s">
        <v>38</v>
      </c>
    </row>
    <row r="557" spans="1:27" x14ac:dyDescent="0.25">
      <c r="A557" s="7" t="s">
        <v>322</v>
      </c>
      <c r="B557">
        <v>24</v>
      </c>
      <c r="C557" s="7" t="s">
        <v>53</v>
      </c>
      <c r="D557" s="7" t="s">
        <v>264</v>
      </c>
      <c r="E557" s="7" t="s">
        <v>169</v>
      </c>
      <c r="G557" s="7" t="s">
        <v>182</v>
      </c>
      <c r="H557" s="7" t="s">
        <v>310</v>
      </c>
      <c r="I557" s="7" t="s">
        <v>31</v>
      </c>
      <c r="J557" s="7" t="s">
        <v>32</v>
      </c>
      <c r="K557" s="7" t="s">
        <v>33</v>
      </c>
      <c r="L557" s="7" t="s">
        <v>50</v>
      </c>
      <c r="M557" s="7" t="s">
        <v>231</v>
      </c>
      <c r="N557" s="7" t="s">
        <v>36</v>
      </c>
      <c r="O557" s="7" t="s">
        <v>37</v>
      </c>
      <c r="P557" s="7" t="s">
        <v>38</v>
      </c>
      <c r="Q557" s="7" t="s">
        <v>31</v>
      </c>
      <c r="R557" s="7" t="s">
        <v>69</v>
      </c>
      <c r="S557">
        <v>1500</v>
      </c>
      <c r="T557">
        <v>112</v>
      </c>
      <c r="U557" s="7" t="s">
        <v>47</v>
      </c>
      <c r="V557" s="7" t="s">
        <v>38</v>
      </c>
      <c r="W557" s="7"/>
      <c r="X557" s="7" t="s">
        <v>48</v>
      </c>
      <c r="Y557" s="7"/>
      <c r="Z557" s="7" t="s">
        <v>22</v>
      </c>
      <c r="AA557" s="7" t="s">
        <v>38</v>
      </c>
    </row>
    <row r="558" spans="1:27" x14ac:dyDescent="0.25">
      <c r="A558" s="7" t="s">
        <v>322</v>
      </c>
      <c r="B558">
        <v>24</v>
      </c>
      <c r="C558" s="7" t="s">
        <v>53</v>
      </c>
      <c r="D558" s="7" t="s">
        <v>264</v>
      </c>
      <c r="E558" s="7" t="s">
        <v>169</v>
      </c>
      <c r="G558" s="7" t="s">
        <v>182</v>
      </c>
      <c r="H558" s="7" t="s">
        <v>310</v>
      </c>
      <c r="I558" s="7" t="s">
        <v>31</v>
      </c>
      <c r="J558" s="7" t="s">
        <v>32</v>
      </c>
      <c r="K558" s="7" t="s">
        <v>33</v>
      </c>
      <c r="L558" s="7" t="s">
        <v>50</v>
      </c>
      <c r="M558" s="7" t="s">
        <v>231</v>
      </c>
      <c r="N558" s="7" t="s">
        <v>36</v>
      </c>
      <c r="O558" s="7" t="s">
        <v>37</v>
      </c>
      <c r="P558" s="7" t="s">
        <v>38</v>
      </c>
      <c r="Q558" s="7" t="s">
        <v>31</v>
      </c>
      <c r="R558" s="7" t="s">
        <v>69</v>
      </c>
      <c r="S558">
        <v>1500</v>
      </c>
      <c r="T558">
        <v>112</v>
      </c>
      <c r="U558" s="7" t="s">
        <v>47</v>
      </c>
      <c r="V558" s="7" t="s">
        <v>38</v>
      </c>
      <c r="W558" s="7"/>
      <c r="X558" s="7" t="s">
        <v>48</v>
      </c>
      <c r="Y558" s="7"/>
      <c r="Z558" s="7" t="s">
        <v>23</v>
      </c>
      <c r="AA558" s="7" t="s">
        <v>38</v>
      </c>
    </row>
    <row r="559" spans="1:27" x14ac:dyDescent="0.25">
      <c r="A559" s="7" t="s">
        <v>322</v>
      </c>
      <c r="B559">
        <v>24</v>
      </c>
      <c r="C559" s="7" t="s">
        <v>53</v>
      </c>
      <c r="D559" s="7" t="s">
        <v>264</v>
      </c>
      <c r="E559" s="7" t="s">
        <v>169</v>
      </c>
      <c r="G559" s="7" t="s">
        <v>182</v>
      </c>
      <c r="H559" s="7" t="s">
        <v>310</v>
      </c>
      <c r="I559" s="7" t="s">
        <v>31</v>
      </c>
      <c r="J559" s="7" t="s">
        <v>32</v>
      </c>
      <c r="K559" s="7" t="s">
        <v>33</v>
      </c>
      <c r="L559" s="7" t="s">
        <v>50</v>
      </c>
      <c r="M559" s="7" t="s">
        <v>231</v>
      </c>
      <c r="N559" s="7" t="s">
        <v>36</v>
      </c>
      <c r="O559" s="7" t="s">
        <v>37</v>
      </c>
      <c r="P559" s="7" t="s">
        <v>38</v>
      </c>
      <c r="Q559" s="7" t="s">
        <v>31</v>
      </c>
      <c r="R559" s="7" t="s">
        <v>69</v>
      </c>
      <c r="S559">
        <v>1500</v>
      </c>
      <c r="T559">
        <v>112</v>
      </c>
      <c r="U559" s="7" t="s">
        <v>47</v>
      </c>
      <c r="V559" s="7" t="s">
        <v>38</v>
      </c>
      <c r="W559" s="7"/>
      <c r="X559" s="7" t="s">
        <v>48</v>
      </c>
      <c r="Y559" s="7"/>
      <c r="Z559" s="7" t="s">
        <v>24</v>
      </c>
      <c r="AA559" s="7" t="s">
        <v>38</v>
      </c>
    </row>
    <row r="560" spans="1:27" x14ac:dyDescent="0.25">
      <c r="A560" s="7" t="s">
        <v>322</v>
      </c>
      <c r="B560">
        <v>24</v>
      </c>
      <c r="C560" s="7" t="s">
        <v>53</v>
      </c>
      <c r="D560" s="7" t="s">
        <v>264</v>
      </c>
      <c r="E560" s="7" t="s">
        <v>169</v>
      </c>
      <c r="G560" s="7" t="s">
        <v>182</v>
      </c>
      <c r="H560" s="7" t="s">
        <v>310</v>
      </c>
      <c r="I560" s="7" t="s">
        <v>31</v>
      </c>
      <c r="J560" s="7" t="s">
        <v>32</v>
      </c>
      <c r="K560" s="7" t="s">
        <v>33</v>
      </c>
      <c r="L560" s="7" t="s">
        <v>50</v>
      </c>
      <c r="M560" s="7" t="s">
        <v>231</v>
      </c>
      <c r="N560" s="7" t="s">
        <v>36</v>
      </c>
      <c r="O560" s="7" t="s">
        <v>37</v>
      </c>
      <c r="P560" s="7" t="s">
        <v>38</v>
      </c>
      <c r="Q560" s="7" t="s">
        <v>31</v>
      </c>
      <c r="R560" s="7" t="s">
        <v>69</v>
      </c>
      <c r="S560">
        <v>1500</v>
      </c>
      <c r="T560">
        <v>112</v>
      </c>
      <c r="U560" s="7" t="s">
        <v>47</v>
      </c>
      <c r="V560" s="7" t="s">
        <v>38</v>
      </c>
      <c r="W560" s="7"/>
      <c r="X560" s="7" t="s">
        <v>48</v>
      </c>
      <c r="Y560" s="7"/>
      <c r="Z560" s="7" t="s">
        <v>25</v>
      </c>
      <c r="AA560" s="7" t="s">
        <v>38</v>
      </c>
    </row>
    <row r="561" spans="1:27" x14ac:dyDescent="0.25">
      <c r="A561" s="7" t="s">
        <v>322</v>
      </c>
      <c r="B561">
        <v>24</v>
      </c>
      <c r="C561" s="7" t="s">
        <v>53</v>
      </c>
      <c r="D561" s="7" t="s">
        <v>264</v>
      </c>
      <c r="E561" s="7" t="s">
        <v>169</v>
      </c>
      <c r="G561" s="7" t="s">
        <v>182</v>
      </c>
      <c r="H561" s="7" t="s">
        <v>310</v>
      </c>
      <c r="I561" s="7" t="s">
        <v>31</v>
      </c>
      <c r="J561" s="7" t="s">
        <v>32</v>
      </c>
      <c r="K561" s="7" t="s">
        <v>33</v>
      </c>
      <c r="L561" s="7" t="s">
        <v>50</v>
      </c>
      <c r="M561" s="7" t="s">
        <v>231</v>
      </c>
      <c r="N561" s="7" t="s">
        <v>36</v>
      </c>
      <c r="O561" s="7" t="s">
        <v>37</v>
      </c>
      <c r="P561" s="7" t="s">
        <v>38</v>
      </c>
      <c r="Q561" s="7" t="s">
        <v>31</v>
      </c>
      <c r="R561" s="7" t="s">
        <v>69</v>
      </c>
      <c r="S561">
        <v>1500</v>
      </c>
      <c r="T561">
        <v>112</v>
      </c>
      <c r="U561" s="7" t="s">
        <v>47</v>
      </c>
      <c r="V561" s="7" t="s">
        <v>38</v>
      </c>
      <c r="W561" s="7"/>
      <c r="X561" s="7" t="s">
        <v>48</v>
      </c>
      <c r="Y561" s="7"/>
      <c r="Z561" s="7" t="s">
        <v>26</v>
      </c>
      <c r="AA561" s="7" t="s">
        <v>38</v>
      </c>
    </row>
    <row r="562" spans="1:27" x14ac:dyDescent="0.25">
      <c r="A562" s="7" t="s">
        <v>322</v>
      </c>
      <c r="B562">
        <v>23</v>
      </c>
      <c r="C562" s="7" t="s">
        <v>53</v>
      </c>
      <c r="D562" s="7" t="s">
        <v>265</v>
      </c>
      <c r="E562" s="7" t="s">
        <v>55</v>
      </c>
      <c r="G562" s="7" t="s">
        <v>266</v>
      </c>
      <c r="H562" s="7" t="s">
        <v>314</v>
      </c>
      <c r="I562" s="7" t="s">
        <v>84</v>
      </c>
      <c r="J562" s="7" t="s">
        <v>32</v>
      </c>
      <c r="K562" s="7" t="s">
        <v>33</v>
      </c>
      <c r="L562" s="7" t="s">
        <v>34</v>
      </c>
      <c r="M562" s="7" t="s">
        <v>35</v>
      </c>
      <c r="N562" s="7" t="s">
        <v>38</v>
      </c>
      <c r="O562" s="7" t="s">
        <v>57</v>
      </c>
      <c r="P562" s="7" t="s">
        <v>38</v>
      </c>
      <c r="Q562" s="7" t="s">
        <v>31</v>
      </c>
      <c r="R562" s="7" t="s">
        <v>39</v>
      </c>
      <c r="S562">
        <v>0</v>
      </c>
      <c r="T562">
        <v>113</v>
      </c>
      <c r="U562" s="7" t="s">
        <v>40</v>
      </c>
      <c r="V562" s="7" t="s">
        <v>38</v>
      </c>
      <c r="W562" s="7"/>
      <c r="X562" s="7" t="s">
        <v>48</v>
      </c>
      <c r="Y562" s="7" t="s">
        <v>26</v>
      </c>
      <c r="Z562" s="7" t="s">
        <v>22</v>
      </c>
      <c r="AA562" s="7" t="s">
        <v>38</v>
      </c>
    </row>
    <row r="563" spans="1:27" x14ac:dyDescent="0.25">
      <c r="A563" s="7" t="s">
        <v>322</v>
      </c>
      <c r="B563">
        <v>23</v>
      </c>
      <c r="C563" s="7" t="s">
        <v>53</v>
      </c>
      <c r="D563" s="7" t="s">
        <v>265</v>
      </c>
      <c r="E563" s="7" t="s">
        <v>55</v>
      </c>
      <c r="G563" s="7" t="s">
        <v>266</v>
      </c>
      <c r="H563" s="7" t="s">
        <v>314</v>
      </c>
      <c r="I563" s="7" t="s">
        <v>84</v>
      </c>
      <c r="J563" s="7" t="s">
        <v>32</v>
      </c>
      <c r="K563" s="7" t="s">
        <v>33</v>
      </c>
      <c r="L563" s="7" t="s">
        <v>34</v>
      </c>
      <c r="M563" s="7" t="s">
        <v>35</v>
      </c>
      <c r="N563" s="7" t="s">
        <v>38</v>
      </c>
      <c r="O563" s="7" t="s">
        <v>57</v>
      </c>
      <c r="P563" s="7" t="s">
        <v>38</v>
      </c>
      <c r="Q563" s="7" t="s">
        <v>31</v>
      </c>
      <c r="R563" s="7" t="s">
        <v>39</v>
      </c>
      <c r="S563">
        <v>0</v>
      </c>
      <c r="T563">
        <v>113</v>
      </c>
      <c r="U563" s="7" t="s">
        <v>40</v>
      </c>
      <c r="V563" s="7" t="s">
        <v>38</v>
      </c>
      <c r="W563" s="7"/>
      <c r="X563" s="7" t="s">
        <v>48</v>
      </c>
      <c r="Y563" s="7" t="s">
        <v>26</v>
      </c>
      <c r="Z563" s="7" t="s">
        <v>23</v>
      </c>
      <c r="AA563" s="7" t="s">
        <v>38</v>
      </c>
    </row>
    <row r="564" spans="1:27" x14ac:dyDescent="0.25">
      <c r="A564" s="7" t="s">
        <v>322</v>
      </c>
      <c r="B564">
        <v>23</v>
      </c>
      <c r="C564" s="7" t="s">
        <v>53</v>
      </c>
      <c r="D564" s="7" t="s">
        <v>265</v>
      </c>
      <c r="E564" s="7" t="s">
        <v>55</v>
      </c>
      <c r="G564" s="7" t="s">
        <v>266</v>
      </c>
      <c r="H564" s="7" t="s">
        <v>314</v>
      </c>
      <c r="I564" s="7" t="s">
        <v>84</v>
      </c>
      <c r="J564" s="7" t="s">
        <v>32</v>
      </c>
      <c r="K564" s="7" t="s">
        <v>33</v>
      </c>
      <c r="L564" s="7" t="s">
        <v>34</v>
      </c>
      <c r="M564" s="7" t="s">
        <v>35</v>
      </c>
      <c r="N564" s="7" t="s">
        <v>38</v>
      </c>
      <c r="O564" s="7" t="s">
        <v>57</v>
      </c>
      <c r="P564" s="7" t="s">
        <v>38</v>
      </c>
      <c r="Q564" s="7" t="s">
        <v>31</v>
      </c>
      <c r="R564" s="7" t="s">
        <v>39</v>
      </c>
      <c r="S564">
        <v>0</v>
      </c>
      <c r="T564">
        <v>113</v>
      </c>
      <c r="U564" s="7" t="s">
        <v>40</v>
      </c>
      <c r="V564" s="7" t="s">
        <v>38</v>
      </c>
      <c r="W564" s="7"/>
      <c r="X564" s="7" t="s">
        <v>48</v>
      </c>
      <c r="Y564" s="7" t="s">
        <v>26</v>
      </c>
      <c r="Z564" s="7" t="s">
        <v>24</v>
      </c>
      <c r="AA564" s="7" t="s">
        <v>38</v>
      </c>
    </row>
    <row r="565" spans="1:27" x14ac:dyDescent="0.25">
      <c r="A565" s="7" t="s">
        <v>322</v>
      </c>
      <c r="B565">
        <v>23</v>
      </c>
      <c r="C565" s="7" t="s">
        <v>53</v>
      </c>
      <c r="D565" s="7" t="s">
        <v>265</v>
      </c>
      <c r="E565" s="7" t="s">
        <v>55</v>
      </c>
      <c r="G565" s="7" t="s">
        <v>266</v>
      </c>
      <c r="H565" s="7" t="s">
        <v>314</v>
      </c>
      <c r="I565" s="7" t="s">
        <v>84</v>
      </c>
      <c r="J565" s="7" t="s">
        <v>32</v>
      </c>
      <c r="K565" s="7" t="s">
        <v>33</v>
      </c>
      <c r="L565" s="7" t="s">
        <v>34</v>
      </c>
      <c r="M565" s="7" t="s">
        <v>35</v>
      </c>
      <c r="N565" s="7" t="s">
        <v>38</v>
      </c>
      <c r="O565" s="7" t="s">
        <v>57</v>
      </c>
      <c r="P565" s="7" t="s">
        <v>38</v>
      </c>
      <c r="Q565" s="7" t="s">
        <v>31</v>
      </c>
      <c r="R565" s="7" t="s">
        <v>39</v>
      </c>
      <c r="S565">
        <v>0</v>
      </c>
      <c r="T565">
        <v>113</v>
      </c>
      <c r="U565" s="7" t="s">
        <v>40</v>
      </c>
      <c r="V565" s="7" t="s">
        <v>38</v>
      </c>
      <c r="W565" s="7"/>
      <c r="X565" s="7" t="s">
        <v>48</v>
      </c>
      <c r="Y565" s="7" t="s">
        <v>26</v>
      </c>
      <c r="Z565" s="7" t="s">
        <v>25</v>
      </c>
      <c r="AA565" s="7" t="s">
        <v>38</v>
      </c>
    </row>
    <row r="566" spans="1:27" x14ac:dyDescent="0.25">
      <c r="A566" s="7" t="s">
        <v>322</v>
      </c>
      <c r="B566">
        <v>23</v>
      </c>
      <c r="C566" s="7" t="s">
        <v>53</v>
      </c>
      <c r="D566" s="7" t="s">
        <v>265</v>
      </c>
      <c r="E566" s="7" t="s">
        <v>55</v>
      </c>
      <c r="G566" s="7" t="s">
        <v>266</v>
      </c>
      <c r="H566" s="7" t="s">
        <v>314</v>
      </c>
      <c r="I566" s="7" t="s">
        <v>84</v>
      </c>
      <c r="J566" s="7" t="s">
        <v>32</v>
      </c>
      <c r="K566" s="7" t="s">
        <v>33</v>
      </c>
      <c r="L566" s="7" t="s">
        <v>34</v>
      </c>
      <c r="M566" s="7" t="s">
        <v>35</v>
      </c>
      <c r="N566" s="7" t="s">
        <v>38</v>
      </c>
      <c r="O566" s="7" t="s">
        <v>57</v>
      </c>
      <c r="P566" s="7" t="s">
        <v>38</v>
      </c>
      <c r="Q566" s="7" t="s">
        <v>31</v>
      </c>
      <c r="R566" s="7" t="s">
        <v>39</v>
      </c>
      <c r="S566">
        <v>0</v>
      </c>
      <c r="T566">
        <v>113</v>
      </c>
      <c r="U566" s="7" t="s">
        <v>40</v>
      </c>
      <c r="V566" s="7" t="s">
        <v>38</v>
      </c>
      <c r="W566" s="7"/>
      <c r="X566" s="7" t="s">
        <v>48</v>
      </c>
      <c r="Y566" s="7" t="s">
        <v>26</v>
      </c>
      <c r="Z566" s="7" t="s">
        <v>26</v>
      </c>
      <c r="AA566" s="7" t="s">
        <v>36</v>
      </c>
    </row>
    <row r="567" spans="1:27" x14ac:dyDescent="0.25">
      <c r="A567" s="7" t="s">
        <v>322</v>
      </c>
      <c r="B567">
        <v>22</v>
      </c>
      <c r="C567" s="7" t="s">
        <v>27</v>
      </c>
      <c r="D567" s="7" t="s">
        <v>267</v>
      </c>
      <c r="E567" s="7" t="s">
        <v>77</v>
      </c>
      <c r="G567" s="7" t="s">
        <v>222</v>
      </c>
      <c r="H567" s="7" t="s">
        <v>314</v>
      </c>
      <c r="I567" s="7" t="s">
        <v>31</v>
      </c>
      <c r="J567" s="7" t="s">
        <v>32</v>
      </c>
      <c r="K567" s="7" t="s">
        <v>33</v>
      </c>
      <c r="L567" s="7" t="s">
        <v>50</v>
      </c>
      <c r="M567" s="7" t="s">
        <v>45</v>
      </c>
      <c r="N567" s="7" t="s">
        <v>36</v>
      </c>
      <c r="O567" s="7" t="s">
        <v>46</v>
      </c>
      <c r="P567" s="7" t="s">
        <v>38</v>
      </c>
      <c r="Q567" s="7" t="s">
        <v>31</v>
      </c>
      <c r="R567" s="7" t="s">
        <v>39</v>
      </c>
      <c r="S567">
        <v>1500</v>
      </c>
      <c r="T567">
        <v>114</v>
      </c>
      <c r="U567" s="7" t="s">
        <v>40</v>
      </c>
      <c r="V567" s="7" t="s">
        <v>38</v>
      </c>
      <c r="W567" s="7"/>
      <c r="X567" s="7" t="s">
        <v>48</v>
      </c>
      <c r="Y567" s="7" t="s">
        <v>23</v>
      </c>
      <c r="Z567" s="7" t="s">
        <v>22</v>
      </c>
      <c r="AA567" s="7" t="s">
        <v>38</v>
      </c>
    </row>
    <row r="568" spans="1:27" x14ac:dyDescent="0.25">
      <c r="A568" s="7" t="s">
        <v>322</v>
      </c>
      <c r="B568">
        <v>22</v>
      </c>
      <c r="C568" s="7" t="s">
        <v>27</v>
      </c>
      <c r="D568" s="7" t="s">
        <v>267</v>
      </c>
      <c r="E568" s="7" t="s">
        <v>77</v>
      </c>
      <c r="G568" s="7" t="s">
        <v>222</v>
      </c>
      <c r="H568" s="7" t="s">
        <v>314</v>
      </c>
      <c r="I568" s="7" t="s">
        <v>31</v>
      </c>
      <c r="J568" s="7" t="s">
        <v>32</v>
      </c>
      <c r="K568" s="7" t="s">
        <v>33</v>
      </c>
      <c r="L568" s="7" t="s">
        <v>50</v>
      </c>
      <c r="M568" s="7" t="s">
        <v>45</v>
      </c>
      <c r="N568" s="7" t="s">
        <v>36</v>
      </c>
      <c r="O568" s="7" t="s">
        <v>46</v>
      </c>
      <c r="P568" s="7" t="s">
        <v>38</v>
      </c>
      <c r="Q568" s="7" t="s">
        <v>31</v>
      </c>
      <c r="R568" s="7" t="s">
        <v>39</v>
      </c>
      <c r="S568">
        <v>1500</v>
      </c>
      <c r="T568">
        <v>114</v>
      </c>
      <c r="U568" s="7" t="s">
        <v>40</v>
      </c>
      <c r="V568" s="7" t="s">
        <v>38</v>
      </c>
      <c r="W568" s="7"/>
      <c r="X568" s="7" t="s">
        <v>48</v>
      </c>
      <c r="Y568" s="7" t="s">
        <v>23</v>
      </c>
      <c r="Z568" s="7" t="s">
        <v>23</v>
      </c>
      <c r="AA568" s="7" t="s">
        <v>36</v>
      </c>
    </row>
    <row r="569" spans="1:27" x14ac:dyDescent="0.25">
      <c r="A569" s="7" t="s">
        <v>322</v>
      </c>
      <c r="B569">
        <v>22</v>
      </c>
      <c r="C569" s="7" t="s">
        <v>27</v>
      </c>
      <c r="D569" s="7" t="s">
        <v>267</v>
      </c>
      <c r="E569" s="7" t="s">
        <v>77</v>
      </c>
      <c r="G569" s="7" t="s">
        <v>222</v>
      </c>
      <c r="H569" s="7" t="s">
        <v>314</v>
      </c>
      <c r="I569" s="7" t="s">
        <v>31</v>
      </c>
      <c r="J569" s="7" t="s">
        <v>32</v>
      </c>
      <c r="K569" s="7" t="s">
        <v>33</v>
      </c>
      <c r="L569" s="7" t="s">
        <v>50</v>
      </c>
      <c r="M569" s="7" t="s">
        <v>45</v>
      </c>
      <c r="N569" s="7" t="s">
        <v>36</v>
      </c>
      <c r="O569" s="7" t="s">
        <v>46</v>
      </c>
      <c r="P569" s="7" t="s">
        <v>38</v>
      </c>
      <c r="Q569" s="7" t="s">
        <v>31</v>
      </c>
      <c r="R569" s="7" t="s">
        <v>39</v>
      </c>
      <c r="S569">
        <v>1500</v>
      </c>
      <c r="T569">
        <v>114</v>
      </c>
      <c r="U569" s="7" t="s">
        <v>40</v>
      </c>
      <c r="V569" s="7" t="s">
        <v>38</v>
      </c>
      <c r="W569" s="7"/>
      <c r="X569" s="7" t="s">
        <v>48</v>
      </c>
      <c r="Y569" s="7" t="s">
        <v>23</v>
      </c>
      <c r="Z569" s="7" t="s">
        <v>24</v>
      </c>
      <c r="AA569" s="7" t="s">
        <v>38</v>
      </c>
    </row>
    <row r="570" spans="1:27" x14ac:dyDescent="0.25">
      <c r="A570" s="7" t="s">
        <v>322</v>
      </c>
      <c r="B570">
        <v>22</v>
      </c>
      <c r="C570" s="7" t="s">
        <v>27</v>
      </c>
      <c r="D570" s="7" t="s">
        <v>267</v>
      </c>
      <c r="E570" s="7" t="s">
        <v>77</v>
      </c>
      <c r="G570" s="7" t="s">
        <v>222</v>
      </c>
      <c r="H570" s="7" t="s">
        <v>314</v>
      </c>
      <c r="I570" s="7" t="s">
        <v>31</v>
      </c>
      <c r="J570" s="7" t="s">
        <v>32</v>
      </c>
      <c r="K570" s="7" t="s">
        <v>33</v>
      </c>
      <c r="L570" s="7" t="s">
        <v>50</v>
      </c>
      <c r="M570" s="7" t="s">
        <v>45</v>
      </c>
      <c r="N570" s="7" t="s">
        <v>36</v>
      </c>
      <c r="O570" s="7" t="s">
        <v>46</v>
      </c>
      <c r="P570" s="7" t="s">
        <v>38</v>
      </c>
      <c r="Q570" s="7" t="s">
        <v>31</v>
      </c>
      <c r="R570" s="7" t="s">
        <v>39</v>
      </c>
      <c r="S570">
        <v>1500</v>
      </c>
      <c r="T570">
        <v>114</v>
      </c>
      <c r="U570" s="7" t="s">
        <v>40</v>
      </c>
      <c r="V570" s="7" t="s">
        <v>38</v>
      </c>
      <c r="W570" s="7"/>
      <c r="X570" s="7" t="s">
        <v>48</v>
      </c>
      <c r="Y570" s="7" t="s">
        <v>23</v>
      </c>
      <c r="Z570" s="7" t="s">
        <v>25</v>
      </c>
      <c r="AA570" s="7" t="s">
        <v>38</v>
      </c>
    </row>
    <row r="571" spans="1:27" x14ac:dyDescent="0.25">
      <c r="A571" s="7" t="s">
        <v>322</v>
      </c>
      <c r="B571">
        <v>22</v>
      </c>
      <c r="C571" s="7" t="s">
        <v>27</v>
      </c>
      <c r="D571" s="7" t="s">
        <v>267</v>
      </c>
      <c r="E571" s="7" t="s">
        <v>77</v>
      </c>
      <c r="G571" s="7" t="s">
        <v>222</v>
      </c>
      <c r="H571" s="7" t="s">
        <v>314</v>
      </c>
      <c r="I571" s="7" t="s">
        <v>31</v>
      </c>
      <c r="J571" s="7" t="s">
        <v>32</v>
      </c>
      <c r="K571" s="7" t="s">
        <v>33</v>
      </c>
      <c r="L571" s="7" t="s">
        <v>50</v>
      </c>
      <c r="M571" s="7" t="s">
        <v>45</v>
      </c>
      <c r="N571" s="7" t="s">
        <v>36</v>
      </c>
      <c r="O571" s="7" t="s">
        <v>46</v>
      </c>
      <c r="P571" s="7" t="s">
        <v>38</v>
      </c>
      <c r="Q571" s="7" t="s">
        <v>31</v>
      </c>
      <c r="R571" s="7" t="s">
        <v>39</v>
      </c>
      <c r="S571">
        <v>1500</v>
      </c>
      <c r="T571">
        <v>114</v>
      </c>
      <c r="U571" s="7" t="s">
        <v>40</v>
      </c>
      <c r="V571" s="7" t="s">
        <v>38</v>
      </c>
      <c r="W571" s="7"/>
      <c r="X571" s="7" t="s">
        <v>48</v>
      </c>
      <c r="Y571" s="7" t="s">
        <v>23</v>
      </c>
      <c r="Z571" s="7" t="s">
        <v>26</v>
      </c>
      <c r="AA571" s="7" t="s">
        <v>38</v>
      </c>
    </row>
    <row r="572" spans="1:27" x14ac:dyDescent="0.25">
      <c r="A572" s="7" t="s">
        <v>322</v>
      </c>
      <c r="B572">
        <v>24</v>
      </c>
      <c r="C572" s="7" t="s">
        <v>53</v>
      </c>
      <c r="D572" s="7" t="s">
        <v>28</v>
      </c>
      <c r="E572" s="7" t="s">
        <v>169</v>
      </c>
      <c r="G572" s="7" t="s">
        <v>268</v>
      </c>
      <c r="H572" s="7" t="s">
        <v>310</v>
      </c>
      <c r="I572" s="7" t="s">
        <v>31</v>
      </c>
      <c r="J572" s="7" t="s">
        <v>32</v>
      </c>
      <c r="K572" s="7" t="s">
        <v>33</v>
      </c>
      <c r="L572" s="7" t="s">
        <v>50</v>
      </c>
      <c r="M572" s="7" t="s">
        <v>35</v>
      </c>
      <c r="N572" s="7" t="s">
        <v>36</v>
      </c>
      <c r="O572" s="7" t="s">
        <v>37</v>
      </c>
      <c r="P572" s="7" t="s">
        <v>38</v>
      </c>
      <c r="Q572" s="7" t="s">
        <v>31</v>
      </c>
      <c r="R572" s="7" t="s">
        <v>39</v>
      </c>
      <c r="S572">
        <v>0</v>
      </c>
      <c r="T572">
        <v>115</v>
      </c>
      <c r="U572" s="7" t="s">
        <v>40</v>
      </c>
      <c r="V572" s="7" t="s">
        <v>38</v>
      </c>
      <c r="W572" s="7"/>
      <c r="X572" s="7" t="s">
        <v>48</v>
      </c>
      <c r="Y572" s="7" t="s">
        <v>26</v>
      </c>
      <c r="Z572" s="7" t="s">
        <v>22</v>
      </c>
      <c r="AA572" s="7" t="s">
        <v>38</v>
      </c>
    </row>
    <row r="573" spans="1:27" x14ac:dyDescent="0.25">
      <c r="A573" s="7" t="s">
        <v>322</v>
      </c>
      <c r="B573">
        <v>24</v>
      </c>
      <c r="C573" s="7" t="s">
        <v>53</v>
      </c>
      <c r="D573" s="7" t="s">
        <v>28</v>
      </c>
      <c r="E573" s="7" t="s">
        <v>169</v>
      </c>
      <c r="G573" s="7" t="s">
        <v>268</v>
      </c>
      <c r="H573" s="7" t="s">
        <v>310</v>
      </c>
      <c r="I573" s="7" t="s">
        <v>31</v>
      </c>
      <c r="J573" s="7" t="s">
        <v>32</v>
      </c>
      <c r="K573" s="7" t="s">
        <v>33</v>
      </c>
      <c r="L573" s="7" t="s">
        <v>50</v>
      </c>
      <c r="M573" s="7" t="s">
        <v>35</v>
      </c>
      <c r="N573" s="7" t="s">
        <v>36</v>
      </c>
      <c r="O573" s="7" t="s">
        <v>37</v>
      </c>
      <c r="P573" s="7" t="s">
        <v>38</v>
      </c>
      <c r="Q573" s="7" t="s">
        <v>31</v>
      </c>
      <c r="R573" s="7" t="s">
        <v>39</v>
      </c>
      <c r="S573">
        <v>0</v>
      </c>
      <c r="T573">
        <v>115</v>
      </c>
      <c r="U573" s="7" t="s">
        <v>40</v>
      </c>
      <c r="V573" s="7" t="s">
        <v>38</v>
      </c>
      <c r="W573" s="7"/>
      <c r="X573" s="7" t="s">
        <v>48</v>
      </c>
      <c r="Y573" s="7" t="s">
        <v>26</v>
      </c>
      <c r="Z573" s="7" t="s">
        <v>23</v>
      </c>
      <c r="AA573" s="7" t="s">
        <v>38</v>
      </c>
    </row>
    <row r="574" spans="1:27" x14ac:dyDescent="0.25">
      <c r="A574" s="7" t="s">
        <v>322</v>
      </c>
      <c r="B574">
        <v>24</v>
      </c>
      <c r="C574" s="7" t="s">
        <v>53</v>
      </c>
      <c r="D574" s="7" t="s">
        <v>28</v>
      </c>
      <c r="E574" s="7" t="s">
        <v>169</v>
      </c>
      <c r="G574" s="7" t="s">
        <v>268</v>
      </c>
      <c r="H574" s="7" t="s">
        <v>310</v>
      </c>
      <c r="I574" s="7" t="s">
        <v>31</v>
      </c>
      <c r="J574" s="7" t="s">
        <v>32</v>
      </c>
      <c r="K574" s="7" t="s">
        <v>33</v>
      </c>
      <c r="L574" s="7" t="s">
        <v>50</v>
      </c>
      <c r="M574" s="7" t="s">
        <v>35</v>
      </c>
      <c r="N574" s="7" t="s">
        <v>36</v>
      </c>
      <c r="O574" s="7" t="s">
        <v>37</v>
      </c>
      <c r="P574" s="7" t="s">
        <v>38</v>
      </c>
      <c r="Q574" s="7" t="s">
        <v>31</v>
      </c>
      <c r="R574" s="7" t="s">
        <v>39</v>
      </c>
      <c r="S574">
        <v>0</v>
      </c>
      <c r="T574">
        <v>115</v>
      </c>
      <c r="U574" s="7" t="s">
        <v>40</v>
      </c>
      <c r="V574" s="7" t="s">
        <v>38</v>
      </c>
      <c r="W574" s="7"/>
      <c r="X574" s="7" t="s">
        <v>48</v>
      </c>
      <c r="Y574" s="7" t="s">
        <v>26</v>
      </c>
      <c r="Z574" s="7" t="s">
        <v>24</v>
      </c>
      <c r="AA574" s="7" t="s">
        <v>38</v>
      </c>
    </row>
    <row r="575" spans="1:27" x14ac:dyDescent="0.25">
      <c r="A575" s="7" t="s">
        <v>322</v>
      </c>
      <c r="B575">
        <v>24</v>
      </c>
      <c r="C575" s="7" t="s">
        <v>53</v>
      </c>
      <c r="D575" s="7" t="s">
        <v>28</v>
      </c>
      <c r="E575" s="7" t="s">
        <v>169</v>
      </c>
      <c r="G575" s="7" t="s">
        <v>268</v>
      </c>
      <c r="H575" s="7" t="s">
        <v>310</v>
      </c>
      <c r="I575" s="7" t="s">
        <v>31</v>
      </c>
      <c r="J575" s="7" t="s">
        <v>32</v>
      </c>
      <c r="K575" s="7" t="s">
        <v>33</v>
      </c>
      <c r="L575" s="7" t="s">
        <v>50</v>
      </c>
      <c r="M575" s="7" t="s">
        <v>35</v>
      </c>
      <c r="N575" s="7" t="s">
        <v>36</v>
      </c>
      <c r="O575" s="7" t="s">
        <v>37</v>
      </c>
      <c r="P575" s="7" t="s">
        <v>38</v>
      </c>
      <c r="Q575" s="7" t="s">
        <v>31</v>
      </c>
      <c r="R575" s="7" t="s">
        <v>39</v>
      </c>
      <c r="S575">
        <v>0</v>
      </c>
      <c r="T575">
        <v>115</v>
      </c>
      <c r="U575" s="7" t="s">
        <v>40</v>
      </c>
      <c r="V575" s="7" t="s">
        <v>38</v>
      </c>
      <c r="W575" s="7"/>
      <c r="X575" s="7" t="s">
        <v>48</v>
      </c>
      <c r="Y575" s="7" t="s">
        <v>26</v>
      </c>
      <c r="Z575" s="7" t="s">
        <v>25</v>
      </c>
      <c r="AA575" s="7" t="s">
        <v>38</v>
      </c>
    </row>
    <row r="576" spans="1:27" x14ac:dyDescent="0.25">
      <c r="A576" s="7" t="s">
        <v>322</v>
      </c>
      <c r="B576">
        <v>24</v>
      </c>
      <c r="C576" s="7" t="s">
        <v>53</v>
      </c>
      <c r="D576" s="7" t="s">
        <v>28</v>
      </c>
      <c r="E576" s="7" t="s">
        <v>169</v>
      </c>
      <c r="G576" s="7" t="s">
        <v>268</v>
      </c>
      <c r="H576" s="7" t="s">
        <v>310</v>
      </c>
      <c r="I576" s="7" t="s">
        <v>31</v>
      </c>
      <c r="J576" s="7" t="s">
        <v>32</v>
      </c>
      <c r="K576" s="7" t="s">
        <v>33</v>
      </c>
      <c r="L576" s="7" t="s">
        <v>50</v>
      </c>
      <c r="M576" s="7" t="s">
        <v>35</v>
      </c>
      <c r="N576" s="7" t="s">
        <v>36</v>
      </c>
      <c r="O576" s="7" t="s">
        <v>37</v>
      </c>
      <c r="P576" s="7" t="s">
        <v>38</v>
      </c>
      <c r="Q576" s="7" t="s">
        <v>31</v>
      </c>
      <c r="R576" s="7" t="s">
        <v>39</v>
      </c>
      <c r="S576">
        <v>0</v>
      </c>
      <c r="T576">
        <v>115</v>
      </c>
      <c r="U576" s="7" t="s">
        <v>40</v>
      </c>
      <c r="V576" s="7" t="s">
        <v>38</v>
      </c>
      <c r="W576" s="7"/>
      <c r="X576" s="7" t="s">
        <v>48</v>
      </c>
      <c r="Y576" s="7" t="s">
        <v>26</v>
      </c>
      <c r="Z576" s="7" t="s">
        <v>26</v>
      </c>
      <c r="AA576" s="7" t="s">
        <v>36</v>
      </c>
    </row>
    <row r="577" spans="1:27" x14ac:dyDescent="0.25">
      <c r="A577" s="7" t="s">
        <v>322</v>
      </c>
      <c r="B577">
        <v>23</v>
      </c>
      <c r="C577" s="7" t="s">
        <v>27</v>
      </c>
      <c r="D577" s="7" t="s">
        <v>28</v>
      </c>
      <c r="E577" s="7" t="s">
        <v>164</v>
      </c>
      <c r="G577" s="7" t="s">
        <v>30</v>
      </c>
      <c r="H577" s="7" t="s">
        <v>310</v>
      </c>
      <c r="I577" s="7" t="s">
        <v>31</v>
      </c>
      <c r="J577" s="7" t="s">
        <v>32</v>
      </c>
      <c r="K577" s="7" t="s">
        <v>85</v>
      </c>
      <c r="L577" s="7" t="s">
        <v>105</v>
      </c>
      <c r="M577" s="7" t="s">
        <v>65</v>
      </c>
      <c r="N577" s="7" t="s">
        <v>38</v>
      </c>
      <c r="O577" s="7" t="s">
        <v>57</v>
      </c>
      <c r="P577" s="7" t="s">
        <v>38</v>
      </c>
      <c r="Q577" s="7" t="s">
        <v>57</v>
      </c>
      <c r="R577" s="7" t="s">
        <v>39</v>
      </c>
      <c r="S577">
        <v>1000</v>
      </c>
      <c r="T577">
        <v>116</v>
      </c>
      <c r="U577" s="7" t="s">
        <v>66</v>
      </c>
      <c r="V577" s="7" t="s">
        <v>38</v>
      </c>
      <c r="W577" s="7"/>
      <c r="X577" s="7" t="s">
        <v>48</v>
      </c>
      <c r="Y577" s="7"/>
      <c r="Z577" s="7" t="s">
        <v>22</v>
      </c>
      <c r="AA577" s="7" t="s">
        <v>38</v>
      </c>
    </row>
    <row r="578" spans="1:27" x14ac:dyDescent="0.25">
      <c r="A578" s="7" t="s">
        <v>322</v>
      </c>
      <c r="B578">
        <v>23</v>
      </c>
      <c r="C578" s="7" t="s">
        <v>27</v>
      </c>
      <c r="D578" s="7" t="s">
        <v>28</v>
      </c>
      <c r="E578" s="7" t="s">
        <v>164</v>
      </c>
      <c r="G578" s="7" t="s">
        <v>30</v>
      </c>
      <c r="H578" s="7" t="s">
        <v>310</v>
      </c>
      <c r="I578" s="7" t="s">
        <v>31</v>
      </c>
      <c r="J578" s="7" t="s">
        <v>32</v>
      </c>
      <c r="K578" s="7" t="s">
        <v>85</v>
      </c>
      <c r="L578" s="7" t="s">
        <v>105</v>
      </c>
      <c r="M578" s="7" t="s">
        <v>65</v>
      </c>
      <c r="N578" s="7" t="s">
        <v>38</v>
      </c>
      <c r="O578" s="7" t="s">
        <v>57</v>
      </c>
      <c r="P578" s="7" t="s">
        <v>38</v>
      </c>
      <c r="Q578" s="7" t="s">
        <v>57</v>
      </c>
      <c r="R578" s="7" t="s">
        <v>39</v>
      </c>
      <c r="S578">
        <v>1000</v>
      </c>
      <c r="T578">
        <v>116</v>
      </c>
      <c r="U578" s="7" t="s">
        <v>66</v>
      </c>
      <c r="V578" s="7" t="s">
        <v>38</v>
      </c>
      <c r="W578" s="7"/>
      <c r="X578" s="7" t="s">
        <v>48</v>
      </c>
      <c r="Y578" s="7"/>
      <c r="Z578" s="7" t="s">
        <v>23</v>
      </c>
      <c r="AA578" s="7" t="s">
        <v>38</v>
      </c>
    </row>
    <row r="579" spans="1:27" x14ac:dyDescent="0.25">
      <c r="A579" s="7" t="s">
        <v>322</v>
      </c>
      <c r="B579">
        <v>23</v>
      </c>
      <c r="C579" s="7" t="s">
        <v>27</v>
      </c>
      <c r="D579" s="7" t="s">
        <v>28</v>
      </c>
      <c r="E579" s="7" t="s">
        <v>164</v>
      </c>
      <c r="G579" s="7" t="s">
        <v>30</v>
      </c>
      <c r="H579" s="7" t="s">
        <v>310</v>
      </c>
      <c r="I579" s="7" t="s">
        <v>31</v>
      </c>
      <c r="J579" s="7" t="s">
        <v>32</v>
      </c>
      <c r="K579" s="7" t="s">
        <v>85</v>
      </c>
      <c r="L579" s="7" t="s">
        <v>105</v>
      </c>
      <c r="M579" s="7" t="s">
        <v>65</v>
      </c>
      <c r="N579" s="7" t="s">
        <v>38</v>
      </c>
      <c r="O579" s="7" t="s">
        <v>57</v>
      </c>
      <c r="P579" s="7" t="s">
        <v>38</v>
      </c>
      <c r="Q579" s="7" t="s">
        <v>57</v>
      </c>
      <c r="R579" s="7" t="s">
        <v>39</v>
      </c>
      <c r="S579">
        <v>1000</v>
      </c>
      <c r="T579">
        <v>116</v>
      </c>
      <c r="U579" s="7" t="s">
        <v>66</v>
      </c>
      <c r="V579" s="7" t="s">
        <v>38</v>
      </c>
      <c r="W579" s="7"/>
      <c r="X579" s="7" t="s">
        <v>48</v>
      </c>
      <c r="Y579" s="7"/>
      <c r="Z579" s="7" t="s">
        <v>24</v>
      </c>
      <c r="AA579" s="7" t="s">
        <v>38</v>
      </c>
    </row>
    <row r="580" spans="1:27" x14ac:dyDescent="0.25">
      <c r="A580" s="7" t="s">
        <v>322</v>
      </c>
      <c r="B580">
        <v>23</v>
      </c>
      <c r="C580" s="7" t="s">
        <v>27</v>
      </c>
      <c r="D580" s="7" t="s">
        <v>28</v>
      </c>
      <c r="E580" s="7" t="s">
        <v>164</v>
      </c>
      <c r="G580" s="7" t="s">
        <v>30</v>
      </c>
      <c r="H580" s="7" t="s">
        <v>310</v>
      </c>
      <c r="I580" s="7" t="s">
        <v>31</v>
      </c>
      <c r="J580" s="7" t="s">
        <v>32</v>
      </c>
      <c r="K580" s="7" t="s">
        <v>85</v>
      </c>
      <c r="L580" s="7" t="s">
        <v>105</v>
      </c>
      <c r="M580" s="7" t="s">
        <v>65</v>
      </c>
      <c r="N580" s="7" t="s">
        <v>38</v>
      </c>
      <c r="O580" s="7" t="s">
        <v>57</v>
      </c>
      <c r="P580" s="7" t="s">
        <v>38</v>
      </c>
      <c r="Q580" s="7" t="s">
        <v>57</v>
      </c>
      <c r="R580" s="7" t="s">
        <v>39</v>
      </c>
      <c r="S580">
        <v>1000</v>
      </c>
      <c r="T580">
        <v>116</v>
      </c>
      <c r="U580" s="7" t="s">
        <v>66</v>
      </c>
      <c r="V580" s="7" t="s">
        <v>38</v>
      </c>
      <c r="W580" s="7"/>
      <c r="X580" s="7" t="s">
        <v>48</v>
      </c>
      <c r="Y580" s="7"/>
      <c r="Z580" s="7" t="s">
        <v>25</v>
      </c>
      <c r="AA580" s="7" t="s">
        <v>38</v>
      </c>
    </row>
    <row r="581" spans="1:27" x14ac:dyDescent="0.25">
      <c r="A581" s="7" t="s">
        <v>322</v>
      </c>
      <c r="B581">
        <v>23</v>
      </c>
      <c r="C581" s="7" t="s">
        <v>27</v>
      </c>
      <c r="D581" s="7" t="s">
        <v>28</v>
      </c>
      <c r="E581" s="7" t="s">
        <v>164</v>
      </c>
      <c r="G581" s="7" t="s">
        <v>30</v>
      </c>
      <c r="H581" s="7" t="s">
        <v>310</v>
      </c>
      <c r="I581" s="7" t="s">
        <v>31</v>
      </c>
      <c r="J581" s="7" t="s">
        <v>32</v>
      </c>
      <c r="K581" s="7" t="s">
        <v>85</v>
      </c>
      <c r="L581" s="7" t="s">
        <v>105</v>
      </c>
      <c r="M581" s="7" t="s">
        <v>65</v>
      </c>
      <c r="N581" s="7" t="s">
        <v>38</v>
      </c>
      <c r="O581" s="7" t="s">
        <v>57</v>
      </c>
      <c r="P581" s="7" t="s">
        <v>38</v>
      </c>
      <c r="Q581" s="7" t="s">
        <v>57</v>
      </c>
      <c r="R581" s="7" t="s">
        <v>39</v>
      </c>
      <c r="S581">
        <v>1000</v>
      </c>
      <c r="T581">
        <v>116</v>
      </c>
      <c r="U581" s="7" t="s">
        <v>66</v>
      </c>
      <c r="V581" s="7" t="s">
        <v>38</v>
      </c>
      <c r="W581" s="7"/>
      <c r="X581" s="7" t="s">
        <v>48</v>
      </c>
      <c r="Y581" s="7"/>
      <c r="Z581" s="7" t="s">
        <v>26</v>
      </c>
      <c r="AA581" s="7" t="s">
        <v>38</v>
      </c>
    </row>
    <row r="582" spans="1:27" x14ac:dyDescent="0.25">
      <c r="A582" s="7" t="s">
        <v>322</v>
      </c>
      <c r="B582">
        <v>25</v>
      </c>
      <c r="C582" s="7" t="s">
        <v>53</v>
      </c>
      <c r="D582" s="7" t="s">
        <v>269</v>
      </c>
      <c r="E582" s="7" t="s">
        <v>169</v>
      </c>
      <c r="G582" s="7" t="s">
        <v>182</v>
      </c>
      <c r="H582" s="7" t="s">
        <v>310</v>
      </c>
      <c r="I582" s="7" t="s">
        <v>331</v>
      </c>
      <c r="J582" s="7" t="s">
        <v>95</v>
      </c>
      <c r="K582" s="7" t="s">
        <v>33</v>
      </c>
      <c r="L582" s="7" t="s">
        <v>34</v>
      </c>
      <c r="M582" s="7" t="s">
        <v>35</v>
      </c>
      <c r="N582" s="7" t="s">
        <v>38</v>
      </c>
      <c r="O582" s="7" t="s">
        <v>57</v>
      </c>
      <c r="P582" s="7" t="s">
        <v>38</v>
      </c>
      <c r="Q582" s="7" t="s">
        <v>31</v>
      </c>
      <c r="R582" s="7" t="s">
        <v>39</v>
      </c>
      <c r="S582">
        <v>2000</v>
      </c>
      <c r="T582">
        <v>117</v>
      </c>
      <c r="U582" s="7" t="s">
        <v>40</v>
      </c>
      <c r="V582" s="7" t="s">
        <v>38</v>
      </c>
      <c r="W582" s="7"/>
      <c r="X582" s="7" t="s">
        <v>48</v>
      </c>
      <c r="Y582" s="7" t="s">
        <v>26</v>
      </c>
      <c r="Z582" s="7" t="s">
        <v>22</v>
      </c>
      <c r="AA582" s="7" t="s">
        <v>38</v>
      </c>
    </row>
    <row r="583" spans="1:27" x14ac:dyDescent="0.25">
      <c r="A583" s="7" t="s">
        <v>322</v>
      </c>
      <c r="B583">
        <v>25</v>
      </c>
      <c r="C583" s="7" t="s">
        <v>53</v>
      </c>
      <c r="D583" s="7" t="s">
        <v>269</v>
      </c>
      <c r="E583" s="7" t="s">
        <v>169</v>
      </c>
      <c r="G583" s="7" t="s">
        <v>182</v>
      </c>
      <c r="H583" s="7" t="s">
        <v>310</v>
      </c>
      <c r="I583" s="7" t="s">
        <v>331</v>
      </c>
      <c r="J583" s="7" t="s">
        <v>95</v>
      </c>
      <c r="K583" s="7" t="s">
        <v>33</v>
      </c>
      <c r="L583" s="7" t="s">
        <v>34</v>
      </c>
      <c r="M583" s="7" t="s">
        <v>35</v>
      </c>
      <c r="N583" s="7" t="s">
        <v>38</v>
      </c>
      <c r="O583" s="7" t="s">
        <v>57</v>
      </c>
      <c r="P583" s="7" t="s">
        <v>38</v>
      </c>
      <c r="Q583" s="7" t="s">
        <v>31</v>
      </c>
      <c r="R583" s="7" t="s">
        <v>39</v>
      </c>
      <c r="S583">
        <v>2000</v>
      </c>
      <c r="T583">
        <v>117</v>
      </c>
      <c r="U583" s="7" t="s">
        <v>40</v>
      </c>
      <c r="V583" s="7" t="s">
        <v>38</v>
      </c>
      <c r="W583" s="7"/>
      <c r="X583" s="7" t="s">
        <v>48</v>
      </c>
      <c r="Y583" s="7" t="s">
        <v>26</v>
      </c>
      <c r="Z583" s="7" t="s">
        <v>23</v>
      </c>
      <c r="AA583" s="7" t="s">
        <v>38</v>
      </c>
    </row>
    <row r="584" spans="1:27" x14ac:dyDescent="0.25">
      <c r="A584" s="7" t="s">
        <v>322</v>
      </c>
      <c r="B584">
        <v>25</v>
      </c>
      <c r="C584" s="7" t="s">
        <v>53</v>
      </c>
      <c r="D584" s="7" t="s">
        <v>269</v>
      </c>
      <c r="E584" s="7" t="s">
        <v>169</v>
      </c>
      <c r="G584" s="7" t="s">
        <v>182</v>
      </c>
      <c r="H584" s="7" t="s">
        <v>310</v>
      </c>
      <c r="I584" s="7" t="s">
        <v>331</v>
      </c>
      <c r="J584" s="7" t="s">
        <v>95</v>
      </c>
      <c r="K584" s="7" t="s">
        <v>33</v>
      </c>
      <c r="L584" s="7" t="s">
        <v>34</v>
      </c>
      <c r="M584" s="7" t="s">
        <v>35</v>
      </c>
      <c r="N584" s="7" t="s">
        <v>38</v>
      </c>
      <c r="O584" s="7" t="s">
        <v>57</v>
      </c>
      <c r="P584" s="7" t="s">
        <v>38</v>
      </c>
      <c r="Q584" s="7" t="s">
        <v>31</v>
      </c>
      <c r="R584" s="7" t="s">
        <v>39</v>
      </c>
      <c r="S584">
        <v>2000</v>
      </c>
      <c r="T584">
        <v>117</v>
      </c>
      <c r="U584" s="7" t="s">
        <v>40</v>
      </c>
      <c r="V584" s="7" t="s">
        <v>38</v>
      </c>
      <c r="W584" s="7"/>
      <c r="X584" s="7" t="s">
        <v>48</v>
      </c>
      <c r="Y584" s="7" t="s">
        <v>26</v>
      </c>
      <c r="Z584" s="7" t="s">
        <v>24</v>
      </c>
      <c r="AA584" s="7" t="s">
        <v>38</v>
      </c>
    </row>
    <row r="585" spans="1:27" x14ac:dyDescent="0.25">
      <c r="A585" s="7" t="s">
        <v>322</v>
      </c>
      <c r="B585">
        <v>25</v>
      </c>
      <c r="C585" s="7" t="s">
        <v>53</v>
      </c>
      <c r="D585" s="7" t="s">
        <v>269</v>
      </c>
      <c r="E585" s="7" t="s">
        <v>169</v>
      </c>
      <c r="G585" s="7" t="s">
        <v>182</v>
      </c>
      <c r="H585" s="7" t="s">
        <v>310</v>
      </c>
      <c r="I585" s="7" t="s">
        <v>331</v>
      </c>
      <c r="J585" s="7" t="s">
        <v>95</v>
      </c>
      <c r="K585" s="7" t="s">
        <v>33</v>
      </c>
      <c r="L585" s="7" t="s">
        <v>34</v>
      </c>
      <c r="M585" s="7" t="s">
        <v>35</v>
      </c>
      <c r="N585" s="7" t="s">
        <v>38</v>
      </c>
      <c r="O585" s="7" t="s">
        <v>57</v>
      </c>
      <c r="P585" s="7" t="s">
        <v>38</v>
      </c>
      <c r="Q585" s="7" t="s">
        <v>31</v>
      </c>
      <c r="R585" s="7" t="s">
        <v>39</v>
      </c>
      <c r="S585">
        <v>2000</v>
      </c>
      <c r="T585">
        <v>117</v>
      </c>
      <c r="U585" s="7" t="s">
        <v>40</v>
      </c>
      <c r="V585" s="7" t="s">
        <v>38</v>
      </c>
      <c r="W585" s="7"/>
      <c r="X585" s="7" t="s">
        <v>48</v>
      </c>
      <c r="Y585" s="7" t="s">
        <v>26</v>
      </c>
      <c r="Z585" s="7" t="s">
        <v>25</v>
      </c>
      <c r="AA585" s="7" t="s">
        <v>38</v>
      </c>
    </row>
    <row r="586" spans="1:27" x14ac:dyDescent="0.25">
      <c r="A586" s="7" t="s">
        <v>322</v>
      </c>
      <c r="B586">
        <v>25</v>
      </c>
      <c r="C586" s="7" t="s">
        <v>53</v>
      </c>
      <c r="D586" s="7" t="s">
        <v>269</v>
      </c>
      <c r="E586" s="7" t="s">
        <v>169</v>
      </c>
      <c r="G586" s="7" t="s">
        <v>182</v>
      </c>
      <c r="H586" s="7" t="s">
        <v>310</v>
      </c>
      <c r="I586" s="7" t="s">
        <v>331</v>
      </c>
      <c r="J586" s="7" t="s">
        <v>95</v>
      </c>
      <c r="K586" s="7" t="s">
        <v>33</v>
      </c>
      <c r="L586" s="7" t="s">
        <v>34</v>
      </c>
      <c r="M586" s="7" t="s">
        <v>35</v>
      </c>
      <c r="N586" s="7" t="s">
        <v>38</v>
      </c>
      <c r="O586" s="7" t="s">
        <v>57</v>
      </c>
      <c r="P586" s="7" t="s">
        <v>38</v>
      </c>
      <c r="Q586" s="7" t="s">
        <v>31</v>
      </c>
      <c r="R586" s="7" t="s">
        <v>39</v>
      </c>
      <c r="S586">
        <v>2000</v>
      </c>
      <c r="T586">
        <v>117</v>
      </c>
      <c r="U586" s="7" t="s">
        <v>40</v>
      </c>
      <c r="V586" s="7" t="s">
        <v>38</v>
      </c>
      <c r="W586" s="7"/>
      <c r="X586" s="7" t="s">
        <v>48</v>
      </c>
      <c r="Y586" s="7" t="s">
        <v>26</v>
      </c>
      <c r="Z586" s="7" t="s">
        <v>26</v>
      </c>
      <c r="AA586" s="7" t="s">
        <v>36</v>
      </c>
    </row>
    <row r="587" spans="1:27" x14ac:dyDescent="0.25">
      <c r="A587" s="7" t="s">
        <v>322</v>
      </c>
      <c r="B587">
        <v>25</v>
      </c>
      <c r="C587" s="7" t="s">
        <v>27</v>
      </c>
      <c r="D587" s="7" t="s">
        <v>153</v>
      </c>
      <c r="E587" s="7" t="s">
        <v>118</v>
      </c>
      <c r="G587" s="7" t="s">
        <v>270</v>
      </c>
      <c r="H587" s="7" t="s">
        <v>314</v>
      </c>
      <c r="I587" s="7" t="s">
        <v>84</v>
      </c>
      <c r="J587" s="7" t="s">
        <v>32</v>
      </c>
      <c r="K587" s="7" t="s">
        <v>33</v>
      </c>
      <c r="L587" s="7" t="s">
        <v>34</v>
      </c>
      <c r="M587" s="7" t="s">
        <v>45</v>
      </c>
      <c r="N587" s="7" t="s">
        <v>36</v>
      </c>
      <c r="O587" s="7" t="s">
        <v>86</v>
      </c>
      <c r="P587" s="7" t="s">
        <v>38</v>
      </c>
      <c r="Q587" s="7" t="s">
        <v>31</v>
      </c>
      <c r="R587" s="7" t="s">
        <v>39</v>
      </c>
      <c r="S587">
        <v>0</v>
      </c>
      <c r="T587">
        <v>118</v>
      </c>
      <c r="U587" s="7" t="s">
        <v>47</v>
      </c>
      <c r="V587" s="7" t="s">
        <v>38</v>
      </c>
      <c r="W587" s="7"/>
      <c r="X587" s="7" t="s">
        <v>48</v>
      </c>
      <c r="Y587" s="7" t="s">
        <v>23</v>
      </c>
      <c r="Z587" s="7" t="s">
        <v>22</v>
      </c>
      <c r="AA587" s="7" t="s">
        <v>38</v>
      </c>
    </row>
    <row r="588" spans="1:27" x14ac:dyDescent="0.25">
      <c r="A588" s="7" t="s">
        <v>322</v>
      </c>
      <c r="B588">
        <v>25</v>
      </c>
      <c r="C588" s="7" t="s">
        <v>27</v>
      </c>
      <c r="D588" s="7" t="s">
        <v>153</v>
      </c>
      <c r="E588" s="7" t="s">
        <v>118</v>
      </c>
      <c r="G588" s="7" t="s">
        <v>270</v>
      </c>
      <c r="H588" s="7" t="s">
        <v>314</v>
      </c>
      <c r="I588" s="7" t="s">
        <v>84</v>
      </c>
      <c r="J588" s="7" t="s">
        <v>32</v>
      </c>
      <c r="K588" s="7" t="s">
        <v>33</v>
      </c>
      <c r="L588" s="7" t="s">
        <v>34</v>
      </c>
      <c r="M588" s="7" t="s">
        <v>45</v>
      </c>
      <c r="N588" s="7" t="s">
        <v>36</v>
      </c>
      <c r="O588" s="7" t="s">
        <v>86</v>
      </c>
      <c r="P588" s="7" t="s">
        <v>38</v>
      </c>
      <c r="Q588" s="7" t="s">
        <v>31</v>
      </c>
      <c r="R588" s="7" t="s">
        <v>39</v>
      </c>
      <c r="S588">
        <v>0</v>
      </c>
      <c r="T588">
        <v>118</v>
      </c>
      <c r="U588" s="7" t="s">
        <v>47</v>
      </c>
      <c r="V588" s="7" t="s">
        <v>38</v>
      </c>
      <c r="W588" s="7"/>
      <c r="X588" s="7" t="s">
        <v>48</v>
      </c>
      <c r="Y588" s="7" t="s">
        <v>23</v>
      </c>
      <c r="Z588" s="7" t="s">
        <v>23</v>
      </c>
      <c r="AA588" s="7" t="s">
        <v>36</v>
      </c>
    </row>
    <row r="589" spans="1:27" x14ac:dyDescent="0.25">
      <c r="A589" s="7" t="s">
        <v>322</v>
      </c>
      <c r="B589">
        <v>25</v>
      </c>
      <c r="C589" s="7" t="s">
        <v>27</v>
      </c>
      <c r="D589" s="7" t="s">
        <v>153</v>
      </c>
      <c r="E589" s="7" t="s">
        <v>118</v>
      </c>
      <c r="G589" s="7" t="s">
        <v>270</v>
      </c>
      <c r="H589" s="7" t="s">
        <v>314</v>
      </c>
      <c r="I589" s="7" t="s">
        <v>84</v>
      </c>
      <c r="J589" s="7" t="s">
        <v>32</v>
      </c>
      <c r="K589" s="7" t="s">
        <v>33</v>
      </c>
      <c r="L589" s="7" t="s">
        <v>34</v>
      </c>
      <c r="M589" s="7" t="s">
        <v>45</v>
      </c>
      <c r="N589" s="7" t="s">
        <v>36</v>
      </c>
      <c r="O589" s="7" t="s">
        <v>86</v>
      </c>
      <c r="P589" s="7" t="s">
        <v>38</v>
      </c>
      <c r="Q589" s="7" t="s">
        <v>31</v>
      </c>
      <c r="R589" s="7" t="s">
        <v>39</v>
      </c>
      <c r="S589">
        <v>0</v>
      </c>
      <c r="T589">
        <v>118</v>
      </c>
      <c r="U589" s="7" t="s">
        <v>47</v>
      </c>
      <c r="V589" s="7" t="s">
        <v>38</v>
      </c>
      <c r="W589" s="7"/>
      <c r="X589" s="7" t="s">
        <v>48</v>
      </c>
      <c r="Y589" s="7" t="s">
        <v>23</v>
      </c>
      <c r="Z589" s="7" t="s">
        <v>24</v>
      </c>
      <c r="AA589" s="7" t="s">
        <v>38</v>
      </c>
    </row>
    <row r="590" spans="1:27" x14ac:dyDescent="0.25">
      <c r="A590" s="7" t="s">
        <v>322</v>
      </c>
      <c r="B590">
        <v>25</v>
      </c>
      <c r="C590" s="7" t="s">
        <v>27</v>
      </c>
      <c r="D590" s="7" t="s">
        <v>153</v>
      </c>
      <c r="E590" s="7" t="s">
        <v>118</v>
      </c>
      <c r="G590" s="7" t="s">
        <v>270</v>
      </c>
      <c r="H590" s="7" t="s">
        <v>314</v>
      </c>
      <c r="I590" s="7" t="s">
        <v>84</v>
      </c>
      <c r="J590" s="7" t="s">
        <v>32</v>
      </c>
      <c r="K590" s="7" t="s">
        <v>33</v>
      </c>
      <c r="L590" s="7" t="s">
        <v>34</v>
      </c>
      <c r="M590" s="7" t="s">
        <v>45</v>
      </c>
      <c r="N590" s="7" t="s">
        <v>36</v>
      </c>
      <c r="O590" s="7" t="s">
        <v>86</v>
      </c>
      <c r="P590" s="7" t="s">
        <v>38</v>
      </c>
      <c r="Q590" s="7" t="s">
        <v>31</v>
      </c>
      <c r="R590" s="7" t="s">
        <v>39</v>
      </c>
      <c r="S590">
        <v>0</v>
      </c>
      <c r="T590">
        <v>118</v>
      </c>
      <c r="U590" s="7" t="s">
        <v>47</v>
      </c>
      <c r="V590" s="7" t="s">
        <v>38</v>
      </c>
      <c r="W590" s="7"/>
      <c r="X590" s="7" t="s">
        <v>48</v>
      </c>
      <c r="Y590" s="7" t="s">
        <v>23</v>
      </c>
      <c r="Z590" s="7" t="s">
        <v>25</v>
      </c>
      <c r="AA590" s="7" t="s">
        <v>38</v>
      </c>
    </row>
    <row r="591" spans="1:27" x14ac:dyDescent="0.25">
      <c r="A591" s="7" t="s">
        <v>322</v>
      </c>
      <c r="B591">
        <v>25</v>
      </c>
      <c r="C591" s="7" t="s">
        <v>27</v>
      </c>
      <c r="D591" s="7" t="s">
        <v>153</v>
      </c>
      <c r="E591" s="7" t="s">
        <v>118</v>
      </c>
      <c r="G591" s="7" t="s">
        <v>270</v>
      </c>
      <c r="H591" s="7" t="s">
        <v>314</v>
      </c>
      <c r="I591" s="7" t="s">
        <v>84</v>
      </c>
      <c r="J591" s="7" t="s">
        <v>32</v>
      </c>
      <c r="K591" s="7" t="s">
        <v>33</v>
      </c>
      <c r="L591" s="7" t="s">
        <v>34</v>
      </c>
      <c r="M591" s="7" t="s">
        <v>45</v>
      </c>
      <c r="N591" s="7" t="s">
        <v>36</v>
      </c>
      <c r="O591" s="7" t="s">
        <v>86</v>
      </c>
      <c r="P591" s="7" t="s">
        <v>38</v>
      </c>
      <c r="Q591" s="7" t="s">
        <v>31</v>
      </c>
      <c r="R591" s="7" t="s">
        <v>39</v>
      </c>
      <c r="S591">
        <v>0</v>
      </c>
      <c r="T591">
        <v>118</v>
      </c>
      <c r="U591" s="7" t="s">
        <v>47</v>
      </c>
      <c r="V591" s="7" t="s">
        <v>38</v>
      </c>
      <c r="W591" s="7"/>
      <c r="X591" s="7" t="s">
        <v>48</v>
      </c>
      <c r="Y591" s="7" t="s">
        <v>23</v>
      </c>
      <c r="Z591" s="7" t="s">
        <v>26</v>
      </c>
      <c r="AA591" s="7" t="s">
        <v>38</v>
      </c>
    </row>
    <row r="592" spans="1:27" x14ac:dyDescent="0.25">
      <c r="A592" s="7" t="s">
        <v>323</v>
      </c>
      <c r="B592">
        <v>19</v>
      </c>
      <c r="C592" s="7" t="s">
        <v>27</v>
      </c>
      <c r="D592" s="7" t="s">
        <v>186</v>
      </c>
      <c r="E592" s="7" t="s">
        <v>29</v>
      </c>
      <c r="G592" s="7" t="s">
        <v>139</v>
      </c>
      <c r="H592" s="7" t="s">
        <v>310</v>
      </c>
      <c r="I592" s="7" t="s">
        <v>84</v>
      </c>
      <c r="J592" s="7" t="s">
        <v>32</v>
      </c>
      <c r="K592" s="7" t="s">
        <v>33</v>
      </c>
      <c r="L592" s="7" t="s">
        <v>50</v>
      </c>
      <c r="M592" s="7" t="s">
        <v>45</v>
      </c>
      <c r="N592" s="7" t="s">
        <v>36</v>
      </c>
      <c r="O592" s="7" t="s">
        <v>98</v>
      </c>
      <c r="P592" s="7" t="s">
        <v>36</v>
      </c>
      <c r="Q592" s="7" t="s">
        <v>31</v>
      </c>
      <c r="R592" s="7" t="s">
        <v>39</v>
      </c>
      <c r="S592">
        <v>500</v>
      </c>
      <c r="T592">
        <v>119</v>
      </c>
      <c r="U592" s="7" t="s">
        <v>40</v>
      </c>
      <c r="V592" s="7" t="s">
        <v>38</v>
      </c>
      <c r="W592" s="7" t="s">
        <v>38</v>
      </c>
      <c r="X592" s="7" t="s">
        <v>48</v>
      </c>
      <c r="Y592" s="7" t="s">
        <v>26</v>
      </c>
      <c r="Z592" s="7" t="s">
        <v>22</v>
      </c>
      <c r="AA592" s="7" t="s">
        <v>38</v>
      </c>
    </row>
    <row r="593" spans="1:27" x14ac:dyDescent="0.25">
      <c r="A593" s="7" t="s">
        <v>323</v>
      </c>
      <c r="B593">
        <v>19</v>
      </c>
      <c r="C593" s="7" t="s">
        <v>27</v>
      </c>
      <c r="D593" s="7" t="s">
        <v>186</v>
      </c>
      <c r="E593" s="7" t="s">
        <v>29</v>
      </c>
      <c r="G593" s="7" t="s">
        <v>139</v>
      </c>
      <c r="H593" s="7" t="s">
        <v>310</v>
      </c>
      <c r="I593" s="7" t="s">
        <v>84</v>
      </c>
      <c r="J593" s="7" t="s">
        <v>32</v>
      </c>
      <c r="K593" s="7" t="s">
        <v>33</v>
      </c>
      <c r="L593" s="7" t="s">
        <v>50</v>
      </c>
      <c r="M593" s="7" t="s">
        <v>45</v>
      </c>
      <c r="N593" s="7" t="s">
        <v>36</v>
      </c>
      <c r="O593" s="7" t="s">
        <v>98</v>
      </c>
      <c r="P593" s="7" t="s">
        <v>36</v>
      </c>
      <c r="Q593" s="7" t="s">
        <v>31</v>
      </c>
      <c r="R593" s="7" t="s">
        <v>39</v>
      </c>
      <c r="S593">
        <v>500</v>
      </c>
      <c r="T593">
        <v>119</v>
      </c>
      <c r="U593" s="7" t="s">
        <v>40</v>
      </c>
      <c r="V593" s="7" t="s">
        <v>38</v>
      </c>
      <c r="W593" s="7" t="s">
        <v>38</v>
      </c>
      <c r="X593" s="7" t="s">
        <v>48</v>
      </c>
      <c r="Y593" s="7" t="s">
        <v>26</v>
      </c>
      <c r="Z593" s="7" t="s">
        <v>23</v>
      </c>
      <c r="AA593" s="7" t="s">
        <v>38</v>
      </c>
    </row>
    <row r="594" spans="1:27" x14ac:dyDescent="0.25">
      <c r="A594" s="7" t="s">
        <v>323</v>
      </c>
      <c r="B594">
        <v>19</v>
      </c>
      <c r="C594" s="7" t="s">
        <v>27</v>
      </c>
      <c r="D594" s="7" t="s">
        <v>186</v>
      </c>
      <c r="E594" s="7" t="s">
        <v>29</v>
      </c>
      <c r="G594" s="7" t="s">
        <v>139</v>
      </c>
      <c r="H594" s="7" t="s">
        <v>310</v>
      </c>
      <c r="I594" s="7" t="s">
        <v>84</v>
      </c>
      <c r="J594" s="7" t="s">
        <v>32</v>
      </c>
      <c r="K594" s="7" t="s">
        <v>33</v>
      </c>
      <c r="L594" s="7" t="s">
        <v>50</v>
      </c>
      <c r="M594" s="7" t="s">
        <v>45</v>
      </c>
      <c r="N594" s="7" t="s">
        <v>36</v>
      </c>
      <c r="O594" s="7" t="s">
        <v>98</v>
      </c>
      <c r="P594" s="7" t="s">
        <v>36</v>
      </c>
      <c r="Q594" s="7" t="s">
        <v>31</v>
      </c>
      <c r="R594" s="7" t="s">
        <v>39</v>
      </c>
      <c r="S594">
        <v>500</v>
      </c>
      <c r="T594">
        <v>119</v>
      </c>
      <c r="U594" s="7" t="s">
        <v>40</v>
      </c>
      <c r="V594" s="7" t="s">
        <v>38</v>
      </c>
      <c r="W594" s="7" t="s">
        <v>38</v>
      </c>
      <c r="X594" s="7" t="s">
        <v>48</v>
      </c>
      <c r="Y594" s="7" t="s">
        <v>26</v>
      </c>
      <c r="Z594" s="7" t="s">
        <v>24</v>
      </c>
      <c r="AA594" s="7" t="s">
        <v>38</v>
      </c>
    </row>
    <row r="595" spans="1:27" x14ac:dyDescent="0.25">
      <c r="A595" s="7" t="s">
        <v>323</v>
      </c>
      <c r="B595">
        <v>19</v>
      </c>
      <c r="C595" s="7" t="s">
        <v>27</v>
      </c>
      <c r="D595" s="7" t="s">
        <v>186</v>
      </c>
      <c r="E595" s="7" t="s">
        <v>29</v>
      </c>
      <c r="G595" s="7" t="s">
        <v>139</v>
      </c>
      <c r="H595" s="7" t="s">
        <v>310</v>
      </c>
      <c r="I595" s="7" t="s">
        <v>84</v>
      </c>
      <c r="J595" s="7" t="s">
        <v>32</v>
      </c>
      <c r="K595" s="7" t="s">
        <v>33</v>
      </c>
      <c r="L595" s="7" t="s">
        <v>50</v>
      </c>
      <c r="M595" s="7" t="s">
        <v>45</v>
      </c>
      <c r="N595" s="7" t="s">
        <v>36</v>
      </c>
      <c r="O595" s="7" t="s">
        <v>98</v>
      </c>
      <c r="P595" s="7" t="s">
        <v>36</v>
      </c>
      <c r="Q595" s="7" t="s">
        <v>31</v>
      </c>
      <c r="R595" s="7" t="s">
        <v>39</v>
      </c>
      <c r="S595">
        <v>500</v>
      </c>
      <c r="T595">
        <v>119</v>
      </c>
      <c r="U595" s="7" t="s">
        <v>40</v>
      </c>
      <c r="V595" s="7" t="s">
        <v>38</v>
      </c>
      <c r="W595" s="7" t="s">
        <v>38</v>
      </c>
      <c r="X595" s="7" t="s">
        <v>48</v>
      </c>
      <c r="Y595" s="7" t="s">
        <v>26</v>
      </c>
      <c r="Z595" s="7" t="s">
        <v>25</v>
      </c>
      <c r="AA595" s="7" t="s">
        <v>38</v>
      </c>
    </row>
    <row r="596" spans="1:27" x14ac:dyDescent="0.25">
      <c r="A596" s="7" t="s">
        <v>323</v>
      </c>
      <c r="B596">
        <v>19</v>
      </c>
      <c r="C596" s="7" t="s">
        <v>27</v>
      </c>
      <c r="D596" s="7" t="s">
        <v>186</v>
      </c>
      <c r="E596" s="7" t="s">
        <v>29</v>
      </c>
      <c r="G596" s="7" t="s">
        <v>139</v>
      </c>
      <c r="H596" s="7" t="s">
        <v>310</v>
      </c>
      <c r="I596" s="7" t="s">
        <v>84</v>
      </c>
      <c r="J596" s="7" t="s">
        <v>32</v>
      </c>
      <c r="K596" s="7" t="s">
        <v>33</v>
      </c>
      <c r="L596" s="7" t="s">
        <v>50</v>
      </c>
      <c r="M596" s="7" t="s">
        <v>45</v>
      </c>
      <c r="N596" s="7" t="s">
        <v>36</v>
      </c>
      <c r="O596" s="7" t="s">
        <v>98</v>
      </c>
      <c r="P596" s="7" t="s">
        <v>36</v>
      </c>
      <c r="Q596" s="7" t="s">
        <v>31</v>
      </c>
      <c r="R596" s="7" t="s">
        <v>39</v>
      </c>
      <c r="S596">
        <v>500</v>
      </c>
      <c r="T596">
        <v>119</v>
      </c>
      <c r="U596" s="7" t="s">
        <v>40</v>
      </c>
      <c r="V596" s="7" t="s">
        <v>38</v>
      </c>
      <c r="W596" s="7" t="s">
        <v>38</v>
      </c>
      <c r="X596" s="7" t="s">
        <v>48</v>
      </c>
      <c r="Y596" s="7" t="s">
        <v>26</v>
      </c>
      <c r="Z596" s="7" t="s">
        <v>26</v>
      </c>
      <c r="AA596" s="7" t="s">
        <v>36</v>
      </c>
    </row>
    <row r="597" spans="1:27" x14ac:dyDescent="0.25">
      <c r="A597" s="7" t="s">
        <v>322</v>
      </c>
      <c r="B597">
        <v>29</v>
      </c>
      <c r="C597" s="7" t="s">
        <v>27</v>
      </c>
      <c r="D597" s="7" t="s">
        <v>252</v>
      </c>
      <c r="E597" s="7" t="s">
        <v>111</v>
      </c>
      <c r="G597" s="7" t="s">
        <v>271</v>
      </c>
      <c r="H597" s="7" t="s">
        <v>312</v>
      </c>
      <c r="I597" s="7" t="s">
        <v>272</v>
      </c>
      <c r="J597" s="7" t="s">
        <v>32</v>
      </c>
      <c r="K597" s="7" t="s">
        <v>33</v>
      </c>
      <c r="L597" s="7" t="s">
        <v>113</v>
      </c>
      <c r="M597" s="7" t="s">
        <v>45</v>
      </c>
      <c r="N597" s="7" t="s">
        <v>38</v>
      </c>
      <c r="O597" s="7" t="s">
        <v>57</v>
      </c>
      <c r="P597" s="7" t="s">
        <v>38</v>
      </c>
      <c r="Q597" s="7" t="s">
        <v>57</v>
      </c>
      <c r="R597" s="7" t="s">
        <v>39</v>
      </c>
      <c r="S597">
        <v>500</v>
      </c>
      <c r="T597">
        <v>120</v>
      </c>
      <c r="U597" s="7" t="s">
        <v>66</v>
      </c>
      <c r="V597" s="7" t="s">
        <v>38</v>
      </c>
      <c r="W597" s="7"/>
      <c r="X597" s="7" t="s">
        <v>41</v>
      </c>
      <c r="Y597" s="7" t="s">
        <v>273</v>
      </c>
      <c r="Z597" s="7" t="s">
        <v>22</v>
      </c>
      <c r="AA597" s="7" t="s">
        <v>38</v>
      </c>
    </row>
    <row r="598" spans="1:27" x14ac:dyDescent="0.25">
      <c r="A598" s="7" t="s">
        <v>322</v>
      </c>
      <c r="B598">
        <v>29</v>
      </c>
      <c r="C598" s="7" t="s">
        <v>27</v>
      </c>
      <c r="D598" s="7" t="s">
        <v>252</v>
      </c>
      <c r="E598" s="7" t="s">
        <v>111</v>
      </c>
      <c r="G598" s="7" t="s">
        <v>271</v>
      </c>
      <c r="H598" s="7" t="s">
        <v>312</v>
      </c>
      <c r="I598" s="7" t="s">
        <v>272</v>
      </c>
      <c r="J598" s="7" t="s">
        <v>32</v>
      </c>
      <c r="K598" s="7" t="s">
        <v>33</v>
      </c>
      <c r="L598" s="7" t="s">
        <v>113</v>
      </c>
      <c r="M598" s="7" t="s">
        <v>45</v>
      </c>
      <c r="N598" s="7" t="s">
        <v>38</v>
      </c>
      <c r="O598" s="7" t="s">
        <v>57</v>
      </c>
      <c r="P598" s="7" t="s">
        <v>38</v>
      </c>
      <c r="Q598" s="7" t="s">
        <v>57</v>
      </c>
      <c r="R598" s="7" t="s">
        <v>39</v>
      </c>
      <c r="S598">
        <v>500</v>
      </c>
      <c r="T598">
        <v>120</v>
      </c>
      <c r="U598" s="7" t="s">
        <v>66</v>
      </c>
      <c r="V598" s="7" t="s">
        <v>38</v>
      </c>
      <c r="W598" s="7"/>
      <c r="X598" s="7" t="s">
        <v>41</v>
      </c>
      <c r="Y598" s="7" t="s">
        <v>273</v>
      </c>
      <c r="Z598" s="7" t="s">
        <v>23</v>
      </c>
      <c r="AA598" s="7" t="s">
        <v>36</v>
      </c>
    </row>
    <row r="599" spans="1:27" x14ac:dyDescent="0.25">
      <c r="A599" s="7" t="s">
        <v>322</v>
      </c>
      <c r="B599">
        <v>29</v>
      </c>
      <c r="C599" s="7" t="s">
        <v>27</v>
      </c>
      <c r="D599" s="7" t="s">
        <v>252</v>
      </c>
      <c r="E599" s="7" t="s">
        <v>111</v>
      </c>
      <c r="G599" s="7" t="s">
        <v>271</v>
      </c>
      <c r="H599" s="7" t="s">
        <v>312</v>
      </c>
      <c r="I599" s="7" t="s">
        <v>272</v>
      </c>
      <c r="J599" s="7" t="s">
        <v>32</v>
      </c>
      <c r="K599" s="7" t="s">
        <v>33</v>
      </c>
      <c r="L599" s="7" t="s">
        <v>113</v>
      </c>
      <c r="M599" s="7" t="s">
        <v>45</v>
      </c>
      <c r="N599" s="7" t="s">
        <v>38</v>
      </c>
      <c r="O599" s="7" t="s">
        <v>57</v>
      </c>
      <c r="P599" s="7" t="s">
        <v>38</v>
      </c>
      <c r="Q599" s="7" t="s">
        <v>57</v>
      </c>
      <c r="R599" s="7" t="s">
        <v>39</v>
      </c>
      <c r="S599">
        <v>500</v>
      </c>
      <c r="T599">
        <v>120</v>
      </c>
      <c r="U599" s="7" t="s">
        <v>66</v>
      </c>
      <c r="V599" s="7" t="s">
        <v>38</v>
      </c>
      <c r="W599" s="7"/>
      <c r="X599" s="7" t="s">
        <v>41</v>
      </c>
      <c r="Y599" s="7" t="s">
        <v>273</v>
      </c>
      <c r="Z599" s="7" t="s">
        <v>24</v>
      </c>
      <c r="AA599" s="7" t="s">
        <v>38</v>
      </c>
    </row>
    <row r="600" spans="1:27" x14ac:dyDescent="0.25">
      <c r="A600" s="7" t="s">
        <v>322</v>
      </c>
      <c r="B600">
        <v>29</v>
      </c>
      <c r="C600" s="7" t="s">
        <v>27</v>
      </c>
      <c r="D600" s="7" t="s">
        <v>252</v>
      </c>
      <c r="E600" s="7" t="s">
        <v>111</v>
      </c>
      <c r="G600" s="7" t="s">
        <v>271</v>
      </c>
      <c r="H600" s="7" t="s">
        <v>312</v>
      </c>
      <c r="I600" s="7" t="s">
        <v>272</v>
      </c>
      <c r="J600" s="7" t="s">
        <v>32</v>
      </c>
      <c r="K600" s="7" t="s">
        <v>33</v>
      </c>
      <c r="L600" s="7" t="s">
        <v>113</v>
      </c>
      <c r="M600" s="7" t="s">
        <v>45</v>
      </c>
      <c r="N600" s="7" t="s">
        <v>38</v>
      </c>
      <c r="O600" s="7" t="s">
        <v>57</v>
      </c>
      <c r="P600" s="7" t="s">
        <v>38</v>
      </c>
      <c r="Q600" s="7" t="s">
        <v>57</v>
      </c>
      <c r="R600" s="7" t="s">
        <v>39</v>
      </c>
      <c r="S600">
        <v>500</v>
      </c>
      <c r="T600">
        <v>120</v>
      </c>
      <c r="U600" s="7" t="s">
        <v>66</v>
      </c>
      <c r="V600" s="7" t="s">
        <v>38</v>
      </c>
      <c r="W600" s="7"/>
      <c r="X600" s="7" t="s">
        <v>41</v>
      </c>
      <c r="Y600" s="7" t="s">
        <v>273</v>
      </c>
      <c r="Z600" s="7" t="s">
        <v>25</v>
      </c>
      <c r="AA600" s="7" t="s">
        <v>36</v>
      </c>
    </row>
    <row r="601" spans="1:27" x14ac:dyDescent="0.25">
      <c r="A601" s="7" t="s">
        <v>322</v>
      </c>
      <c r="B601">
        <v>29</v>
      </c>
      <c r="C601" s="7" t="s">
        <v>27</v>
      </c>
      <c r="D601" s="7" t="s">
        <v>252</v>
      </c>
      <c r="E601" s="7" t="s">
        <v>111</v>
      </c>
      <c r="G601" s="7" t="s">
        <v>271</v>
      </c>
      <c r="H601" s="7" t="s">
        <v>312</v>
      </c>
      <c r="I601" s="7" t="s">
        <v>272</v>
      </c>
      <c r="J601" s="7" t="s">
        <v>32</v>
      </c>
      <c r="K601" s="7" t="s">
        <v>33</v>
      </c>
      <c r="L601" s="7" t="s">
        <v>113</v>
      </c>
      <c r="M601" s="7" t="s">
        <v>45</v>
      </c>
      <c r="N601" s="7" t="s">
        <v>38</v>
      </c>
      <c r="O601" s="7" t="s">
        <v>57</v>
      </c>
      <c r="P601" s="7" t="s">
        <v>38</v>
      </c>
      <c r="Q601" s="7" t="s">
        <v>57</v>
      </c>
      <c r="R601" s="7" t="s">
        <v>39</v>
      </c>
      <c r="S601">
        <v>500</v>
      </c>
      <c r="T601">
        <v>120</v>
      </c>
      <c r="U601" s="7" t="s">
        <v>66</v>
      </c>
      <c r="V601" s="7" t="s">
        <v>38</v>
      </c>
      <c r="W601" s="7"/>
      <c r="X601" s="7" t="s">
        <v>41</v>
      </c>
      <c r="Y601" s="7" t="s">
        <v>273</v>
      </c>
      <c r="Z601" s="7" t="s">
        <v>26</v>
      </c>
      <c r="AA601" s="7" t="s">
        <v>38</v>
      </c>
    </row>
    <row r="602" spans="1:27" x14ac:dyDescent="0.25">
      <c r="A602" s="7" t="s">
        <v>322</v>
      </c>
      <c r="B602">
        <v>24</v>
      </c>
      <c r="C602" s="7" t="s">
        <v>53</v>
      </c>
      <c r="D602" s="7" t="s">
        <v>274</v>
      </c>
      <c r="E602" s="7" t="s">
        <v>60</v>
      </c>
      <c r="G602" s="7" t="s">
        <v>275</v>
      </c>
      <c r="H602" s="7" t="s">
        <v>314</v>
      </c>
      <c r="I602" s="7" t="s">
        <v>31</v>
      </c>
      <c r="J602" s="7" t="s">
        <v>76</v>
      </c>
      <c r="K602" s="7" t="s">
        <v>33</v>
      </c>
      <c r="L602" s="7" t="s">
        <v>44</v>
      </c>
      <c r="M602" s="7" t="s">
        <v>45</v>
      </c>
      <c r="N602" s="7" t="s">
        <v>36</v>
      </c>
      <c r="O602" s="7" t="s">
        <v>37</v>
      </c>
      <c r="P602" s="7" t="s">
        <v>38</v>
      </c>
      <c r="Q602" s="7" t="s">
        <v>31</v>
      </c>
      <c r="R602" s="7" t="s">
        <v>58</v>
      </c>
      <c r="S602">
        <v>0</v>
      </c>
      <c r="T602">
        <v>121</v>
      </c>
      <c r="U602" s="7" t="s">
        <v>66</v>
      </c>
      <c r="V602" s="7" t="s">
        <v>38</v>
      </c>
      <c r="W602" s="7"/>
      <c r="X602" s="7" t="s">
        <v>41</v>
      </c>
      <c r="Y602" s="7" t="s">
        <v>73</v>
      </c>
      <c r="Z602" s="7" t="s">
        <v>22</v>
      </c>
      <c r="AA602" s="7" t="s">
        <v>38</v>
      </c>
    </row>
    <row r="603" spans="1:27" x14ac:dyDescent="0.25">
      <c r="A603" s="7" t="s">
        <v>322</v>
      </c>
      <c r="B603">
        <v>24</v>
      </c>
      <c r="C603" s="7" t="s">
        <v>53</v>
      </c>
      <c r="D603" s="7" t="s">
        <v>274</v>
      </c>
      <c r="E603" s="7" t="s">
        <v>60</v>
      </c>
      <c r="G603" s="7" t="s">
        <v>275</v>
      </c>
      <c r="H603" s="7" t="s">
        <v>314</v>
      </c>
      <c r="I603" s="7" t="s">
        <v>31</v>
      </c>
      <c r="J603" s="7" t="s">
        <v>76</v>
      </c>
      <c r="K603" s="7" t="s">
        <v>33</v>
      </c>
      <c r="L603" s="7" t="s">
        <v>44</v>
      </c>
      <c r="M603" s="7" t="s">
        <v>45</v>
      </c>
      <c r="N603" s="7" t="s">
        <v>36</v>
      </c>
      <c r="O603" s="7" t="s">
        <v>37</v>
      </c>
      <c r="P603" s="7" t="s">
        <v>38</v>
      </c>
      <c r="Q603" s="7" t="s">
        <v>31</v>
      </c>
      <c r="R603" s="7" t="s">
        <v>58</v>
      </c>
      <c r="S603">
        <v>0</v>
      </c>
      <c r="T603">
        <v>121</v>
      </c>
      <c r="U603" s="7" t="s">
        <v>66</v>
      </c>
      <c r="V603" s="7" t="s">
        <v>38</v>
      </c>
      <c r="W603" s="7"/>
      <c r="X603" s="7" t="s">
        <v>41</v>
      </c>
      <c r="Y603" s="7" t="s">
        <v>73</v>
      </c>
      <c r="Z603" s="7" t="s">
        <v>23</v>
      </c>
      <c r="AA603" s="7" t="s">
        <v>38</v>
      </c>
    </row>
    <row r="604" spans="1:27" x14ac:dyDescent="0.25">
      <c r="A604" s="7" t="s">
        <v>322</v>
      </c>
      <c r="B604">
        <v>24</v>
      </c>
      <c r="C604" s="7" t="s">
        <v>53</v>
      </c>
      <c r="D604" s="7" t="s">
        <v>274</v>
      </c>
      <c r="E604" s="7" t="s">
        <v>60</v>
      </c>
      <c r="G604" s="7" t="s">
        <v>275</v>
      </c>
      <c r="H604" s="7" t="s">
        <v>314</v>
      </c>
      <c r="I604" s="7" t="s">
        <v>31</v>
      </c>
      <c r="J604" s="7" t="s">
        <v>76</v>
      </c>
      <c r="K604" s="7" t="s">
        <v>33</v>
      </c>
      <c r="L604" s="7" t="s">
        <v>44</v>
      </c>
      <c r="M604" s="7" t="s">
        <v>45</v>
      </c>
      <c r="N604" s="7" t="s">
        <v>36</v>
      </c>
      <c r="O604" s="7" t="s">
        <v>37</v>
      </c>
      <c r="P604" s="7" t="s">
        <v>38</v>
      </c>
      <c r="Q604" s="7" t="s">
        <v>31</v>
      </c>
      <c r="R604" s="7" t="s">
        <v>58</v>
      </c>
      <c r="S604">
        <v>0</v>
      </c>
      <c r="T604">
        <v>121</v>
      </c>
      <c r="U604" s="7" t="s">
        <v>66</v>
      </c>
      <c r="V604" s="7" t="s">
        <v>38</v>
      </c>
      <c r="W604" s="7"/>
      <c r="X604" s="7" t="s">
        <v>41</v>
      </c>
      <c r="Y604" s="7" t="s">
        <v>73</v>
      </c>
      <c r="Z604" s="7" t="s">
        <v>24</v>
      </c>
      <c r="AA604" s="7" t="s">
        <v>36</v>
      </c>
    </row>
    <row r="605" spans="1:27" x14ac:dyDescent="0.25">
      <c r="A605" s="7" t="s">
        <v>322</v>
      </c>
      <c r="B605">
        <v>24</v>
      </c>
      <c r="C605" s="7" t="s">
        <v>53</v>
      </c>
      <c r="D605" s="7" t="s">
        <v>274</v>
      </c>
      <c r="E605" s="7" t="s">
        <v>60</v>
      </c>
      <c r="G605" s="7" t="s">
        <v>275</v>
      </c>
      <c r="H605" s="7" t="s">
        <v>314</v>
      </c>
      <c r="I605" s="7" t="s">
        <v>31</v>
      </c>
      <c r="J605" s="7" t="s">
        <v>76</v>
      </c>
      <c r="K605" s="7" t="s">
        <v>33</v>
      </c>
      <c r="L605" s="7" t="s">
        <v>44</v>
      </c>
      <c r="M605" s="7" t="s">
        <v>45</v>
      </c>
      <c r="N605" s="7" t="s">
        <v>36</v>
      </c>
      <c r="O605" s="7" t="s">
        <v>37</v>
      </c>
      <c r="P605" s="7" t="s">
        <v>38</v>
      </c>
      <c r="Q605" s="7" t="s">
        <v>31</v>
      </c>
      <c r="R605" s="7" t="s">
        <v>58</v>
      </c>
      <c r="S605">
        <v>0</v>
      </c>
      <c r="T605">
        <v>121</v>
      </c>
      <c r="U605" s="7" t="s">
        <v>66</v>
      </c>
      <c r="V605" s="7" t="s">
        <v>38</v>
      </c>
      <c r="W605" s="7"/>
      <c r="X605" s="7" t="s">
        <v>41</v>
      </c>
      <c r="Y605" s="7" t="s">
        <v>73</v>
      </c>
      <c r="Z605" s="7" t="s">
        <v>25</v>
      </c>
      <c r="AA605" s="7" t="s">
        <v>38</v>
      </c>
    </row>
    <row r="606" spans="1:27" x14ac:dyDescent="0.25">
      <c r="A606" s="7" t="s">
        <v>322</v>
      </c>
      <c r="B606">
        <v>24</v>
      </c>
      <c r="C606" s="7" t="s">
        <v>53</v>
      </c>
      <c r="D606" s="7" t="s">
        <v>274</v>
      </c>
      <c r="E606" s="7" t="s">
        <v>60</v>
      </c>
      <c r="G606" s="7" t="s">
        <v>275</v>
      </c>
      <c r="H606" s="7" t="s">
        <v>314</v>
      </c>
      <c r="I606" s="7" t="s">
        <v>31</v>
      </c>
      <c r="J606" s="7" t="s">
        <v>76</v>
      </c>
      <c r="K606" s="7" t="s">
        <v>33</v>
      </c>
      <c r="L606" s="7" t="s">
        <v>44</v>
      </c>
      <c r="M606" s="7" t="s">
        <v>45</v>
      </c>
      <c r="N606" s="7" t="s">
        <v>36</v>
      </c>
      <c r="O606" s="7" t="s">
        <v>37</v>
      </c>
      <c r="P606" s="7" t="s">
        <v>38</v>
      </c>
      <c r="Q606" s="7" t="s">
        <v>31</v>
      </c>
      <c r="R606" s="7" t="s">
        <v>58</v>
      </c>
      <c r="S606">
        <v>0</v>
      </c>
      <c r="T606">
        <v>121</v>
      </c>
      <c r="U606" s="7" t="s">
        <v>66</v>
      </c>
      <c r="V606" s="7" t="s">
        <v>38</v>
      </c>
      <c r="W606" s="7"/>
      <c r="X606" s="7" t="s">
        <v>41</v>
      </c>
      <c r="Y606" s="7" t="s">
        <v>73</v>
      </c>
      <c r="Z606" s="7" t="s">
        <v>26</v>
      </c>
      <c r="AA606" s="7" t="s">
        <v>38</v>
      </c>
    </row>
    <row r="607" spans="1:27" x14ac:dyDescent="0.25">
      <c r="A607" s="7" t="s">
        <v>322</v>
      </c>
      <c r="B607">
        <v>21</v>
      </c>
      <c r="C607" s="7" t="s">
        <v>27</v>
      </c>
      <c r="D607" s="7" t="s">
        <v>276</v>
      </c>
      <c r="E607" s="7" t="s">
        <v>55</v>
      </c>
      <c r="G607" s="7" t="s">
        <v>277</v>
      </c>
      <c r="H607" s="7" t="s">
        <v>314</v>
      </c>
      <c r="I607" s="7" t="s">
        <v>84</v>
      </c>
      <c r="J607" s="7" t="s">
        <v>32</v>
      </c>
      <c r="K607" s="7" t="s">
        <v>64</v>
      </c>
      <c r="L607" s="7" t="s">
        <v>50</v>
      </c>
      <c r="M607" s="7" t="s">
        <v>45</v>
      </c>
      <c r="N607" s="7" t="s">
        <v>38</v>
      </c>
      <c r="O607" s="7" t="s">
        <v>57</v>
      </c>
      <c r="P607" s="7" t="s">
        <v>36</v>
      </c>
      <c r="Q607" s="7" t="s">
        <v>31</v>
      </c>
      <c r="R607" s="7" t="s">
        <v>39</v>
      </c>
      <c r="S607">
        <v>0</v>
      </c>
      <c r="T607">
        <v>122</v>
      </c>
      <c r="U607" s="7" t="s">
        <v>114</v>
      </c>
      <c r="V607" s="7" t="s">
        <v>38</v>
      </c>
      <c r="W607" s="7" t="s">
        <v>38</v>
      </c>
      <c r="X607" s="7" t="s">
        <v>48</v>
      </c>
      <c r="Y607" s="7" t="s">
        <v>73</v>
      </c>
      <c r="Z607" s="7" t="s">
        <v>22</v>
      </c>
      <c r="AA607" s="7" t="s">
        <v>38</v>
      </c>
    </row>
    <row r="608" spans="1:27" x14ac:dyDescent="0.25">
      <c r="A608" s="7" t="s">
        <v>322</v>
      </c>
      <c r="B608">
        <v>21</v>
      </c>
      <c r="C608" s="7" t="s">
        <v>27</v>
      </c>
      <c r="D608" s="7" t="s">
        <v>276</v>
      </c>
      <c r="E608" s="7" t="s">
        <v>55</v>
      </c>
      <c r="G608" s="7" t="s">
        <v>277</v>
      </c>
      <c r="H608" s="7" t="s">
        <v>314</v>
      </c>
      <c r="I608" s="7" t="s">
        <v>84</v>
      </c>
      <c r="J608" s="7" t="s">
        <v>32</v>
      </c>
      <c r="K608" s="7" t="s">
        <v>64</v>
      </c>
      <c r="L608" s="7" t="s">
        <v>50</v>
      </c>
      <c r="M608" s="7" t="s">
        <v>45</v>
      </c>
      <c r="N608" s="7" t="s">
        <v>38</v>
      </c>
      <c r="O608" s="7" t="s">
        <v>57</v>
      </c>
      <c r="P608" s="7" t="s">
        <v>36</v>
      </c>
      <c r="Q608" s="7" t="s">
        <v>31</v>
      </c>
      <c r="R608" s="7" t="s">
        <v>39</v>
      </c>
      <c r="S608">
        <v>0</v>
      </c>
      <c r="T608">
        <v>122</v>
      </c>
      <c r="U608" s="7" t="s">
        <v>114</v>
      </c>
      <c r="V608" s="7" t="s">
        <v>38</v>
      </c>
      <c r="W608" s="7" t="s">
        <v>38</v>
      </c>
      <c r="X608" s="7" t="s">
        <v>48</v>
      </c>
      <c r="Y608" s="7" t="s">
        <v>73</v>
      </c>
      <c r="Z608" s="7" t="s">
        <v>23</v>
      </c>
      <c r="AA608" s="7" t="s">
        <v>38</v>
      </c>
    </row>
    <row r="609" spans="1:27" x14ac:dyDescent="0.25">
      <c r="A609" s="7" t="s">
        <v>322</v>
      </c>
      <c r="B609">
        <v>21</v>
      </c>
      <c r="C609" s="7" t="s">
        <v>27</v>
      </c>
      <c r="D609" s="7" t="s">
        <v>276</v>
      </c>
      <c r="E609" s="7" t="s">
        <v>55</v>
      </c>
      <c r="G609" s="7" t="s">
        <v>277</v>
      </c>
      <c r="H609" s="7" t="s">
        <v>314</v>
      </c>
      <c r="I609" s="7" t="s">
        <v>84</v>
      </c>
      <c r="J609" s="7" t="s">
        <v>32</v>
      </c>
      <c r="K609" s="7" t="s">
        <v>64</v>
      </c>
      <c r="L609" s="7" t="s">
        <v>50</v>
      </c>
      <c r="M609" s="7" t="s">
        <v>45</v>
      </c>
      <c r="N609" s="7" t="s">
        <v>38</v>
      </c>
      <c r="O609" s="7" t="s">
        <v>57</v>
      </c>
      <c r="P609" s="7" t="s">
        <v>36</v>
      </c>
      <c r="Q609" s="7" t="s">
        <v>31</v>
      </c>
      <c r="R609" s="7" t="s">
        <v>39</v>
      </c>
      <c r="S609">
        <v>0</v>
      </c>
      <c r="T609">
        <v>122</v>
      </c>
      <c r="U609" s="7" t="s">
        <v>114</v>
      </c>
      <c r="V609" s="7" t="s">
        <v>38</v>
      </c>
      <c r="W609" s="7" t="s">
        <v>38</v>
      </c>
      <c r="X609" s="7" t="s">
        <v>48</v>
      </c>
      <c r="Y609" s="7" t="s">
        <v>73</v>
      </c>
      <c r="Z609" s="7" t="s">
        <v>24</v>
      </c>
      <c r="AA609" s="7" t="s">
        <v>36</v>
      </c>
    </row>
    <row r="610" spans="1:27" x14ac:dyDescent="0.25">
      <c r="A610" s="7" t="s">
        <v>322</v>
      </c>
      <c r="B610">
        <v>21</v>
      </c>
      <c r="C610" s="7" t="s">
        <v>27</v>
      </c>
      <c r="D610" s="7" t="s">
        <v>276</v>
      </c>
      <c r="E610" s="7" t="s">
        <v>55</v>
      </c>
      <c r="G610" s="7" t="s">
        <v>277</v>
      </c>
      <c r="H610" s="7" t="s">
        <v>314</v>
      </c>
      <c r="I610" s="7" t="s">
        <v>84</v>
      </c>
      <c r="J610" s="7" t="s">
        <v>32</v>
      </c>
      <c r="K610" s="7" t="s">
        <v>64</v>
      </c>
      <c r="L610" s="7" t="s">
        <v>50</v>
      </c>
      <c r="M610" s="7" t="s">
        <v>45</v>
      </c>
      <c r="N610" s="7" t="s">
        <v>38</v>
      </c>
      <c r="O610" s="7" t="s">
        <v>57</v>
      </c>
      <c r="P610" s="7" t="s">
        <v>36</v>
      </c>
      <c r="Q610" s="7" t="s">
        <v>31</v>
      </c>
      <c r="R610" s="7" t="s">
        <v>39</v>
      </c>
      <c r="S610">
        <v>0</v>
      </c>
      <c r="T610">
        <v>122</v>
      </c>
      <c r="U610" s="7" t="s">
        <v>114</v>
      </c>
      <c r="V610" s="7" t="s">
        <v>38</v>
      </c>
      <c r="W610" s="7" t="s">
        <v>38</v>
      </c>
      <c r="X610" s="7" t="s">
        <v>48</v>
      </c>
      <c r="Y610" s="7" t="s">
        <v>73</v>
      </c>
      <c r="Z610" s="7" t="s">
        <v>25</v>
      </c>
      <c r="AA610" s="7" t="s">
        <v>38</v>
      </c>
    </row>
    <row r="611" spans="1:27" x14ac:dyDescent="0.25">
      <c r="A611" s="7" t="s">
        <v>322</v>
      </c>
      <c r="B611">
        <v>21</v>
      </c>
      <c r="C611" s="7" t="s">
        <v>27</v>
      </c>
      <c r="D611" s="7" t="s">
        <v>276</v>
      </c>
      <c r="E611" s="7" t="s">
        <v>55</v>
      </c>
      <c r="G611" s="7" t="s">
        <v>277</v>
      </c>
      <c r="H611" s="7" t="s">
        <v>314</v>
      </c>
      <c r="I611" s="7" t="s">
        <v>84</v>
      </c>
      <c r="J611" s="7" t="s">
        <v>32</v>
      </c>
      <c r="K611" s="7" t="s">
        <v>64</v>
      </c>
      <c r="L611" s="7" t="s">
        <v>50</v>
      </c>
      <c r="M611" s="7" t="s">
        <v>45</v>
      </c>
      <c r="N611" s="7" t="s">
        <v>38</v>
      </c>
      <c r="O611" s="7" t="s">
        <v>57</v>
      </c>
      <c r="P611" s="7" t="s">
        <v>36</v>
      </c>
      <c r="Q611" s="7" t="s">
        <v>31</v>
      </c>
      <c r="R611" s="7" t="s">
        <v>39</v>
      </c>
      <c r="S611">
        <v>0</v>
      </c>
      <c r="T611">
        <v>122</v>
      </c>
      <c r="U611" s="7" t="s">
        <v>114</v>
      </c>
      <c r="V611" s="7" t="s">
        <v>38</v>
      </c>
      <c r="W611" s="7" t="s">
        <v>38</v>
      </c>
      <c r="X611" s="7" t="s">
        <v>48</v>
      </c>
      <c r="Y611" s="7" t="s">
        <v>73</v>
      </c>
      <c r="Z611" s="7" t="s">
        <v>26</v>
      </c>
      <c r="AA611" s="7" t="s">
        <v>38</v>
      </c>
    </row>
    <row r="612" spans="1:27" x14ac:dyDescent="0.25">
      <c r="A612" s="7" t="s">
        <v>322</v>
      </c>
      <c r="B612">
        <v>27</v>
      </c>
      <c r="C612" s="7" t="s">
        <v>27</v>
      </c>
      <c r="D612" s="7" t="s">
        <v>278</v>
      </c>
      <c r="E612" s="7" t="s">
        <v>279</v>
      </c>
      <c r="G612" s="7" t="s">
        <v>82</v>
      </c>
      <c r="H612" s="7" t="s">
        <v>311</v>
      </c>
      <c r="I612" s="7" t="s">
        <v>31</v>
      </c>
      <c r="J612" s="7" t="s">
        <v>32</v>
      </c>
      <c r="K612" s="7" t="s">
        <v>85</v>
      </c>
      <c r="L612" s="7" t="s">
        <v>105</v>
      </c>
      <c r="M612" s="7" t="s">
        <v>65</v>
      </c>
      <c r="N612" s="7" t="s">
        <v>38</v>
      </c>
      <c r="O612" s="7" t="s">
        <v>57</v>
      </c>
      <c r="P612" s="7" t="s">
        <v>38</v>
      </c>
      <c r="Q612" s="7" t="s">
        <v>31</v>
      </c>
      <c r="R612" s="7" t="s">
        <v>39</v>
      </c>
      <c r="S612">
        <v>500</v>
      </c>
      <c r="T612">
        <v>123</v>
      </c>
      <c r="U612" s="7" t="s">
        <v>107</v>
      </c>
      <c r="V612" s="7" t="s">
        <v>38</v>
      </c>
      <c r="W612" s="7"/>
      <c r="X612" s="7" t="s">
        <v>48</v>
      </c>
      <c r="Y612" s="7" t="s">
        <v>23</v>
      </c>
      <c r="Z612" s="7" t="s">
        <v>22</v>
      </c>
      <c r="AA612" s="7" t="s">
        <v>38</v>
      </c>
    </row>
    <row r="613" spans="1:27" x14ac:dyDescent="0.25">
      <c r="A613" s="7" t="s">
        <v>322</v>
      </c>
      <c r="B613">
        <v>27</v>
      </c>
      <c r="C613" s="7" t="s">
        <v>27</v>
      </c>
      <c r="D613" s="7" t="s">
        <v>278</v>
      </c>
      <c r="E613" s="7" t="s">
        <v>279</v>
      </c>
      <c r="G613" s="7" t="s">
        <v>82</v>
      </c>
      <c r="H613" s="7" t="s">
        <v>311</v>
      </c>
      <c r="I613" s="7" t="s">
        <v>31</v>
      </c>
      <c r="J613" s="7" t="s">
        <v>32</v>
      </c>
      <c r="K613" s="7" t="s">
        <v>85</v>
      </c>
      <c r="L613" s="7" t="s">
        <v>105</v>
      </c>
      <c r="M613" s="7" t="s">
        <v>65</v>
      </c>
      <c r="N613" s="7" t="s">
        <v>38</v>
      </c>
      <c r="O613" s="7" t="s">
        <v>57</v>
      </c>
      <c r="P613" s="7" t="s">
        <v>38</v>
      </c>
      <c r="Q613" s="7" t="s">
        <v>31</v>
      </c>
      <c r="R613" s="7" t="s">
        <v>39</v>
      </c>
      <c r="S613">
        <v>500</v>
      </c>
      <c r="T613">
        <v>123</v>
      </c>
      <c r="U613" s="7" t="s">
        <v>107</v>
      </c>
      <c r="V613" s="7" t="s">
        <v>38</v>
      </c>
      <c r="W613" s="7"/>
      <c r="X613" s="7" t="s">
        <v>48</v>
      </c>
      <c r="Y613" s="7" t="s">
        <v>23</v>
      </c>
      <c r="Z613" s="7" t="s">
        <v>23</v>
      </c>
      <c r="AA613" s="7" t="s">
        <v>36</v>
      </c>
    </row>
    <row r="614" spans="1:27" x14ac:dyDescent="0.25">
      <c r="A614" s="7" t="s">
        <v>322</v>
      </c>
      <c r="B614">
        <v>27</v>
      </c>
      <c r="C614" s="7" t="s">
        <v>27</v>
      </c>
      <c r="D614" s="7" t="s">
        <v>278</v>
      </c>
      <c r="E614" s="7" t="s">
        <v>279</v>
      </c>
      <c r="G614" s="7" t="s">
        <v>82</v>
      </c>
      <c r="H614" s="7" t="s">
        <v>311</v>
      </c>
      <c r="I614" s="7" t="s">
        <v>31</v>
      </c>
      <c r="J614" s="7" t="s">
        <v>32</v>
      </c>
      <c r="K614" s="7" t="s">
        <v>85</v>
      </c>
      <c r="L614" s="7" t="s">
        <v>105</v>
      </c>
      <c r="M614" s="7" t="s">
        <v>65</v>
      </c>
      <c r="N614" s="7" t="s">
        <v>38</v>
      </c>
      <c r="O614" s="7" t="s">
        <v>57</v>
      </c>
      <c r="P614" s="7" t="s">
        <v>38</v>
      </c>
      <c r="Q614" s="7" t="s">
        <v>31</v>
      </c>
      <c r="R614" s="7" t="s">
        <v>39</v>
      </c>
      <c r="S614">
        <v>500</v>
      </c>
      <c r="T614">
        <v>123</v>
      </c>
      <c r="U614" s="7" t="s">
        <v>107</v>
      </c>
      <c r="V614" s="7" t="s">
        <v>38</v>
      </c>
      <c r="W614" s="7"/>
      <c r="X614" s="7" t="s">
        <v>48</v>
      </c>
      <c r="Y614" s="7" t="s">
        <v>23</v>
      </c>
      <c r="Z614" s="7" t="s">
        <v>24</v>
      </c>
      <c r="AA614" s="7" t="s">
        <v>38</v>
      </c>
    </row>
    <row r="615" spans="1:27" x14ac:dyDescent="0.25">
      <c r="A615" s="7" t="s">
        <v>322</v>
      </c>
      <c r="B615">
        <v>27</v>
      </c>
      <c r="C615" s="7" t="s">
        <v>27</v>
      </c>
      <c r="D615" s="7" t="s">
        <v>278</v>
      </c>
      <c r="E615" s="7" t="s">
        <v>279</v>
      </c>
      <c r="G615" s="7" t="s">
        <v>82</v>
      </c>
      <c r="H615" s="7" t="s">
        <v>311</v>
      </c>
      <c r="I615" s="7" t="s">
        <v>31</v>
      </c>
      <c r="J615" s="7" t="s">
        <v>32</v>
      </c>
      <c r="K615" s="7" t="s">
        <v>85</v>
      </c>
      <c r="L615" s="7" t="s">
        <v>105</v>
      </c>
      <c r="M615" s="7" t="s">
        <v>65</v>
      </c>
      <c r="N615" s="7" t="s">
        <v>38</v>
      </c>
      <c r="O615" s="7" t="s">
        <v>57</v>
      </c>
      <c r="P615" s="7" t="s">
        <v>38</v>
      </c>
      <c r="Q615" s="7" t="s">
        <v>31</v>
      </c>
      <c r="R615" s="7" t="s">
        <v>39</v>
      </c>
      <c r="S615">
        <v>500</v>
      </c>
      <c r="T615">
        <v>123</v>
      </c>
      <c r="U615" s="7" t="s">
        <v>107</v>
      </c>
      <c r="V615" s="7" t="s">
        <v>38</v>
      </c>
      <c r="W615" s="7"/>
      <c r="X615" s="7" t="s">
        <v>48</v>
      </c>
      <c r="Y615" s="7" t="s">
        <v>23</v>
      </c>
      <c r="Z615" s="7" t="s">
        <v>25</v>
      </c>
      <c r="AA615" s="7" t="s">
        <v>38</v>
      </c>
    </row>
    <row r="616" spans="1:27" x14ac:dyDescent="0.25">
      <c r="A616" s="7" t="s">
        <v>322</v>
      </c>
      <c r="B616">
        <v>27</v>
      </c>
      <c r="C616" s="7" t="s">
        <v>27</v>
      </c>
      <c r="D616" s="7" t="s">
        <v>278</v>
      </c>
      <c r="E616" s="7" t="s">
        <v>279</v>
      </c>
      <c r="G616" s="7" t="s">
        <v>82</v>
      </c>
      <c r="H616" s="7" t="s">
        <v>311</v>
      </c>
      <c r="I616" s="7" t="s">
        <v>31</v>
      </c>
      <c r="J616" s="7" t="s">
        <v>32</v>
      </c>
      <c r="K616" s="7" t="s">
        <v>85</v>
      </c>
      <c r="L616" s="7" t="s">
        <v>105</v>
      </c>
      <c r="M616" s="7" t="s">
        <v>65</v>
      </c>
      <c r="N616" s="7" t="s">
        <v>38</v>
      </c>
      <c r="O616" s="7" t="s">
        <v>57</v>
      </c>
      <c r="P616" s="7" t="s">
        <v>38</v>
      </c>
      <c r="Q616" s="7" t="s">
        <v>31</v>
      </c>
      <c r="R616" s="7" t="s">
        <v>39</v>
      </c>
      <c r="S616">
        <v>500</v>
      </c>
      <c r="T616">
        <v>123</v>
      </c>
      <c r="U616" s="7" t="s">
        <v>107</v>
      </c>
      <c r="V616" s="7" t="s">
        <v>38</v>
      </c>
      <c r="W616" s="7"/>
      <c r="X616" s="7" t="s">
        <v>48</v>
      </c>
      <c r="Y616" s="7" t="s">
        <v>23</v>
      </c>
      <c r="Z616" s="7" t="s">
        <v>26</v>
      </c>
      <c r="AA616" s="7" t="s">
        <v>38</v>
      </c>
    </row>
    <row r="617" spans="1:27" x14ac:dyDescent="0.25">
      <c r="A617" s="7" t="s">
        <v>322</v>
      </c>
      <c r="B617">
        <v>25</v>
      </c>
      <c r="C617" s="7" t="s">
        <v>27</v>
      </c>
      <c r="D617" s="7" t="s">
        <v>280</v>
      </c>
      <c r="E617" s="7" t="s">
        <v>118</v>
      </c>
      <c r="G617" s="7" t="s">
        <v>192</v>
      </c>
      <c r="H617" s="7" t="s">
        <v>314</v>
      </c>
      <c r="I617" s="7" t="s">
        <v>84</v>
      </c>
      <c r="J617" s="7" t="s">
        <v>76</v>
      </c>
      <c r="K617" s="7" t="s">
        <v>33</v>
      </c>
      <c r="L617" s="7" t="s">
        <v>50</v>
      </c>
      <c r="M617" s="7" t="s">
        <v>45</v>
      </c>
      <c r="N617" s="7" t="s">
        <v>38</v>
      </c>
      <c r="O617" s="7" t="s">
        <v>57</v>
      </c>
      <c r="P617" s="7" t="s">
        <v>38</v>
      </c>
      <c r="Q617" s="7" t="s">
        <v>51</v>
      </c>
      <c r="R617" s="7" t="s">
        <v>39</v>
      </c>
      <c r="S617">
        <v>500</v>
      </c>
      <c r="T617">
        <v>124</v>
      </c>
      <c r="U617" s="7" t="s">
        <v>47</v>
      </c>
      <c r="V617" s="7" t="s">
        <v>38</v>
      </c>
      <c r="W617" s="7"/>
      <c r="X617" s="7" t="s">
        <v>48</v>
      </c>
      <c r="Y617" s="7" t="s">
        <v>26</v>
      </c>
      <c r="Z617" s="7" t="s">
        <v>22</v>
      </c>
      <c r="AA617" s="7" t="s">
        <v>38</v>
      </c>
    </row>
    <row r="618" spans="1:27" x14ac:dyDescent="0.25">
      <c r="A618" s="7" t="s">
        <v>322</v>
      </c>
      <c r="B618">
        <v>25</v>
      </c>
      <c r="C618" s="7" t="s">
        <v>27</v>
      </c>
      <c r="D618" s="7" t="s">
        <v>280</v>
      </c>
      <c r="E618" s="7" t="s">
        <v>118</v>
      </c>
      <c r="G618" s="7" t="s">
        <v>192</v>
      </c>
      <c r="H618" s="7" t="s">
        <v>314</v>
      </c>
      <c r="I618" s="7" t="s">
        <v>84</v>
      </c>
      <c r="J618" s="7" t="s">
        <v>76</v>
      </c>
      <c r="K618" s="7" t="s">
        <v>33</v>
      </c>
      <c r="L618" s="7" t="s">
        <v>50</v>
      </c>
      <c r="M618" s="7" t="s">
        <v>45</v>
      </c>
      <c r="N618" s="7" t="s">
        <v>38</v>
      </c>
      <c r="O618" s="7" t="s">
        <v>57</v>
      </c>
      <c r="P618" s="7" t="s">
        <v>38</v>
      </c>
      <c r="Q618" s="7" t="s">
        <v>51</v>
      </c>
      <c r="R618" s="7" t="s">
        <v>39</v>
      </c>
      <c r="S618">
        <v>500</v>
      </c>
      <c r="T618">
        <v>124</v>
      </c>
      <c r="U618" s="7" t="s">
        <v>47</v>
      </c>
      <c r="V618" s="7" t="s">
        <v>38</v>
      </c>
      <c r="W618" s="7"/>
      <c r="X618" s="7" t="s">
        <v>48</v>
      </c>
      <c r="Y618" s="7" t="s">
        <v>26</v>
      </c>
      <c r="Z618" s="7" t="s">
        <v>23</v>
      </c>
      <c r="AA618" s="7" t="s">
        <v>38</v>
      </c>
    </row>
    <row r="619" spans="1:27" x14ac:dyDescent="0.25">
      <c r="A619" s="7" t="s">
        <v>322</v>
      </c>
      <c r="B619">
        <v>25</v>
      </c>
      <c r="C619" s="7" t="s">
        <v>27</v>
      </c>
      <c r="D619" s="7" t="s">
        <v>280</v>
      </c>
      <c r="E619" s="7" t="s">
        <v>118</v>
      </c>
      <c r="G619" s="7" t="s">
        <v>192</v>
      </c>
      <c r="H619" s="7" t="s">
        <v>314</v>
      </c>
      <c r="I619" s="7" t="s">
        <v>84</v>
      </c>
      <c r="J619" s="7" t="s">
        <v>76</v>
      </c>
      <c r="K619" s="7" t="s">
        <v>33</v>
      </c>
      <c r="L619" s="7" t="s">
        <v>50</v>
      </c>
      <c r="M619" s="7" t="s">
        <v>45</v>
      </c>
      <c r="N619" s="7" t="s">
        <v>38</v>
      </c>
      <c r="O619" s="7" t="s">
        <v>57</v>
      </c>
      <c r="P619" s="7" t="s">
        <v>38</v>
      </c>
      <c r="Q619" s="7" t="s">
        <v>51</v>
      </c>
      <c r="R619" s="7" t="s">
        <v>39</v>
      </c>
      <c r="S619">
        <v>500</v>
      </c>
      <c r="T619">
        <v>124</v>
      </c>
      <c r="U619" s="7" t="s">
        <v>47</v>
      </c>
      <c r="V619" s="7" t="s">
        <v>38</v>
      </c>
      <c r="W619" s="7"/>
      <c r="X619" s="7" t="s">
        <v>48</v>
      </c>
      <c r="Y619" s="7" t="s">
        <v>26</v>
      </c>
      <c r="Z619" s="7" t="s">
        <v>24</v>
      </c>
      <c r="AA619" s="7" t="s">
        <v>38</v>
      </c>
    </row>
    <row r="620" spans="1:27" x14ac:dyDescent="0.25">
      <c r="A620" s="7" t="s">
        <v>322</v>
      </c>
      <c r="B620">
        <v>25</v>
      </c>
      <c r="C620" s="7" t="s">
        <v>27</v>
      </c>
      <c r="D620" s="7" t="s">
        <v>280</v>
      </c>
      <c r="E620" s="7" t="s">
        <v>118</v>
      </c>
      <c r="G620" s="7" t="s">
        <v>192</v>
      </c>
      <c r="H620" s="7" t="s">
        <v>314</v>
      </c>
      <c r="I620" s="7" t="s">
        <v>84</v>
      </c>
      <c r="J620" s="7" t="s">
        <v>76</v>
      </c>
      <c r="K620" s="7" t="s">
        <v>33</v>
      </c>
      <c r="L620" s="7" t="s">
        <v>50</v>
      </c>
      <c r="M620" s="7" t="s">
        <v>45</v>
      </c>
      <c r="N620" s="7" t="s">
        <v>38</v>
      </c>
      <c r="O620" s="7" t="s">
        <v>57</v>
      </c>
      <c r="P620" s="7" t="s">
        <v>38</v>
      </c>
      <c r="Q620" s="7" t="s">
        <v>51</v>
      </c>
      <c r="R620" s="7" t="s">
        <v>39</v>
      </c>
      <c r="S620">
        <v>500</v>
      </c>
      <c r="T620">
        <v>124</v>
      </c>
      <c r="U620" s="7" t="s">
        <v>47</v>
      </c>
      <c r="V620" s="7" t="s">
        <v>38</v>
      </c>
      <c r="W620" s="7"/>
      <c r="X620" s="7" t="s">
        <v>48</v>
      </c>
      <c r="Y620" s="7" t="s">
        <v>26</v>
      </c>
      <c r="Z620" s="7" t="s">
        <v>25</v>
      </c>
      <c r="AA620" s="7" t="s">
        <v>38</v>
      </c>
    </row>
    <row r="621" spans="1:27" x14ac:dyDescent="0.25">
      <c r="A621" s="7" t="s">
        <v>322</v>
      </c>
      <c r="B621">
        <v>25</v>
      </c>
      <c r="C621" s="7" t="s">
        <v>27</v>
      </c>
      <c r="D621" s="7" t="s">
        <v>280</v>
      </c>
      <c r="E621" s="7" t="s">
        <v>118</v>
      </c>
      <c r="G621" s="7" t="s">
        <v>192</v>
      </c>
      <c r="H621" s="7" t="s">
        <v>314</v>
      </c>
      <c r="I621" s="7" t="s">
        <v>84</v>
      </c>
      <c r="J621" s="7" t="s">
        <v>76</v>
      </c>
      <c r="K621" s="7" t="s">
        <v>33</v>
      </c>
      <c r="L621" s="7" t="s">
        <v>50</v>
      </c>
      <c r="M621" s="7" t="s">
        <v>45</v>
      </c>
      <c r="N621" s="7" t="s">
        <v>38</v>
      </c>
      <c r="O621" s="7" t="s">
        <v>57</v>
      </c>
      <c r="P621" s="7" t="s">
        <v>38</v>
      </c>
      <c r="Q621" s="7" t="s">
        <v>51</v>
      </c>
      <c r="R621" s="7" t="s">
        <v>39</v>
      </c>
      <c r="S621">
        <v>500</v>
      </c>
      <c r="T621">
        <v>124</v>
      </c>
      <c r="U621" s="7" t="s">
        <v>47</v>
      </c>
      <c r="V621" s="7" t="s">
        <v>38</v>
      </c>
      <c r="W621" s="7"/>
      <c r="X621" s="7" t="s">
        <v>48</v>
      </c>
      <c r="Y621" s="7" t="s">
        <v>26</v>
      </c>
      <c r="Z621" s="7" t="s">
        <v>26</v>
      </c>
      <c r="AA621" s="7" t="s">
        <v>36</v>
      </c>
    </row>
    <row r="622" spans="1:27" x14ac:dyDescent="0.25">
      <c r="A622" s="7" t="s">
        <v>323</v>
      </c>
      <c r="B622">
        <v>20</v>
      </c>
      <c r="C622" s="7" t="s">
        <v>27</v>
      </c>
      <c r="D622" s="7" t="s">
        <v>281</v>
      </c>
      <c r="E622" s="7" t="s">
        <v>77</v>
      </c>
      <c r="G622" s="7" t="s">
        <v>282</v>
      </c>
      <c r="H622" s="7" t="s">
        <v>314</v>
      </c>
      <c r="I622" s="7" t="s">
        <v>90</v>
      </c>
      <c r="J622" s="7" t="s">
        <v>32</v>
      </c>
      <c r="K622" s="7" t="s">
        <v>33</v>
      </c>
      <c r="L622" s="7" t="s">
        <v>50</v>
      </c>
      <c r="M622" s="7" t="s">
        <v>35</v>
      </c>
      <c r="N622" s="7" t="s">
        <v>36</v>
      </c>
      <c r="O622" s="7" t="s">
        <v>46</v>
      </c>
      <c r="P622" s="7" t="s">
        <v>38</v>
      </c>
      <c r="Q622" s="7" t="s">
        <v>51</v>
      </c>
      <c r="R622" s="7" t="s">
        <v>69</v>
      </c>
      <c r="S622">
        <v>0</v>
      </c>
      <c r="T622">
        <v>125</v>
      </c>
      <c r="U622" s="7" t="s">
        <v>40</v>
      </c>
      <c r="V622" s="7" t="s">
        <v>38</v>
      </c>
      <c r="W622" s="7" t="s">
        <v>38</v>
      </c>
      <c r="X622" s="7" t="s">
        <v>48</v>
      </c>
      <c r="Y622" s="7" t="s">
        <v>73</v>
      </c>
      <c r="Z622" s="7" t="s">
        <v>22</v>
      </c>
      <c r="AA622" s="7" t="s">
        <v>38</v>
      </c>
    </row>
    <row r="623" spans="1:27" x14ac:dyDescent="0.25">
      <c r="A623" s="7" t="s">
        <v>323</v>
      </c>
      <c r="B623">
        <v>20</v>
      </c>
      <c r="C623" s="7" t="s">
        <v>27</v>
      </c>
      <c r="D623" s="7" t="s">
        <v>281</v>
      </c>
      <c r="E623" s="7" t="s">
        <v>77</v>
      </c>
      <c r="G623" s="7" t="s">
        <v>282</v>
      </c>
      <c r="H623" s="7" t="s">
        <v>314</v>
      </c>
      <c r="I623" s="7" t="s">
        <v>90</v>
      </c>
      <c r="J623" s="7" t="s">
        <v>32</v>
      </c>
      <c r="K623" s="7" t="s">
        <v>33</v>
      </c>
      <c r="L623" s="7" t="s">
        <v>50</v>
      </c>
      <c r="M623" s="7" t="s">
        <v>35</v>
      </c>
      <c r="N623" s="7" t="s">
        <v>36</v>
      </c>
      <c r="O623" s="7" t="s">
        <v>46</v>
      </c>
      <c r="P623" s="7" t="s">
        <v>38</v>
      </c>
      <c r="Q623" s="7" t="s">
        <v>51</v>
      </c>
      <c r="R623" s="7" t="s">
        <v>69</v>
      </c>
      <c r="S623">
        <v>0</v>
      </c>
      <c r="T623">
        <v>125</v>
      </c>
      <c r="U623" s="7" t="s">
        <v>40</v>
      </c>
      <c r="V623" s="7" t="s">
        <v>38</v>
      </c>
      <c r="W623" s="7" t="s">
        <v>38</v>
      </c>
      <c r="X623" s="7" t="s">
        <v>48</v>
      </c>
      <c r="Y623" s="7" t="s">
        <v>73</v>
      </c>
      <c r="Z623" s="7" t="s">
        <v>23</v>
      </c>
      <c r="AA623" s="7" t="s">
        <v>38</v>
      </c>
    </row>
    <row r="624" spans="1:27" x14ac:dyDescent="0.25">
      <c r="A624" s="7" t="s">
        <v>323</v>
      </c>
      <c r="B624">
        <v>20</v>
      </c>
      <c r="C624" s="7" t="s">
        <v>27</v>
      </c>
      <c r="D624" s="7" t="s">
        <v>281</v>
      </c>
      <c r="E624" s="7" t="s">
        <v>77</v>
      </c>
      <c r="G624" s="7" t="s">
        <v>282</v>
      </c>
      <c r="H624" s="7" t="s">
        <v>314</v>
      </c>
      <c r="I624" s="7" t="s">
        <v>90</v>
      </c>
      <c r="J624" s="7" t="s">
        <v>32</v>
      </c>
      <c r="K624" s="7" t="s">
        <v>33</v>
      </c>
      <c r="L624" s="7" t="s">
        <v>50</v>
      </c>
      <c r="M624" s="7" t="s">
        <v>35</v>
      </c>
      <c r="N624" s="7" t="s">
        <v>36</v>
      </c>
      <c r="O624" s="7" t="s">
        <v>46</v>
      </c>
      <c r="P624" s="7" t="s">
        <v>38</v>
      </c>
      <c r="Q624" s="7" t="s">
        <v>51</v>
      </c>
      <c r="R624" s="7" t="s">
        <v>69</v>
      </c>
      <c r="S624">
        <v>0</v>
      </c>
      <c r="T624">
        <v>125</v>
      </c>
      <c r="U624" s="7" t="s">
        <v>40</v>
      </c>
      <c r="V624" s="7" t="s">
        <v>38</v>
      </c>
      <c r="W624" s="7" t="s">
        <v>38</v>
      </c>
      <c r="X624" s="7" t="s">
        <v>48</v>
      </c>
      <c r="Y624" s="7" t="s">
        <v>73</v>
      </c>
      <c r="Z624" s="7" t="s">
        <v>24</v>
      </c>
      <c r="AA624" s="7" t="s">
        <v>36</v>
      </c>
    </row>
    <row r="625" spans="1:27" x14ac:dyDescent="0.25">
      <c r="A625" s="7" t="s">
        <v>323</v>
      </c>
      <c r="B625">
        <v>20</v>
      </c>
      <c r="C625" s="7" t="s">
        <v>27</v>
      </c>
      <c r="D625" s="7" t="s">
        <v>281</v>
      </c>
      <c r="E625" s="7" t="s">
        <v>77</v>
      </c>
      <c r="G625" s="7" t="s">
        <v>282</v>
      </c>
      <c r="H625" s="7" t="s">
        <v>314</v>
      </c>
      <c r="I625" s="7" t="s">
        <v>90</v>
      </c>
      <c r="J625" s="7" t="s">
        <v>32</v>
      </c>
      <c r="K625" s="7" t="s">
        <v>33</v>
      </c>
      <c r="L625" s="7" t="s">
        <v>50</v>
      </c>
      <c r="M625" s="7" t="s">
        <v>35</v>
      </c>
      <c r="N625" s="7" t="s">
        <v>36</v>
      </c>
      <c r="O625" s="7" t="s">
        <v>46</v>
      </c>
      <c r="P625" s="7" t="s">
        <v>38</v>
      </c>
      <c r="Q625" s="7" t="s">
        <v>51</v>
      </c>
      <c r="R625" s="7" t="s">
        <v>69</v>
      </c>
      <c r="S625">
        <v>0</v>
      </c>
      <c r="T625">
        <v>125</v>
      </c>
      <c r="U625" s="7" t="s">
        <v>40</v>
      </c>
      <c r="V625" s="7" t="s">
        <v>38</v>
      </c>
      <c r="W625" s="7" t="s">
        <v>38</v>
      </c>
      <c r="X625" s="7" t="s">
        <v>48</v>
      </c>
      <c r="Y625" s="7" t="s">
        <v>73</v>
      </c>
      <c r="Z625" s="7" t="s">
        <v>25</v>
      </c>
      <c r="AA625" s="7" t="s">
        <v>38</v>
      </c>
    </row>
    <row r="626" spans="1:27" x14ac:dyDescent="0.25">
      <c r="A626" s="7" t="s">
        <v>323</v>
      </c>
      <c r="B626">
        <v>20</v>
      </c>
      <c r="C626" s="7" t="s">
        <v>27</v>
      </c>
      <c r="D626" s="7" t="s">
        <v>281</v>
      </c>
      <c r="E626" s="7" t="s">
        <v>77</v>
      </c>
      <c r="G626" s="7" t="s">
        <v>282</v>
      </c>
      <c r="H626" s="7" t="s">
        <v>314</v>
      </c>
      <c r="I626" s="7" t="s">
        <v>90</v>
      </c>
      <c r="J626" s="7" t="s">
        <v>32</v>
      </c>
      <c r="K626" s="7" t="s">
        <v>33</v>
      </c>
      <c r="L626" s="7" t="s">
        <v>50</v>
      </c>
      <c r="M626" s="7" t="s">
        <v>35</v>
      </c>
      <c r="N626" s="7" t="s">
        <v>36</v>
      </c>
      <c r="O626" s="7" t="s">
        <v>46</v>
      </c>
      <c r="P626" s="7" t="s">
        <v>38</v>
      </c>
      <c r="Q626" s="7" t="s">
        <v>51</v>
      </c>
      <c r="R626" s="7" t="s">
        <v>69</v>
      </c>
      <c r="S626">
        <v>0</v>
      </c>
      <c r="T626">
        <v>125</v>
      </c>
      <c r="U626" s="7" t="s">
        <v>40</v>
      </c>
      <c r="V626" s="7" t="s">
        <v>38</v>
      </c>
      <c r="W626" s="7" t="s">
        <v>38</v>
      </c>
      <c r="X626" s="7" t="s">
        <v>48</v>
      </c>
      <c r="Y626" s="7" t="s">
        <v>73</v>
      </c>
      <c r="Z626" s="7" t="s">
        <v>26</v>
      </c>
      <c r="AA626" s="7" t="s">
        <v>38</v>
      </c>
    </row>
    <row r="627" spans="1:27" x14ac:dyDescent="0.25">
      <c r="A627" s="7" t="s">
        <v>322</v>
      </c>
      <c r="B627">
        <v>22</v>
      </c>
      <c r="C627" s="7" t="s">
        <v>53</v>
      </c>
      <c r="D627" s="7" t="s">
        <v>283</v>
      </c>
      <c r="E627" s="7" t="s">
        <v>60</v>
      </c>
      <c r="G627" s="7" t="s">
        <v>284</v>
      </c>
      <c r="H627" s="7" t="s">
        <v>314</v>
      </c>
      <c r="I627" s="7" t="s">
        <v>31</v>
      </c>
      <c r="J627" s="7" t="s">
        <v>32</v>
      </c>
      <c r="K627" s="7" t="s">
        <v>33</v>
      </c>
      <c r="L627" s="7" t="s">
        <v>50</v>
      </c>
      <c r="M627" s="7" t="s">
        <v>45</v>
      </c>
      <c r="N627" s="7" t="s">
        <v>36</v>
      </c>
      <c r="O627" s="7" t="s">
        <v>98</v>
      </c>
      <c r="P627" s="7" t="s">
        <v>38</v>
      </c>
      <c r="Q627" s="7" t="s">
        <v>31</v>
      </c>
      <c r="R627" s="7" t="s">
        <v>58</v>
      </c>
      <c r="S627">
        <v>500</v>
      </c>
      <c r="T627">
        <v>126</v>
      </c>
      <c r="U627" s="7" t="s">
        <v>66</v>
      </c>
      <c r="V627" s="7" t="s">
        <v>38</v>
      </c>
      <c r="W627" s="7"/>
      <c r="X627" s="7" t="s">
        <v>48</v>
      </c>
      <c r="Y627" s="7" t="s">
        <v>26</v>
      </c>
      <c r="Z627" s="7" t="s">
        <v>22</v>
      </c>
      <c r="AA627" s="7" t="s">
        <v>38</v>
      </c>
    </row>
    <row r="628" spans="1:27" x14ac:dyDescent="0.25">
      <c r="A628" s="7" t="s">
        <v>322</v>
      </c>
      <c r="B628">
        <v>22</v>
      </c>
      <c r="C628" s="7" t="s">
        <v>53</v>
      </c>
      <c r="D628" s="7" t="s">
        <v>283</v>
      </c>
      <c r="E628" s="7" t="s">
        <v>60</v>
      </c>
      <c r="G628" s="7" t="s">
        <v>284</v>
      </c>
      <c r="H628" s="7" t="s">
        <v>314</v>
      </c>
      <c r="I628" s="7" t="s">
        <v>31</v>
      </c>
      <c r="J628" s="7" t="s">
        <v>32</v>
      </c>
      <c r="K628" s="7" t="s">
        <v>33</v>
      </c>
      <c r="L628" s="7" t="s">
        <v>50</v>
      </c>
      <c r="M628" s="7" t="s">
        <v>45</v>
      </c>
      <c r="N628" s="7" t="s">
        <v>36</v>
      </c>
      <c r="O628" s="7" t="s">
        <v>98</v>
      </c>
      <c r="P628" s="7" t="s">
        <v>38</v>
      </c>
      <c r="Q628" s="7" t="s">
        <v>31</v>
      </c>
      <c r="R628" s="7" t="s">
        <v>58</v>
      </c>
      <c r="S628">
        <v>500</v>
      </c>
      <c r="T628">
        <v>126</v>
      </c>
      <c r="U628" s="7" t="s">
        <v>66</v>
      </c>
      <c r="V628" s="7" t="s">
        <v>38</v>
      </c>
      <c r="W628" s="7"/>
      <c r="X628" s="7" t="s">
        <v>48</v>
      </c>
      <c r="Y628" s="7" t="s">
        <v>26</v>
      </c>
      <c r="Z628" s="7" t="s">
        <v>23</v>
      </c>
      <c r="AA628" s="7" t="s">
        <v>38</v>
      </c>
    </row>
    <row r="629" spans="1:27" x14ac:dyDescent="0.25">
      <c r="A629" s="7" t="s">
        <v>322</v>
      </c>
      <c r="B629">
        <v>22</v>
      </c>
      <c r="C629" s="7" t="s">
        <v>53</v>
      </c>
      <c r="D629" s="7" t="s">
        <v>283</v>
      </c>
      <c r="E629" s="7" t="s">
        <v>60</v>
      </c>
      <c r="G629" s="7" t="s">
        <v>284</v>
      </c>
      <c r="H629" s="7" t="s">
        <v>314</v>
      </c>
      <c r="I629" s="7" t="s">
        <v>31</v>
      </c>
      <c r="J629" s="7" t="s">
        <v>32</v>
      </c>
      <c r="K629" s="7" t="s">
        <v>33</v>
      </c>
      <c r="L629" s="7" t="s">
        <v>50</v>
      </c>
      <c r="M629" s="7" t="s">
        <v>45</v>
      </c>
      <c r="N629" s="7" t="s">
        <v>36</v>
      </c>
      <c r="O629" s="7" t="s">
        <v>98</v>
      </c>
      <c r="P629" s="7" t="s">
        <v>38</v>
      </c>
      <c r="Q629" s="7" t="s">
        <v>31</v>
      </c>
      <c r="R629" s="7" t="s">
        <v>58</v>
      </c>
      <c r="S629">
        <v>500</v>
      </c>
      <c r="T629">
        <v>126</v>
      </c>
      <c r="U629" s="7" t="s">
        <v>66</v>
      </c>
      <c r="V629" s="7" t="s">
        <v>38</v>
      </c>
      <c r="W629" s="7"/>
      <c r="X629" s="7" t="s">
        <v>48</v>
      </c>
      <c r="Y629" s="7" t="s">
        <v>26</v>
      </c>
      <c r="Z629" s="7" t="s">
        <v>24</v>
      </c>
      <c r="AA629" s="7" t="s">
        <v>38</v>
      </c>
    </row>
    <row r="630" spans="1:27" x14ac:dyDescent="0.25">
      <c r="A630" s="7" t="s">
        <v>322</v>
      </c>
      <c r="B630">
        <v>22</v>
      </c>
      <c r="C630" s="7" t="s">
        <v>53</v>
      </c>
      <c r="D630" s="7" t="s">
        <v>283</v>
      </c>
      <c r="E630" s="7" t="s">
        <v>60</v>
      </c>
      <c r="G630" s="7" t="s">
        <v>284</v>
      </c>
      <c r="H630" s="7" t="s">
        <v>314</v>
      </c>
      <c r="I630" s="7" t="s">
        <v>31</v>
      </c>
      <c r="J630" s="7" t="s">
        <v>32</v>
      </c>
      <c r="K630" s="7" t="s">
        <v>33</v>
      </c>
      <c r="L630" s="7" t="s">
        <v>50</v>
      </c>
      <c r="M630" s="7" t="s">
        <v>45</v>
      </c>
      <c r="N630" s="7" t="s">
        <v>36</v>
      </c>
      <c r="O630" s="7" t="s">
        <v>98</v>
      </c>
      <c r="P630" s="7" t="s">
        <v>38</v>
      </c>
      <c r="Q630" s="7" t="s">
        <v>31</v>
      </c>
      <c r="R630" s="7" t="s">
        <v>58</v>
      </c>
      <c r="S630">
        <v>500</v>
      </c>
      <c r="T630">
        <v>126</v>
      </c>
      <c r="U630" s="7" t="s">
        <v>66</v>
      </c>
      <c r="V630" s="7" t="s">
        <v>38</v>
      </c>
      <c r="W630" s="7"/>
      <c r="X630" s="7" t="s">
        <v>48</v>
      </c>
      <c r="Y630" s="7" t="s">
        <v>26</v>
      </c>
      <c r="Z630" s="7" t="s">
        <v>25</v>
      </c>
      <c r="AA630" s="7" t="s">
        <v>38</v>
      </c>
    </row>
    <row r="631" spans="1:27" x14ac:dyDescent="0.25">
      <c r="A631" s="7" t="s">
        <v>322</v>
      </c>
      <c r="B631">
        <v>22</v>
      </c>
      <c r="C631" s="7" t="s">
        <v>53</v>
      </c>
      <c r="D631" s="7" t="s">
        <v>283</v>
      </c>
      <c r="E631" s="7" t="s">
        <v>60</v>
      </c>
      <c r="G631" s="7" t="s">
        <v>284</v>
      </c>
      <c r="H631" s="7" t="s">
        <v>314</v>
      </c>
      <c r="I631" s="7" t="s">
        <v>31</v>
      </c>
      <c r="J631" s="7" t="s">
        <v>32</v>
      </c>
      <c r="K631" s="7" t="s">
        <v>33</v>
      </c>
      <c r="L631" s="7" t="s">
        <v>50</v>
      </c>
      <c r="M631" s="7" t="s">
        <v>45</v>
      </c>
      <c r="N631" s="7" t="s">
        <v>36</v>
      </c>
      <c r="O631" s="7" t="s">
        <v>98</v>
      </c>
      <c r="P631" s="7" t="s">
        <v>38</v>
      </c>
      <c r="Q631" s="7" t="s">
        <v>31</v>
      </c>
      <c r="R631" s="7" t="s">
        <v>58</v>
      </c>
      <c r="S631">
        <v>500</v>
      </c>
      <c r="T631">
        <v>126</v>
      </c>
      <c r="U631" s="7" t="s">
        <v>66</v>
      </c>
      <c r="V631" s="7" t="s">
        <v>38</v>
      </c>
      <c r="W631" s="7"/>
      <c r="X631" s="7" t="s">
        <v>48</v>
      </c>
      <c r="Y631" s="7" t="s">
        <v>26</v>
      </c>
      <c r="Z631" s="7" t="s">
        <v>26</v>
      </c>
      <c r="AA631" s="7" t="s">
        <v>36</v>
      </c>
    </row>
    <row r="632" spans="1:27" x14ac:dyDescent="0.25">
      <c r="A632" s="7" t="s">
        <v>322</v>
      </c>
      <c r="B632">
        <v>28</v>
      </c>
      <c r="C632" s="7" t="s">
        <v>27</v>
      </c>
      <c r="D632" s="7" t="s">
        <v>274</v>
      </c>
      <c r="E632" s="7" t="s">
        <v>164</v>
      </c>
      <c r="G632" s="7" t="s">
        <v>285</v>
      </c>
      <c r="H632" s="7" t="s">
        <v>310</v>
      </c>
      <c r="I632" s="7" t="s">
        <v>84</v>
      </c>
      <c r="J632" s="7" t="s">
        <v>95</v>
      </c>
      <c r="K632" s="7" t="s">
        <v>85</v>
      </c>
      <c r="L632" s="7" t="s">
        <v>113</v>
      </c>
      <c r="M632" s="7" t="s">
        <v>106</v>
      </c>
      <c r="N632" s="7" t="s">
        <v>38</v>
      </c>
      <c r="O632" s="7" t="s">
        <v>57</v>
      </c>
      <c r="P632" s="7" t="s">
        <v>36</v>
      </c>
      <c r="Q632" s="7" t="s">
        <v>57</v>
      </c>
      <c r="R632" s="7" t="s">
        <v>39</v>
      </c>
      <c r="S632">
        <v>1000</v>
      </c>
      <c r="T632">
        <v>127</v>
      </c>
      <c r="U632" s="7" t="s">
        <v>107</v>
      </c>
      <c r="V632" s="7" t="s">
        <v>36</v>
      </c>
      <c r="W632" s="7" t="s">
        <v>52</v>
      </c>
      <c r="X632" s="7" t="s">
        <v>41</v>
      </c>
      <c r="Y632" s="7" t="s">
        <v>234</v>
      </c>
      <c r="Z632" s="7" t="s">
        <v>22</v>
      </c>
      <c r="AA632" s="7" t="s">
        <v>36</v>
      </c>
    </row>
    <row r="633" spans="1:27" x14ac:dyDescent="0.25">
      <c r="A633" s="7" t="s">
        <v>322</v>
      </c>
      <c r="B633">
        <v>28</v>
      </c>
      <c r="C633" s="7" t="s">
        <v>27</v>
      </c>
      <c r="D633" s="7" t="s">
        <v>274</v>
      </c>
      <c r="E633" s="7" t="s">
        <v>164</v>
      </c>
      <c r="G633" s="7" t="s">
        <v>285</v>
      </c>
      <c r="H633" s="7" t="s">
        <v>310</v>
      </c>
      <c r="I633" s="7" t="s">
        <v>84</v>
      </c>
      <c r="J633" s="7" t="s">
        <v>95</v>
      </c>
      <c r="K633" s="7" t="s">
        <v>85</v>
      </c>
      <c r="L633" s="7" t="s">
        <v>113</v>
      </c>
      <c r="M633" s="7" t="s">
        <v>106</v>
      </c>
      <c r="N633" s="7" t="s">
        <v>38</v>
      </c>
      <c r="O633" s="7" t="s">
        <v>57</v>
      </c>
      <c r="P633" s="7" t="s">
        <v>36</v>
      </c>
      <c r="Q633" s="7" t="s">
        <v>57</v>
      </c>
      <c r="R633" s="7" t="s">
        <v>39</v>
      </c>
      <c r="S633">
        <v>1000</v>
      </c>
      <c r="T633">
        <v>127</v>
      </c>
      <c r="U633" s="7" t="s">
        <v>107</v>
      </c>
      <c r="V633" s="7" t="s">
        <v>36</v>
      </c>
      <c r="W633" s="7" t="s">
        <v>52</v>
      </c>
      <c r="X633" s="7" t="s">
        <v>41</v>
      </c>
      <c r="Y633" s="7" t="s">
        <v>234</v>
      </c>
      <c r="Z633" s="7" t="s">
        <v>23</v>
      </c>
      <c r="AA633" s="7" t="s">
        <v>36</v>
      </c>
    </row>
    <row r="634" spans="1:27" x14ac:dyDescent="0.25">
      <c r="A634" s="7" t="s">
        <v>322</v>
      </c>
      <c r="B634">
        <v>28</v>
      </c>
      <c r="C634" s="7" t="s">
        <v>27</v>
      </c>
      <c r="D634" s="7" t="s">
        <v>274</v>
      </c>
      <c r="E634" s="7" t="s">
        <v>164</v>
      </c>
      <c r="G634" s="7" t="s">
        <v>285</v>
      </c>
      <c r="H634" s="7" t="s">
        <v>310</v>
      </c>
      <c r="I634" s="7" t="s">
        <v>84</v>
      </c>
      <c r="J634" s="7" t="s">
        <v>95</v>
      </c>
      <c r="K634" s="7" t="s">
        <v>85</v>
      </c>
      <c r="L634" s="7" t="s">
        <v>113</v>
      </c>
      <c r="M634" s="7" t="s">
        <v>106</v>
      </c>
      <c r="N634" s="7" t="s">
        <v>38</v>
      </c>
      <c r="O634" s="7" t="s">
        <v>57</v>
      </c>
      <c r="P634" s="7" t="s">
        <v>36</v>
      </c>
      <c r="Q634" s="7" t="s">
        <v>57</v>
      </c>
      <c r="R634" s="7" t="s">
        <v>39</v>
      </c>
      <c r="S634">
        <v>1000</v>
      </c>
      <c r="T634">
        <v>127</v>
      </c>
      <c r="U634" s="7" t="s">
        <v>107</v>
      </c>
      <c r="V634" s="7" t="s">
        <v>36</v>
      </c>
      <c r="W634" s="7" t="s">
        <v>52</v>
      </c>
      <c r="X634" s="7" t="s">
        <v>41</v>
      </c>
      <c r="Y634" s="7" t="s">
        <v>234</v>
      </c>
      <c r="Z634" s="7" t="s">
        <v>24</v>
      </c>
      <c r="AA634" s="7" t="s">
        <v>36</v>
      </c>
    </row>
    <row r="635" spans="1:27" x14ac:dyDescent="0.25">
      <c r="A635" s="7" t="s">
        <v>322</v>
      </c>
      <c r="B635">
        <v>28</v>
      </c>
      <c r="C635" s="7" t="s">
        <v>27</v>
      </c>
      <c r="D635" s="7" t="s">
        <v>274</v>
      </c>
      <c r="E635" s="7" t="s">
        <v>164</v>
      </c>
      <c r="G635" s="7" t="s">
        <v>285</v>
      </c>
      <c r="H635" s="7" t="s">
        <v>310</v>
      </c>
      <c r="I635" s="7" t="s">
        <v>84</v>
      </c>
      <c r="J635" s="7" t="s">
        <v>95</v>
      </c>
      <c r="K635" s="7" t="s">
        <v>85</v>
      </c>
      <c r="L635" s="7" t="s">
        <v>113</v>
      </c>
      <c r="M635" s="7" t="s">
        <v>106</v>
      </c>
      <c r="N635" s="7" t="s">
        <v>38</v>
      </c>
      <c r="O635" s="7" t="s">
        <v>57</v>
      </c>
      <c r="P635" s="7" t="s">
        <v>36</v>
      </c>
      <c r="Q635" s="7" t="s">
        <v>57</v>
      </c>
      <c r="R635" s="7" t="s">
        <v>39</v>
      </c>
      <c r="S635">
        <v>1000</v>
      </c>
      <c r="T635">
        <v>127</v>
      </c>
      <c r="U635" s="7" t="s">
        <v>107</v>
      </c>
      <c r="V635" s="7" t="s">
        <v>36</v>
      </c>
      <c r="W635" s="7" t="s">
        <v>52</v>
      </c>
      <c r="X635" s="7" t="s">
        <v>41</v>
      </c>
      <c r="Y635" s="7" t="s">
        <v>234</v>
      </c>
      <c r="Z635" s="7" t="s">
        <v>25</v>
      </c>
      <c r="AA635" s="7" t="s">
        <v>36</v>
      </c>
    </row>
    <row r="636" spans="1:27" x14ac:dyDescent="0.25">
      <c r="A636" s="7" t="s">
        <v>322</v>
      </c>
      <c r="B636">
        <v>28</v>
      </c>
      <c r="C636" s="7" t="s">
        <v>27</v>
      </c>
      <c r="D636" s="7" t="s">
        <v>274</v>
      </c>
      <c r="E636" s="7" t="s">
        <v>164</v>
      </c>
      <c r="G636" s="7" t="s">
        <v>285</v>
      </c>
      <c r="H636" s="7" t="s">
        <v>310</v>
      </c>
      <c r="I636" s="7" t="s">
        <v>84</v>
      </c>
      <c r="J636" s="7" t="s">
        <v>95</v>
      </c>
      <c r="K636" s="7" t="s">
        <v>85</v>
      </c>
      <c r="L636" s="7" t="s">
        <v>113</v>
      </c>
      <c r="M636" s="7" t="s">
        <v>106</v>
      </c>
      <c r="N636" s="7" t="s">
        <v>38</v>
      </c>
      <c r="O636" s="7" t="s">
        <v>57</v>
      </c>
      <c r="P636" s="7" t="s">
        <v>36</v>
      </c>
      <c r="Q636" s="7" t="s">
        <v>57</v>
      </c>
      <c r="R636" s="7" t="s">
        <v>39</v>
      </c>
      <c r="S636">
        <v>1000</v>
      </c>
      <c r="T636">
        <v>127</v>
      </c>
      <c r="U636" s="7" t="s">
        <v>107</v>
      </c>
      <c r="V636" s="7" t="s">
        <v>36</v>
      </c>
      <c r="W636" s="7" t="s">
        <v>52</v>
      </c>
      <c r="X636" s="7" t="s">
        <v>41</v>
      </c>
      <c r="Y636" s="7" t="s">
        <v>234</v>
      </c>
      <c r="Z636" s="7" t="s">
        <v>26</v>
      </c>
      <c r="AA636" s="7" t="s">
        <v>38</v>
      </c>
    </row>
    <row r="637" spans="1:27" x14ac:dyDescent="0.25">
      <c r="A637" s="7" t="s">
        <v>324</v>
      </c>
      <c r="B637">
        <v>37</v>
      </c>
      <c r="C637" s="7" t="s">
        <v>53</v>
      </c>
      <c r="D637" s="7" t="s">
        <v>129</v>
      </c>
      <c r="E637" s="7" t="s">
        <v>55</v>
      </c>
      <c r="G637" s="7" t="s">
        <v>286</v>
      </c>
      <c r="H637" s="7" t="s">
        <v>314</v>
      </c>
      <c r="I637" s="7" t="s">
        <v>31</v>
      </c>
      <c r="J637" s="7" t="s">
        <v>32</v>
      </c>
      <c r="K637" s="7" t="s">
        <v>33</v>
      </c>
      <c r="L637" s="7" t="s">
        <v>50</v>
      </c>
      <c r="M637" s="7" t="s">
        <v>35</v>
      </c>
      <c r="N637" s="7" t="s">
        <v>38</v>
      </c>
      <c r="O637" s="7" t="s">
        <v>57</v>
      </c>
      <c r="P637" s="7" t="s">
        <v>38</v>
      </c>
      <c r="Q637" s="7" t="s">
        <v>31</v>
      </c>
      <c r="R637" s="7" t="s">
        <v>39</v>
      </c>
      <c r="S637">
        <v>0</v>
      </c>
      <c r="T637">
        <v>128</v>
      </c>
      <c r="U637" s="7" t="s">
        <v>40</v>
      </c>
      <c r="V637" s="7" t="s">
        <v>38</v>
      </c>
      <c r="W637" s="7"/>
      <c r="X637" s="7" t="s">
        <v>48</v>
      </c>
      <c r="Y637" s="7" t="s">
        <v>26</v>
      </c>
      <c r="Z637" s="7" t="s">
        <v>22</v>
      </c>
      <c r="AA637" s="7" t="s">
        <v>38</v>
      </c>
    </row>
    <row r="638" spans="1:27" x14ac:dyDescent="0.25">
      <c r="A638" s="7" t="s">
        <v>324</v>
      </c>
      <c r="B638">
        <v>37</v>
      </c>
      <c r="C638" s="7" t="s">
        <v>53</v>
      </c>
      <c r="D638" s="7" t="s">
        <v>129</v>
      </c>
      <c r="E638" s="7" t="s">
        <v>55</v>
      </c>
      <c r="G638" s="7" t="s">
        <v>286</v>
      </c>
      <c r="H638" s="7" t="s">
        <v>314</v>
      </c>
      <c r="I638" s="7" t="s">
        <v>31</v>
      </c>
      <c r="J638" s="7" t="s">
        <v>32</v>
      </c>
      <c r="K638" s="7" t="s">
        <v>33</v>
      </c>
      <c r="L638" s="7" t="s">
        <v>50</v>
      </c>
      <c r="M638" s="7" t="s">
        <v>35</v>
      </c>
      <c r="N638" s="7" t="s">
        <v>38</v>
      </c>
      <c r="O638" s="7" t="s">
        <v>57</v>
      </c>
      <c r="P638" s="7" t="s">
        <v>38</v>
      </c>
      <c r="Q638" s="7" t="s">
        <v>31</v>
      </c>
      <c r="R638" s="7" t="s">
        <v>39</v>
      </c>
      <c r="S638">
        <v>0</v>
      </c>
      <c r="T638">
        <v>128</v>
      </c>
      <c r="U638" s="7" t="s">
        <v>40</v>
      </c>
      <c r="V638" s="7" t="s">
        <v>38</v>
      </c>
      <c r="W638" s="7"/>
      <c r="X638" s="7" t="s">
        <v>48</v>
      </c>
      <c r="Y638" s="7" t="s">
        <v>26</v>
      </c>
      <c r="Z638" s="7" t="s">
        <v>23</v>
      </c>
      <c r="AA638" s="7" t="s">
        <v>38</v>
      </c>
    </row>
    <row r="639" spans="1:27" x14ac:dyDescent="0.25">
      <c r="A639" s="7" t="s">
        <v>324</v>
      </c>
      <c r="B639">
        <v>37</v>
      </c>
      <c r="C639" s="7" t="s">
        <v>53</v>
      </c>
      <c r="D639" s="7" t="s">
        <v>129</v>
      </c>
      <c r="E639" s="7" t="s">
        <v>55</v>
      </c>
      <c r="G639" s="7" t="s">
        <v>286</v>
      </c>
      <c r="H639" s="7" t="s">
        <v>314</v>
      </c>
      <c r="I639" s="7" t="s">
        <v>31</v>
      </c>
      <c r="J639" s="7" t="s">
        <v>32</v>
      </c>
      <c r="K639" s="7" t="s">
        <v>33</v>
      </c>
      <c r="L639" s="7" t="s">
        <v>50</v>
      </c>
      <c r="M639" s="7" t="s">
        <v>35</v>
      </c>
      <c r="N639" s="7" t="s">
        <v>38</v>
      </c>
      <c r="O639" s="7" t="s">
        <v>57</v>
      </c>
      <c r="P639" s="7" t="s">
        <v>38</v>
      </c>
      <c r="Q639" s="7" t="s">
        <v>31</v>
      </c>
      <c r="R639" s="7" t="s">
        <v>39</v>
      </c>
      <c r="S639">
        <v>0</v>
      </c>
      <c r="T639">
        <v>128</v>
      </c>
      <c r="U639" s="7" t="s">
        <v>40</v>
      </c>
      <c r="V639" s="7" t="s">
        <v>38</v>
      </c>
      <c r="W639" s="7"/>
      <c r="X639" s="7" t="s">
        <v>48</v>
      </c>
      <c r="Y639" s="7" t="s">
        <v>26</v>
      </c>
      <c r="Z639" s="7" t="s">
        <v>24</v>
      </c>
      <c r="AA639" s="7" t="s">
        <v>38</v>
      </c>
    </row>
    <row r="640" spans="1:27" x14ac:dyDescent="0.25">
      <c r="A640" s="7" t="s">
        <v>324</v>
      </c>
      <c r="B640">
        <v>37</v>
      </c>
      <c r="C640" s="7" t="s">
        <v>53</v>
      </c>
      <c r="D640" s="7" t="s">
        <v>129</v>
      </c>
      <c r="E640" s="7" t="s">
        <v>55</v>
      </c>
      <c r="G640" s="7" t="s">
        <v>286</v>
      </c>
      <c r="H640" s="7" t="s">
        <v>314</v>
      </c>
      <c r="I640" s="7" t="s">
        <v>31</v>
      </c>
      <c r="J640" s="7" t="s">
        <v>32</v>
      </c>
      <c r="K640" s="7" t="s">
        <v>33</v>
      </c>
      <c r="L640" s="7" t="s">
        <v>50</v>
      </c>
      <c r="M640" s="7" t="s">
        <v>35</v>
      </c>
      <c r="N640" s="7" t="s">
        <v>38</v>
      </c>
      <c r="O640" s="7" t="s">
        <v>57</v>
      </c>
      <c r="P640" s="7" t="s">
        <v>38</v>
      </c>
      <c r="Q640" s="7" t="s">
        <v>31</v>
      </c>
      <c r="R640" s="7" t="s">
        <v>39</v>
      </c>
      <c r="S640">
        <v>0</v>
      </c>
      <c r="T640">
        <v>128</v>
      </c>
      <c r="U640" s="7" t="s">
        <v>40</v>
      </c>
      <c r="V640" s="7" t="s">
        <v>38</v>
      </c>
      <c r="W640" s="7"/>
      <c r="X640" s="7" t="s">
        <v>48</v>
      </c>
      <c r="Y640" s="7" t="s">
        <v>26</v>
      </c>
      <c r="Z640" s="7" t="s">
        <v>25</v>
      </c>
      <c r="AA640" s="7" t="s">
        <v>38</v>
      </c>
    </row>
    <row r="641" spans="1:27" x14ac:dyDescent="0.25">
      <c r="A641" s="7" t="s">
        <v>324</v>
      </c>
      <c r="B641">
        <v>37</v>
      </c>
      <c r="C641" s="7" t="s">
        <v>53</v>
      </c>
      <c r="D641" s="7" t="s">
        <v>129</v>
      </c>
      <c r="E641" s="7" t="s">
        <v>55</v>
      </c>
      <c r="G641" s="7" t="s">
        <v>286</v>
      </c>
      <c r="H641" s="7" t="s">
        <v>314</v>
      </c>
      <c r="I641" s="7" t="s">
        <v>31</v>
      </c>
      <c r="J641" s="7" t="s">
        <v>32</v>
      </c>
      <c r="K641" s="7" t="s">
        <v>33</v>
      </c>
      <c r="L641" s="7" t="s">
        <v>50</v>
      </c>
      <c r="M641" s="7" t="s">
        <v>35</v>
      </c>
      <c r="N641" s="7" t="s">
        <v>38</v>
      </c>
      <c r="O641" s="7" t="s">
        <v>57</v>
      </c>
      <c r="P641" s="7" t="s">
        <v>38</v>
      </c>
      <c r="Q641" s="7" t="s">
        <v>31</v>
      </c>
      <c r="R641" s="7" t="s">
        <v>39</v>
      </c>
      <c r="S641">
        <v>0</v>
      </c>
      <c r="T641">
        <v>128</v>
      </c>
      <c r="U641" s="7" t="s">
        <v>40</v>
      </c>
      <c r="V641" s="7" t="s">
        <v>38</v>
      </c>
      <c r="W641" s="7"/>
      <c r="X641" s="7" t="s">
        <v>48</v>
      </c>
      <c r="Y641" s="7" t="s">
        <v>26</v>
      </c>
      <c r="Z641" s="7" t="s">
        <v>26</v>
      </c>
      <c r="AA641" s="7" t="s">
        <v>36</v>
      </c>
    </row>
    <row r="642" spans="1:27" x14ac:dyDescent="0.25">
      <c r="A642" s="7" t="s">
        <v>322</v>
      </c>
      <c r="B642">
        <v>21</v>
      </c>
      <c r="C642" s="7" t="s">
        <v>27</v>
      </c>
      <c r="D642" s="7" t="s">
        <v>42</v>
      </c>
      <c r="E642" s="7" t="s">
        <v>60</v>
      </c>
      <c r="G642" s="7" t="s">
        <v>110</v>
      </c>
      <c r="H642" s="7" t="s">
        <v>314</v>
      </c>
      <c r="I642" s="7" t="s">
        <v>31</v>
      </c>
      <c r="J642" s="7" t="s">
        <v>32</v>
      </c>
      <c r="K642" s="7" t="s">
        <v>85</v>
      </c>
      <c r="L642" s="7" t="s">
        <v>113</v>
      </c>
      <c r="M642" s="7" t="s">
        <v>35</v>
      </c>
      <c r="N642" s="7" t="s">
        <v>36</v>
      </c>
      <c r="O642" s="7" t="s">
        <v>46</v>
      </c>
      <c r="P642" s="7" t="s">
        <v>38</v>
      </c>
      <c r="Q642" s="7" t="s">
        <v>31</v>
      </c>
      <c r="R642" s="7" t="s">
        <v>39</v>
      </c>
      <c r="S642">
        <v>0</v>
      </c>
      <c r="T642">
        <v>129</v>
      </c>
      <c r="U642" s="7" t="s">
        <v>66</v>
      </c>
      <c r="V642" s="7" t="s">
        <v>38</v>
      </c>
      <c r="W642" s="7"/>
      <c r="X642" s="7" t="s">
        <v>41</v>
      </c>
      <c r="Y642" s="7"/>
      <c r="Z642" s="7" t="s">
        <v>22</v>
      </c>
      <c r="AA642" s="7" t="s">
        <v>38</v>
      </c>
    </row>
    <row r="643" spans="1:27" x14ac:dyDescent="0.25">
      <c r="A643" s="7" t="s">
        <v>322</v>
      </c>
      <c r="B643">
        <v>21</v>
      </c>
      <c r="C643" s="7" t="s">
        <v>27</v>
      </c>
      <c r="D643" s="7" t="s">
        <v>42</v>
      </c>
      <c r="E643" s="7" t="s">
        <v>60</v>
      </c>
      <c r="G643" s="7" t="s">
        <v>110</v>
      </c>
      <c r="H643" s="7" t="s">
        <v>314</v>
      </c>
      <c r="I643" s="7" t="s">
        <v>31</v>
      </c>
      <c r="J643" s="7" t="s">
        <v>32</v>
      </c>
      <c r="K643" s="7" t="s">
        <v>85</v>
      </c>
      <c r="L643" s="7" t="s">
        <v>113</v>
      </c>
      <c r="M643" s="7" t="s">
        <v>35</v>
      </c>
      <c r="N643" s="7" t="s">
        <v>36</v>
      </c>
      <c r="O643" s="7" t="s">
        <v>46</v>
      </c>
      <c r="P643" s="7" t="s">
        <v>38</v>
      </c>
      <c r="Q643" s="7" t="s">
        <v>31</v>
      </c>
      <c r="R643" s="7" t="s">
        <v>39</v>
      </c>
      <c r="S643">
        <v>0</v>
      </c>
      <c r="T643">
        <v>129</v>
      </c>
      <c r="U643" s="7" t="s">
        <v>66</v>
      </c>
      <c r="V643" s="7" t="s">
        <v>38</v>
      </c>
      <c r="W643" s="7"/>
      <c r="X643" s="7" t="s">
        <v>41</v>
      </c>
      <c r="Y643" s="7"/>
      <c r="Z643" s="7" t="s">
        <v>23</v>
      </c>
      <c r="AA643" s="7" t="s">
        <v>38</v>
      </c>
    </row>
    <row r="644" spans="1:27" x14ac:dyDescent="0.25">
      <c r="A644" s="7" t="s">
        <v>322</v>
      </c>
      <c r="B644">
        <v>21</v>
      </c>
      <c r="C644" s="7" t="s">
        <v>27</v>
      </c>
      <c r="D644" s="7" t="s">
        <v>42</v>
      </c>
      <c r="E644" s="7" t="s">
        <v>60</v>
      </c>
      <c r="G644" s="7" t="s">
        <v>110</v>
      </c>
      <c r="H644" s="7" t="s">
        <v>314</v>
      </c>
      <c r="I644" s="7" t="s">
        <v>31</v>
      </c>
      <c r="J644" s="7" t="s">
        <v>32</v>
      </c>
      <c r="K644" s="7" t="s">
        <v>85</v>
      </c>
      <c r="L644" s="7" t="s">
        <v>113</v>
      </c>
      <c r="M644" s="7" t="s">
        <v>35</v>
      </c>
      <c r="N644" s="7" t="s">
        <v>36</v>
      </c>
      <c r="O644" s="7" t="s">
        <v>46</v>
      </c>
      <c r="P644" s="7" t="s">
        <v>38</v>
      </c>
      <c r="Q644" s="7" t="s">
        <v>31</v>
      </c>
      <c r="R644" s="7" t="s">
        <v>39</v>
      </c>
      <c r="S644">
        <v>0</v>
      </c>
      <c r="T644">
        <v>129</v>
      </c>
      <c r="U644" s="7" t="s">
        <v>66</v>
      </c>
      <c r="V644" s="7" t="s">
        <v>38</v>
      </c>
      <c r="W644" s="7"/>
      <c r="X644" s="7" t="s">
        <v>41</v>
      </c>
      <c r="Y644" s="7"/>
      <c r="Z644" s="7" t="s">
        <v>24</v>
      </c>
      <c r="AA644" s="7" t="s">
        <v>38</v>
      </c>
    </row>
    <row r="645" spans="1:27" x14ac:dyDescent="0.25">
      <c r="A645" s="7" t="s">
        <v>322</v>
      </c>
      <c r="B645">
        <v>21</v>
      </c>
      <c r="C645" s="7" t="s">
        <v>27</v>
      </c>
      <c r="D645" s="7" t="s">
        <v>42</v>
      </c>
      <c r="E645" s="7" t="s">
        <v>60</v>
      </c>
      <c r="G645" s="7" t="s">
        <v>110</v>
      </c>
      <c r="H645" s="7" t="s">
        <v>314</v>
      </c>
      <c r="I645" s="7" t="s">
        <v>31</v>
      </c>
      <c r="J645" s="7" t="s">
        <v>32</v>
      </c>
      <c r="K645" s="7" t="s">
        <v>85</v>
      </c>
      <c r="L645" s="7" t="s">
        <v>113</v>
      </c>
      <c r="M645" s="7" t="s">
        <v>35</v>
      </c>
      <c r="N645" s="7" t="s">
        <v>36</v>
      </c>
      <c r="O645" s="7" t="s">
        <v>46</v>
      </c>
      <c r="P645" s="7" t="s">
        <v>38</v>
      </c>
      <c r="Q645" s="7" t="s">
        <v>31</v>
      </c>
      <c r="R645" s="7" t="s">
        <v>39</v>
      </c>
      <c r="S645">
        <v>0</v>
      </c>
      <c r="T645">
        <v>129</v>
      </c>
      <c r="U645" s="7" t="s">
        <v>66</v>
      </c>
      <c r="V645" s="7" t="s">
        <v>38</v>
      </c>
      <c r="W645" s="7"/>
      <c r="X645" s="7" t="s">
        <v>41</v>
      </c>
      <c r="Y645" s="7"/>
      <c r="Z645" s="7" t="s">
        <v>25</v>
      </c>
      <c r="AA645" s="7" t="s">
        <v>38</v>
      </c>
    </row>
    <row r="646" spans="1:27" x14ac:dyDescent="0.25">
      <c r="A646" s="7" t="s">
        <v>322</v>
      </c>
      <c r="B646">
        <v>21</v>
      </c>
      <c r="C646" s="7" t="s">
        <v>27</v>
      </c>
      <c r="D646" s="7" t="s">
        <v>42</v>
      </c>
      <c r="E646" s="7" t="s">
        <v>60</v>
      </c>
      <c r="G646" s="7" t="s">
        <v>110</v>
      </c>
      <c r="H646" s="7" t="s">
        <v>314</v>
      </c>
      <c r="I646" s="7" t="s">
        <v>31</v>
      </c>
      <c r="J646" s="7" t="s">
        <v>32</v>
      </c>
      <c r="K646" s="7" t="s">
        <v>85</v>
      </c>
      <c r="L646" s="7" t="s">
        <v>113</v>
      </c>
      <c r="M646" s="7" t="s">
        <v>35</v>
      </c>
      <c r="N646" s="7" t="s">
        <v>36</v>
      </c>
      <c r="O646" s="7" t="s">
        <v>46</v>
      </c>
      <c r="P646" s="7" t="s">
        <v>38</v>
      </c>
      <c r="Q646" s="7" t="s">
        <v>31</v>
      </c>
      <c r="R646" s="7" t="s">
        <v>39</v>
      </c>
      <c r="S646">
        <v>0</v>
      </c>
      <c r="T646">
        <v>129</v>
      </c>
      <c r="U646" s="7" t="s">
        <v>66</v>
      </c>
      <c r="V646" s="7" t="s">
        <v>38</v>
      </c>
      <c r="W646" s="7"/>
      <c r="X646" s="7" t="s">
        <v>41</v>
      </c>
      <c r="Y646" s="7"/>
      <c r="Z646" s="7" t="s">
        <v>26</v>
      </c>
      <c r="AA646" s="7" t="s">
        <v>38</v>
      </c>
    </row>
    <row r="647" spans="1:27" x14ac:dyDescent="0.25">
      <c r="A647" s="7" t="s">
        <v>323</v>
      </c>
      <c r="B647">
        <v>17</v>
      </c>
      <c r="C647" s="7" t="s">
        <v>53</v>
      </c>
      <c r="D647" s="7" t="s">
        <v>28</v>
      </c>
      <c r="E647" s="7" t="s">
        <v>29</v>
      </c>
      <c r="G647" s="7" t="s">
        <v>116</v>
      </c>
      <c r="H647" s="7" t="s">
        <v>310</v>
      </c>
      <c r="I647" s="7" t="s">
        <v>84</v>
      </c>
      <c r="J647" s="7" t="s">
        <v>32</v>
      </c>
      <c r="K647" s="7" t="s">
        <v>33</v>
      </c>
      <c r="L647" s="7" t="s">
        <v>50</v>
      </c>
      <c r="M647" s="7" t="s">
        <v>65</v>
      </c>
      <c r="N647" s="7" t="s">
        <v>38</v>
      </c>
      <c r="O647" s="7" t="s">
        <v>57</v>
      </c>
      <c r="P647" s="7" t="s">
        <v>38</v>
      </c>
      <c r="Q647" s="7" t="s">
        <v>31</v>
      </c>
      <c r="R647" s="7" t="s">
        <v>58</v>
      </c>
      <c r="S647">
        <v>0</v>
      </c>
      <c r="T647">
        <v>130</v>
      </c>
      <c r="U647" s="7" t="s">
        <v>66</v>
      </c>
      <c r="V647" s="7" t="s">
        <v>38</v>
      </c>
      <c r="W647" s="7"/>
      <c r="X647" s="7" t="s">
        <v>48</v>
      </c>
      <c r="Y647" s="7" t="s">
        <v>25</v>
      </c>
      <c r="Z647" s="7" t="s">
        <v>22</v>
      </c>
      <c r="AA647" s="7" t="s">
        <v>38</v>
      </c>
    </row>
    <row r="648" spans="1:27" x14ac:dyDescent="0.25">
      <c r="A648" s="7" t="s">
        <v>323</v>
      </c>
      <c r="B648">
        <v>17</v>
      </c>
      <c r="C648" s="7" t="s">
        <v>53</v>
      </c>
      <c r="D648" s="7" t="s">
        <v>28</v>
      </c>
      <c r="E648" s="7" t="s">
        <v>29</v>
      </c>
      <c r="G648" s="7" t="s">
        <v>116</v>
      </c>
      <c r="H648" s="7" t="s">
        <v>310</v>
      </c>
      <c r="I648" s="7" t="s">
        <v>84</v>
      </c>
      <c r="J648" s="7" t="s">
        <v>32</v>
      </c>
      <c r="K648" s="7" t="s">
        <v>33</v>
      </c>
      <c r="L648" s="7" t="s">
        <v>50</v>
      </c>
      <c r="M648" s="7" t="s">
        <v>65</v>
      </c>
      <c r="N648" s="7" t="s">
        <v>38</v>
      </c>
      <c r="O648" s="7" t="s">
        <v>57</v>
      </c>
      <c r="P648" s="7" t="s">
        <v>38</v>
      </c>
      <c r="Q648" s="7" t="s">
        <v>31</v>
      </c>
      <c r="R648" s="7" t="s">
        <v>58</v>
      </c>
      <c r="S648">
        <v>0</v>
      </c>
      <c r="T648">
        <v>130</v>
      </c>
      <c r="U648" s="7" t="s">
        <v>66</v>
      </c>
      <c r="V648" s="7" t="s">
        <v>38</v>
      </c>
      <c r="W648" s="7"/>
      <c r="X648" s="7" t="s">
        <v>48</v>
      </c>
      <c r="Y648" s="7" t="s">
        <v>25</v>
      </c>
      <c r="Z648" s="7" t="s">
        <v>23</v>
      </c>
      <c r="AA648" s="7" t="s">
        <v>38</v>
      </c>
    </row>
    <row r="649" spans="1:27" x14ac:dyDescent="0.25">
      <c r="A649" s="7" t="s">
        <v>323</v>
      </c>
      <c r="B649">
        <v>17</v>
      </c>
      <c r="C649" s="7" t="s">
        <v>53</v>
      </c>
      <c r="D649" s="7" t="s">
        <v>28</v>
      </c>
      <c r="E649" s="7" t="s">
        <v>29</v>
      </c>
      <c r="G649" s="7" t="s">
        <v>116</v>
      </c>
      <c r="H649" s="7" t="s">
        <v>310</v>
      </c>
      <c r="I649" s="7" t="s">
        <v>84</v>
      </c>
      <c r="J649" s="7" t="s">
        <v>32</v>
      </c>
      <c r="K649" s="7" t="s">
        <v>33</v>
      </c>
      <c r="L649" s="7" t="s">
        <v>50</v>
      </c>
      <c r="M649" s="7" t="s">
        <v>65</v>
      </c>
      <c r="N649" s="7" t="s">
        <v>38</v>
      </c>
      <c r="O649" s="7" t="s">
        <v>57</v>
      </c>
      <c r="P649" s="7" t="s">
        <v>38</v>
      </c>
      <c r="Q649" s="7" t="s">
        <v>31</v>
      </c>
      <c r="R649" s="7" t="s">
        <v>58</v>
      </c>
      <c r="S649">
        <v>0</v>
      </c>
      <c r="T649">
        <v>130</v>
      </c>
      <c r="U649" s="7" t="s">
        <v>66</v>
      </c>
      <c r="V649" s="7" t="s">
        <v>38</v>
      </c>
      <c r="W649" s="7"/>
      <c r="X649" s="7" t="s">
        <v>48</v>
      </c>
      <c r="Y649" s="7" t="s">
        <v>25</v>
      </c>
      <c r="Z649" s="7" t="s">
        <v>24</v>
      </c>
      <c r="AA649" s="7" t="s">
        <v>38</v>
      </c>
    </row>
    <row r="650" spans="1:27" x14ac:dyDescent="0.25">
      <c r="A650" s="7" t="s">
        <v>323</v>
      </c>
      <c r="B650">
        <v>17</v>
      </c>
      <c r="C650" s="7" t="s">
        <v>53</v>
      </c>
      <c r="D650" s="7" t="s">
        <v>28</v>
      </c>
      <c r="E650" s="7" t="s">
        <v>29</v>
      </c>
      <c r="G650" s="7" t="s">
        <v>116</v>
      </c>
      <c r="H650" s="7" t="s">
        <v>310</v>
      </c>
      <c r="I650" s="7" t="s">
        <v>84</v>
      </c>
      <c r="J650" s="7" t="s">
        <v>32</v>
      </c>
      <c r="K650" s="7" t="s">
        <v>33</v>
      </c>
      <c r="L650" s="7" t="s">
        <v>50</v>
      </c>
      <c r="M650" s="7" t="s">
        <v>65</v>
      </c>
      <c r="N650" s="7" t="s">
        <v>38</v>
      </c>
      <c r="O650" s="7" t="s">
        <v>57</v>
      </c>
      <c r="P650" s="7" t="s">
        <v>38</v>
      </c>
      <c r="Q650" s="7" t="s">
        <v>31</v>
      </c>
      <c r="R650" s="7" t="s">
        <v>58</v>
      </c>
      <c r="S650">
        <v>0</v>
      </c>
      <c r="T650">
        <v>130</v>
      </c>
      <c r="U650" s="7" t="s">
        <v>66</v>
      </c>
      <c r="V650" s="7" t="s">
        <v>38</v>
      </c>
      <c r="W650" s="7"/>
      <c r="X650" s="7" t="s">
        <v>48</v>
      </c>
      <c r="Y650" s="7" t="s">
        <v>25</v>
      </c>
      <c r="Z650" s="7" t="s">
        <v>25</v>
      </c>
      <c r="AA650" s="7" t="s">
        <v>36</v>
      </c>
    </row>
    <row r="651" spans="1:27" x14ac:dyDescent="0.25">
      <c r="A651" s="7" t="s">
        <v>323</v>
      </c>
      <c r="B651">
        <v>17</v>
      </c>
      <c r="C651" s="7" t="s">
        <v>53</v>
      </c>
      <c r="D651" s="7" t="s">
        <v>28</v>
      </c>
      <c r="E651" s="7" t="s">
        <v>29</v>
      </c>
      <c r="G651" s="7" t="s">
        <v>116</v>
      </c>
      <c r="H651" s="7" t="s">
        <v>310</v>
      </c>
      <c r="I651" s="7" t="s">
        <v>84</v>
      </c>
      <c r="J651" s="7" t="s">
        <v>32</v>
      </c>
      <c r="K651" s="7" t="s">
        <v>33</v>
      </c>
      <c r="L651" s="7" t="s">
        <v>50</v>
      </c>
      <c r="M651" s="7" t="s">
        <v>65</v>
      </c>
      <c r="N651" s="7" t="s">
        <v>38</v>
      </c>
      <c r="O651" s="7" t="s">
        <v>57</v>
      </c>
      <c r="P651" s="7" t="s">
        <v>38</v>
      </c>
      <c r="Q651" s="7" t="s">
        <v>31</v>
      </c>
      <c r="R651" s="7" t="s">
        <v>58</v>
      </c>
      <c r="S651">
        <v>0</v>
      </c>
      <c r="T651">
        <v>130</v>
      </c>
      <c r="U651" s="7" t="s">
        <v>66</v>
      </c>
      <c r="V651" s="7" t="s">
        <v>38</v>
      </c>
      <c r="W651" s="7"/>
      <c r="X651" s="7" t="s">
        <v>48</v>
      </c>
      <c r="Y651" s="7" t="s">
        <v>25</v>
      </c>
      <c r="Z651" s="7" t="s">
        <v>26</v>
      </c>
      <c r="AA651" s="7" t="s">
        <v>38</v>
      </c>
    </row>
    <row r="652" spans="1:27" x14ac:dyDescent="0.25">
      <c r="A652" s="7" t="s">
        <v>322</v>
      </c>
      <c r="B652">
        <v>25</v>
      </c>
      <c r="C652" s="7" t="s">
        <v>27</v>
      </c>
      <c r="D652" s="7" t="s">
        <v>28</v>
      </c>
      <c r="E652" s="7" t="s">
        <v>118</v>
      </c>
      <c r="G652" s="7" t="s">
        <v>205</v>
      </c>
      <c r="H652" s="7" t="s">
        <v>314</v>
      </c>
      <c r="I652" s="7" t="s">
        <v>31</v>
      </c>
      <c r="J652" s="7" t="s">
        <v>95</v>
      </c>
      <c r="K652" s="7" t="s">
        <v>85</v>
      </c>
      <c r="L652" s="7" t="s">
        <v>34</v>
      </c>
      <c r="M652" s="7" t="s">
        <v>45</v>
      </c>
      <c r="N652" s="7" t="s">
        <v>36</v>
      </c>
      <c r="O652" s="7" t="s">
        <v>46</v>
      </c>
      <c r="P652" s="7" t="s">
        <v>38</v>
      </c>
      <c r="Q652" s="7" t="s">
        <v>31</v>
      </c>
      <c r="R652" s="7" t="s">
        <v>39</v>
      </c>
      <c r="S652">
        <v>0</v>
      </c>
      <c r="T652">
        <v>131</v>
      </c>
      <c r="U652" s="7" t="s">
        <v>66</v>
      </c>
      <c r="V652" s="7" t="s">
        <v>38</v>
      </c>
      <c r="W652" s="7"/>
      <c r="X652" s="7" t="s">
        <v>48</v>
      </c>
      <c r="Y652" s="7" t="s">
        <v>26</v>
      </c>
      <c r="Z652" s="7" t="s">
        <v>23</v>
      </c>
      <c r="AA652" s="7" t="s">
        <v>38</v>
      </c>
    </row>
    <row r="653" spans="1:27" x14ac:dyDescent="0.25">
      <c r="A653" s="7" t="s">
        <v>322</v>
      </c>
      <c r="B653">
        <v>25</v>
      </c>
      <c r="C653" s="7" t="s">
        <v>27</v>
      </c>
      <c r="D653" s="7" t="s">
        <v>28</v>
      </c>
      <c r="E653" s="7" t="s">
        <v>118</v>
      </c>
      <c r="G653" s="7" t="s">
        <v>205</v>
      </c>
      <c r="H653" s="7" t="s">
        <v>314</v>
      </c>
      <c r="I653" s="7" t="s">
        <v>31</v>
      </c>
      <c r="J653" s="7" t="s">
        <v>95</v>
      </c>
      <c r="K653" s="7" t="s">
        <v>85</v>
      </c>
      <c r="L653" s="7" t="s">
        <v>34</v>
      </c>
      <c r="M653" s="7" t="s">
        <v>45</v>
      </c>
      <c r="N653" s="7" t="s">
        <v>36</v>
      </c>
      <c r="O653" s="7" t="s">
        <v>46</v>
      </c>
      <c r="P653" s="7" t="s">
        <v>38</v>
      </c>
      <c r="Q653" s="7" t="s">
        <v>31</v>
      </c>
      <c r="R653" s="7" t="s">
        <v>39</v>
      </c>
      <c r="S653">
        <v>0</v>
      </c>
      <c r="T653">
        <v>131</v>
      </c>
      <c r="U653" s="7" t="s">
        <v>66</v>
      </c>
      <c r="V653" s="7" t="s">
        <v>38</v>
      </c>
      <c r="W653" s="7"/>
      <c r="X653" s="7" t="s">
        <v>48</v>
      </c>
      <c r="Y653" s="7" t="s">
        <v>26</v>
      </c>
      <c r="Z653" s="7" t="s">
        <v>24</v>
      </c>
      <c r="AA653" s="7" t="s">
        <v>38</v>
      </c>
    </row>
    <row r="654" spans="1:27" x14ac:dyDescent="0.25">
      <c r="A654" s="7" t="s">
        <v>322</v>
      </c>
      <c r="B654">
        <v>25</v>
      </c>
      <c r="C654" s="7" t="s">
        <v>27</v>
      </c>
      <c r="D654" s="7" t="s">
        <v>28</v>
      </c>
      <c r="E654" s="7" t="s">
        <v>118</v>
      </c>
      <c r="G654" s="7" t="s">
        <v>205</v>
      </c>
      <c r="H654" s="7" t="s">
        <v>314</v>
      </c>
      <c r="I654" s="7" t="s">
        <v>31</v>
      </c>
      <c r="J654" s="7" t="s">
        <v>95</v>
      </c>
      <c r="K654" s="7" t="s">
        <v>85</v>
      </c>
      <c r="L654" s="7" t="s">
        <v>34</v>
      </c>
      <c r="M654" s="7" t="s">
        <v>45</v>
      </c>
      <c r="N654" s="7" t="s">
        <v>36</v>
      </c>
      <c r="O654" s="7" t="s">
        <v>46</v>
      </c>
      <c r="P654" s="7" t="s">
        <v>38</v>
      </c>
      <c r="Q654" s="7" t="s">
        <v>31</v>
      </c>
      <c r="R654" s="7" t="s">
        <v>39</v>
      </c>
      <c r="S654">
        <v>0</v>
      </c>
      <c r="T654">
        <v>131</v>
      </c>
      <c r="U654" s="7" t="s">
        <v>66</v>
      </c>
      <c r="V654" s="7" t="s">
        <v>38</v>
      </c>
      <c r="W654" s="7"/>
      <c r="X654" s="7" t="s">
        <v>48</v>
      </c>
      <c r="Y654" s="7" t="s">
        <v>26</v>
      </c>
      <c r="Z654" s="7" t="s">
        <v>25</v>
      </c>
      <c r="AA654" s="7" t="s">
        <v>38</v>
      </c>
    </row>
    <row r="655" spans="1:27" x14ac:dyDescent="0.25">
      <c r="A655" s="7" t="s">
        <v>322</v>
      </c>
      <c r="B655">
        <v>25</v>
      </c>
      <c r="C655" s="7" t="s">
        <v>27</v>
      </c>
      <c r="D655" s="7" t="s">
        <v>28</v>
      </c>
      <c r="E655" s="7" t="s">
        <v>118</v>
      </c>
      <c r="G655" s="7" t="s">
        <v>205</v>
      </c>
      <c r="H655" s="7" t="s">
        <v>314</v>
      </c>
      <c r="I655" s="7" t="s">
        <v>31</v>
      </c>
      <c r="J655" s="7" t="s">
        <v>95</v>
      </c>
      <c r="K655" s="7" t="s">
        <v>85</v>
      </c>
      <c r="L655" s="7" t="s">
        <v>34</v>
      </c>
      <c r="M655" s="7" t="s">
        <v>45</v>
      </c>
      <c r="N655" s="7" t="s">
        <v>36</v>
      </c>
      <c r="O655" s="7" t="s">
        <v>46</v>
      </c>
      <c r="P655" s="7" t="s">
        <v>38</v>
      </c>
      <c r="Q655" s="7" t="s">
        <v>31</v>
      </c>
      <c r="R655" s="7" t="s">
        <v>39</v>
      </c>
      <c r="S655">
        <v>0</v>
      </c>
      <c r="T655">
        <v>131</v>
      </c>
      <c r="U655" s="7" t="s">
        <v>66</v>
      </c>
      <c r="V655" s="7" t="s">
        <v>38</v>
      </c>
      <c r="W655" s="7"/>
      <c r="X655" s="7" t="s">
        <v>48</v>
      </c>
      <c r="Y655" s="7" t="s">
        <v>26</v>
      </c>
      <c r="Z655" s="7" t="s">
        <v>26</v>
      </c>
      <c r="AA655" s="7" t="s">
        <v>36</v>
      </c>
    </row>
    <row r="656" spans="1:27" x14ac:dyDescent="0.25">
      <c r="A656" s="7" t="s">
        <v>322</v>
      </c>
      <c r="B656">
        <v>25</v>
      </c>
      <c r="C656" s="7" t="s">
        <v>27</v>
      </c>
      <c r="D656" s="7" t="s">
        <v>42</v>
      </c>
      <c r="E656" s="7" t="s">
        <v>118</v>
      </c>
      <c r="G656" s="7" t="s">
        <v>287</v>
      </c>
      <c r="H656" s="7" t="s">
        <v>314</v>
      </c>
      <c r="I656" s="7" t="s">
        <v>31</v>
      </c>
      <c r="J656" s="7" t="s">
        <v>32</v>
      </c>
      <c r="K656" s="7" t="s">
        <v>33</v>
      </c>
      <c r="L656" s="7" t="s">
        <v>44</v>
      </c>
      <c r="M656" s="7" t="s">
        <v>35</v>
      </c>
      <c r="N656" s="7" t="s">
        <v>38</v>
      </c>
      <c r="O656" s="7" t="s">
        <v>57</v>
      </c>
      <c r="P656" s="7" t="s">
        <v>36</v>
      </c>
      <c r="Q656" s="7" t="s">
        <v>31</v>
      </c>
      <c r="R656" s="7" t="s">
        <v>39</v>
      </c>
      <c r="S656">
        <v>1500</v>
      </c>
      <c r="T656">
        <v>132</v>
      </c>
      <c r="U656" s="7" t="s">
        <v>47</v>
      </c>
      <c r="V656" s="7" t="s">
        <v>38</v>
      </c>
      <c r="W656" s="7"/>
      <c r="X656" s="7" t="s">
        <v>48</v>
      </c>
      <c r="Y656" s="7" t="s">
        <v>23</v>
      </c>
      <c r="Z656" s="7" t="s">
        <v>22</v>
      </c>
      <c r="AA656" s="7" t="s">
        <v>38</v>
      </c>
    </row>
    <row r="657" spans="1:27" x14ac:dyDescent="0.25">
      <c r="A657" s="7" t="s">
        <v>322</v>
      </c>
      <c r="B657">
        <v>25</v>
      </c>
      <c r="C657" s="7" t="s">
        <v>27</v>
      </c>
      <c r="D657" s="7" t="s">
        <v>42</v>
      </c>
      <c r="E657" s="7" t="s">
        <v>118</v>
      </c>
      <c r="G657" s="7" t="s">
        <v>287</v>
      </c>
      <c r="H657" s="7" t="s">
        <v>314</v>
      </c>
      <c r="I657" s="7" t="s">
        <v>31</v>
      </c>
      <c r="J657" s="7" t="s">
        <v>32</v>
      </c>
      <c r="K657" s="7" t="s">
        <v>33</v>
      </c>
      <c r="L657" s="7" t="s">
        <v>44</v>
      </c>
      <c r="M657" s="7" t="s">
        <v>35</v>
      </c>
      <c r="N657" s="7" t="s">
        <v>38</v>
      </c>
      <c r="O657" s="7" t="s">
        <v>57</v>
      </c>
      <c r="P657" s="7" t="s">
        <v>36</v>
      </c>
      <c r="Q657" s="7" t="s">
        <v>31</v>
      </c>
      <c r="R657" s="7" t="s">
        <v>39</v>
      </c>
      <c r="S657">
        <v>1500</v>
      </c>
      <c r="T657">
        <v>132</v>
      </c>
      <c r="U657" s="7" t="s">
        <v>47</v>
      </c>
      <c r="V657" s="7" t="s">
        <v>38</v>
      </c>
      <c r="W657" s="7"/>
      <c r="X657" s="7" t="s">
        <v>48</v>
      </c>
      <c r="Y657" s="7" t="s">
        <v>23</v>
      </c>
      <c r="Z657" s="7" t="s">
        <v>23</v>
      </c>
      <c r="AA657" s="7" t="s">
        <v>36</v>
      </c>
    </row>
    <row r="658" spans="1:27" x14ac:dyDescent="0.25">
      <c r="A658" s="7" t="s">
        <v>322</v>
      </c>
      <c r="B658">
        <v>25</v>
      </c>
      <c r="C658" s="7" t="s">
        <v>27</v>
      </c>
      <c r="D658" s="7" t="s">
        <v>42</v>
      </c>
      <c r="E658" s="7" t="s">
        <v>118</v>
      </c>
      <c r="G658" s="7" t="s">
        <v>287</v>
      </c>
      <c r="H658" s="7" t="s">
        <v>314</v>
      </c>
      <c r="I658" s="7" t="s">
        <v>31</v>
      </c>
      <c r="J658" s="7" t="s">
        <v>32</v>
      </c>
      <c r="K658" s="7" t="s">
        <v>33</v>
      </c>
      <c r="L658" s="7" t="s">
        <v>44</v>
      </c>
      <c r="M658" s="7" t="s">
        <v>35</v>
      </c>
      <c r="N658" s="7" t="s">
        <v>38</v>
      </c>
      <c r="O658" s="7" t="s">
        <v>57</v>
      </c>
      <c r="P658" s="7" t="s">
        <v>36</v>
      </c>
      <c r="Q658" s="7" t="s">
        <v>31</v>
      </c>
      <c r="R658" s="7" t="s">
        <v>39</v>
      </c>
      <c r="S658">
        <v>1500</v>
      </c>
      <c r="T658">
        <v>132</v>
      </c>
      <c r="U658" s="7" t="s">
        <v>47</v>
      </c>
      <c r="V658" s="7" t="s">
        <v>38</v>
      </c>
      <c r="W658" s="7"/>
      <c r="X658" s="7" t="s">
        <v>48</v>
      </c>
      <c r="Y658" s="7" t="s">
        <v>23</v>
      </c>
      <c r="Z658" s="7" t="s">
        <v>24</v>
      </c>
      <c r="AA658" s="7" t="s">
        <v>38</v>
      </c>
    </row>
    <row r="659" spans="1:27" x14ac:dyDescent="0.25">
      <c r="A659" s="7" t="s">
        <v>322</v>
      </c>
      <c r="B659">
        <v>25</v>
      </c>
      <c r="C659" s="7" t="s">
        <v>27</v>
      </c>
      <c r="D659" s="7" t="s">
        <v>42</v>
      </c>
      <c r="E659" s="7" t="s">
        <v>118</v>
      </c>
      <c r="G659" s="7" t="s">
        <v>287</v>
      </c>
      <c r="H659" s="7" t="s">
        <v>314</v>
      </c>
      <c r="I659" s="7" t="s">
        <v>31</v>
      </c>
      <c r="J659" s="7" t="s">
        <v>32</v>
      </c>
      <c r="K659" s="7" t="s">
        <v>33</v>
      </c>
      <c r="L659" s="7" t="s">
        <v>44</v>
      </c>
      <c r="M659" s="7" t="s">
        <v>35</v>
      </c>
      <c r="N659" s="7" t="s">
        <v>38</v>
      </c>
      <c r="O659" s="7" t="s">
        <v>57</v>
      </c>
      <c r="P659" s="7" t="s">
        <v>36</v>
      </c>
      <c r="Q659" s="7" t="s">
        <v>31</v>
      </c>
      <c r="R659" s="7" t="s">
        <v>39</v>
      </c>
      <c r="S659">
        <v>1500</v>
      </c>
      <c r="T659">
        <v>132</v>
      </c>
      <c r="U659" s="7" t="s">
        <v>47</v>
      </c>
      <c r="V659" s="7" t="s">
        <v>38</v>
      </c>
      <c r="W659" s="7"/>
      <c r="X659" s="7" t="s">
        <v>48</v>
      </c>
      <c r="Y659" s="7" t="s">
        <v>23</v>
      </c>
      <c r="Z659" s="7" t="s">
        <v>25</v>
      </c>
      <c r="AA659" s="7" t="s">
        <v>38</v>
      </c>
    </row>
    <row r="660" spans="1:27" x14ac:dyDescent="0.25">
      <c r="A660" s="7" t="s">
        <v>322</v>
      </c>
      <c r="B660">
        <v>25</v>
      </c>
      <c r="C660" s="7" t="s">
        <v>27</v>
      </c>
      <c r="D660" s="7" t="s">
        <v>42</v>
      </c>
      <c r="E660" s="7" t="s">
        <v>118</v>
      </c>
      <c r="G660" s="7" t="s">
        <v>287</v>
      </c>
      <c r="H660" s="7" t="s">
        <v>314</v>
      </c>
      <c r="I660" s="7" t="s">
        <v>31</v>
      </c>
      <c r="J660" s="7" t="s">
        <v>32</v>
      </c>
      <c r="K660" s="7" t="s">
        <v>33</v>
      </c>
      <c r="L660" s="7" t="s">
        <v>44</v>
      </c>
      <c r="M660" s="7" t="s">
        <v>35</v>
      </c>
      <c r="N660" s="7" t="s">
        <v>38</v>
      </c>
      <c r="O660" s="7" t="s">
        <v>57</v>
      </c>
      <c r="P660" s="7" t="s">
        <v>36</v>
      </c>
      <c r="Q660" s="7" t="s">
        <v>31</v>
      </c>
      <c r="R660" s="7" t="s">
        <v>39</v>
      </c>
      <c r="S660">
        <v>1500</v>
      </c>
      <c r="T660">
        <v>132</v>
      </c>
      <c r="U660" s="7" t="s">
        <v>47</v>
      </c>
      <c r="V660" s="7" t="s">
        <v>38</v>
      </c>
      <c r="W660" s="7"/>
      <c r="X660" s="7" t="s">
        <v>48</v>
      </c>
      <c r="Y660" s="7" t="s">
        <v>23</v>
      </c>
      <c r="Z660" s="7" t="s">
        <v>26</v>
      </c>
      <c r="AA660" s="7" t="s">
        <v>38</v>
      </c>
    </row>
    <row r="661" spans="1:27" x14ac:dyDescent="0.25">
      <c r="A661" s="7" t="s">
        <v>322</v>
      </c>
      <c r="B661">
        <v>25</v>
      </c>
      <c r="C661" s="7" t="s">
        <v>53</v>
      </c>
      <c r="D661" s="7" t="s">
        <v>129</v>
      </c>
      <c r="E661" s="7" t="s">
        <v>214</v>
      </c>
      <c r="G661" s="7" t="s">
        <v>288</v>
      </c>
      <c r="H661" s="7" t="s">
        <v>314</v>
      </c>
      <c r="I661" s="7" t="s">
        <v>31</v>
      </c>
      <c r="J661" s="7" t="s">
        <v>32</v>
      </c>
      <c r="K661" s="7" t="s">
        <v>33</v>
      </c>
      <c r="L661" s="7" t="s">
        <v>50</v>
      </c>
      <c r="M661" s="7" t="s">
        <v>35</v>
      </c>
      <c r="N661" s="7" t="s">
        <v>36</v>
      </c>
      <c r="O661" s="7" t="s">
        <v>37</v>
      </c>
      <c r="P661" s="7" t="s">
        <v>36</v>
      </c>
      <c r="Q661" s="7" t="s">
        <v>31</v>
      </c>
      <c r="R661" s="7" t="s">
        <v>39</v>
      </c>
      <c r="S661">
        <v>0</v>
      </c>
      <c r="T661">
        <v>133</v>
      </c>
      <c r="U661" s="7" t="s">
        <v>47</v>
      </c>
      <c r="V661" s="7" t="s">
        <v>38</v>
      </c>
      <c r="W661" s="7" t="s">
        <v>36</v>
      </c>
      <c r="X661" s="7" t="s">
        <v>48</v>
      </c>
      <c r="Y661" s="7" t="s">
        <v>26</v>
      </c>
      <c r="Z661" s="7" t="s">
        <v>22</v>
      </c>
      <c r="AA661" s="7" t="s">
        <v>38</v>
      </c>
    </row>
    <row r="662" spans="1:27" x14ac:dyDescent="0.25">
      <c r="A662" s="7" t="s">
        <v>322</v>
      </c>
      <c r="B662">
        <v>25</v>
      </c>
      <c r="C662" s="7" t="s">
        <v>53</v>
      </c>
      <c r="D662" s="7" t="s">
        <v>129</v>
      </c>
      <c r="E662" s="7" t="s">
        <v>214</v>
      </c>
      <c r="G662" s="7" t="s">
        <v>288</v>
      </c>
      <c r="H662" s="7" t="s">
        <v>314</v>
      </c>
      <c r="I662" s="7" t="s">
        <v>31</v>
      </c>
      <c r="J662" s="7" t="s">
        <v>32</v>
      </c>
      <c r="K662" s="7" t="s">
        <v>33</v>
      </c>
      <c r="L662" s="7" t="s">
        <v>50</v>
      </c>
      <c r="M662" s="7" t="s">
        <v>35</v>
      </c>
      <c r="N662" s="7" t="s">
        <v>36</v>
      </c>
      <c r="O662" s="7" t="s">
        <v>37</v>
      </c>
      <c r="P662" s="7" t="s">
        <v>36</v>
      </c>
      <c r="Q662" s="7" t="s">
        <v>31</v>
      </c>
      <c r="R662" s="7" t="s">
        <v>39</v>
      </c>
      <c r="S662">
        <v>0</v>
      </c>
      <c r="T662">
        <v>133</v>
      </c>
      <c r="U662" s="7" t="s">
        <v>47</v>
      </c>
      <c r="V662" s="7" t="s">
        <v>38</v>
      </c>
      <c r="W662" s="7" t="s">
        <v>36</v>
      </c>
      <c r="X662" s="7" t="s">
        <v>48</v>
      </c>
      <c r="Y662" s="7" t="s">
        <v>26</v>
      </c>
      <c r="Z662" s="7" t="s">
        <v>23</v>
      </c>
      <c r="AA662" s="7" t="s">
        <v>38</v>
      </c>
    </row>
    <row r="663" spans="1:27" x14ac:dyDescent="0.25">
      <c r="A663" s="7" t="s">
        <v>322</v>
      </c>
      <c r="B663">
        <v>25</v>
      </c>
      <c r="C663" s="7" t="s">
        <v>53</v>
      </c>
      <c r="D663" s="7" t="s">
        <v>129</v>
      </c>
      <c r="E663" s="7" t="s">
        <v>214</v>
      </c>
      <c r="G663" s="7" t="s">
        <v>288</v>
      </c>
      <c r="H663" s="7" t="s">
        <v>314</v>
      </c>
      <c r="I663" s="7" t="s">
        <v>31</v>
      </c>
      <c r="J663" s="7" t="s">
        <v>32</v>
      </c>
      <c r="K663" s="7" t="s">
        <v>33</v>
      </c>
      <c r="L663" s="7" t="s">
        <v>50</v>
      </c>
      <c r="M663" s="7" t="s">
        <v>35</v>
      </c>
      <c r="N663" s="7" t="s">
        <v>36</v>
      </c>
      <c r="O663" s="7" t="s">
        <v>37</v>
      </c>
      <c r="P663" s="7" t="s">
        <v>36</v>
      </c>
      <c r="Q663" s="7" t="s">
        <v>31</v>
      </c>
      <c r="R663" s="7" t="s">
        <v>39</v>
      </c>
      <c r="S663">
        <v>0</v>
      </c>
      <c r="T663">
        <v>133</v>
      </c>
      <c r="U663" s="7" t="s">
        <v>47</v>
      </c>
      <c r="V663" s="7" t="s">
        <v>38</v>
      </c>
      <c r="W663" s="7" t="s">
        <v>36</v>
      </c>
      <c r="X663" s="7" t="s">
        <v>48</v>
      </c>
      <c r="Y663" s="7" t="s">
        <v>26</v>
      </c>
      <c r="Z663" s="7" t="s">
        <v>24</v>
      </c>
      <c r="AA663" s="7" t="s">
        <v>38</v>
      </c>
    </row>
    <row r="664" spans="1:27" x14ac:dyDescent="0.25">
      <c r="A664" s="7" t="s">
        <v>322</v>
      </c>
      <c r="B664">
        <v>25</v>
      </c>
      <c r="C664" s="7" t="s">
        <v>53</v>
      </c>
      <c r="D664" s="7" t="s">
        <v>129</v>
      </c>
      <c r="E664" s="7" t="s">
        <v>214</v>
      </c>
      <c r="G664" s="7" t="s">
        <v>288</v>
      </c>
      <c r="H664" s="7" t="s">
        <v>314</v>
      </c>
      <c r="I664" s="7" t="s">
        <v>31</v>
      </c>
      <c r="J664" s="7" t="s">
        <v>32</v>
      </c>
      <c r="K664" s="7" t="s">
        <v>33</v>
      </c>
      <c r="L664" s="7" t="s">
        <v>50</v>
      </c>
      <c r="M664" s="7" t="s">
        <v>35</v>
      </c>
      <c r="N664" s="7" t="s">
        <v>36</v>
      </c>
      <c r="O664" s="7" t="s">
        <v>37</v>
      </c>
      <c r="P664" s="7" t="s">
        <v>36</v>
      </c>
      <c r="Q664" s="7" t="s">
        <v>31</v>
      </c>
      <c r="R664" s="7" t="s">
        <v>39</v>
      </c>
      <c r="S664">
        <v>0</v>
      </c>
      <c r="T664">
        <v>133</v>
      </c>
      <c r="U664" s="7" t="s">
        <v>47</v>
      </c>
      <c r="V664" s="7" t="s">
        <v>38</v>
      </c>
      <c r="W664" s="7" t="s">
        <v>36</v>
      </c>
      <c r="X664" s="7" t="s">
        <v>48</v>
      </c>
      <c r="Y664" s="7" t="s">
        <v>26</v>
      </c>
      <c r="Z664" s="7" t="s">
        <v>25</v>
      </c>
      <c r="AA664" s="7" t="s">
        <v>38</v>
      </c>
    </row>
    <row r="665" spans="1:27" x14ac:dyDescent="0.25">
      <c r="A665" s="7" t="s">
        <v>322</v>
      </c>
      <c r="B665">
        <v>25</v>
      </c>
      <c r="C665" s="7" t="s">
        <v>53</v>
      </c>
      <c r="D665" s="7" t="s">
        <v>129</v>
      </c>
      <c r="E665" s="7" t="s">
        <v>214</v>
      </c>
      <c r="G665" s="7" t="s">
        <v>288</v>
      </c>
      <c r="H665" s="7" t="s">
        <v>314</v>
      </c>
      <c r="I665" s="7" t="s">
        <v>31</v>
      </c>
      <c r="J665" s="7" t="s">
        <v>32</v>
      </c>
      <c r="K665" s="7" t="s">
        <v>33</v>
      </c>
      <c r="L665" s="7" t="s">
        <v>50</v>
      </c>
      <c r="M665" s="7" t="s">
        <v>35</v>
      </c>
      <c r="N665" s="7" t="s">
        <v>36</v>
      </c>
      <c r="O665" s="7" t="s">
        <v>37</v>
      </c>
      <c r="P665" s="7" t="s">
        <v>36</v>
      </c>
      <c r="Q665" s="7" t="s">
        <v>31</v>
      </c>
      <c r="R665" s="7" t="s">
        <v>39</v>
      </c>
      <c r="S665">
        <v>0</v>
      </c>
      <c r="T665">
        <v>133</v>
      </c>
      <c r="U665" s="7" t="s">
        <v>47</v>
      </c>
      <c r="V665" s="7" t="s">
        <v>38</v>
      </c>
      <c r="W665" s="7" t="s">
        <v>36</v>
      </c>
      <c r="X665" s="7" t="s">
        <v>48</v>
      </c>
      <c r="Y665" s="7" t="s">
        <v>26</v>
      </c>
      <c r="Z665" s="7" t="s">
        <v>26</v>
      </c>
      <c r="AA665" s="7" t="s">
        <v>36</v>
      </c>
    </row>
    <row r="666" spans="1:27" x14ac:dyDescent="0.25">
      <c r="A666" s="7" t="s">
        <v>322</v>
      </c>
      <c r="B666">
        <v>22</v>
      </c>
      <c r="C666" s="7" t="s">
        <v>53</v>
      </c>
      <c r="D666" s="7" t="s">
        <v>200</v>
      </c>
      <c r="E666" s="7" t="s">
        <v>207</v>
      </c>
      <c r="G666" s="7" t="s">
        <v>289</v>
      </c>
      <c r="H666" s="7" t="s">
        <v>313</v>
      </c>
      <c r="I666" s="7" t="s">
        <v>31</v>
      </c>
      <c r="J666" s="7" t="s">
        <v>32</v>
      </c>
      <c r="K666" s="7" t="s">
        <v>64</v>
      </c>
      <c r="L666" s="7" t="s">
        <v>34</v>
      </c>
      <c r="M666" s="7" t="s">
        <v>45</v>
      </c>
      <c r="N666" s="7" t="s">
        <v>38</v>
      </c>
      <c r="O666" s="7" t="s">
        <v>57</v>
      </c>
      <c r="P666" s="7" t="s">
        <v>38</v>
      </c>
      <c r="Q666" s="7" t="s">
        <v>57</v>
      </c>
      <c r="R666" s="7" t="s">
        <v>39</v>
      </c>
      <c r="S666">
        <v>0</v>
      </c>
      <c r="T666">
        <v>134</v>
      </c>
      <c r="U666" s="7" t="s">
        <v>47</v>
      </c>
      <c r="V666" s="7" t="s">
        <v>38</v>
      </c>
      <c r="W666" s="7"/>
      <c r="X666" s="7" t="s">
        <v>48</v>
      </c>
      <c r="Y666" s="7" t="s">
        <v>22</v>
      </c>
      <c r="Z666" s="7" t="s">
        <v>22</v>
      </c>
      <c r="AA666" s="7" t="s">
        <v>36</v>
      </c>
    </row>
    <row r="667" spans="1:27" x14ac:dyDescent="0.25">
      <c r="A667" s="7" t="s">
        <v>322</v>
      </c>
      <c r="B667">
        <v>22</v>
      </c>
      <c r="C667" s="7" t="s">
        <v>53</v>
      </c>
      <c r="D667" s="7" t="s">
        <v>200</v>
      </c>
      <c r="E667" s="7" t="s">
        <v>207</v>
      </c>
      <c r="G667" s="7" t="s">
        <v>289</v>
      </c>
      <c r="H667" s="7" t="s">
        <v>313</v>
      </c>
      <c r="I667" s="7" t="s">
        <v>31</v>
      </c>
      <c r="J667" s="7" t="s">
        <v>32</v>
      </c>
      <c r="K667" s="7" t="s">
        <v>64</v>
      </c>
      <c r="L667" s="7" t="s">
        <v>34</v>
      </c>
      <c r="M667" s="7" t="s">
        <v>45</v>
      </c>
      <c r="N667" s="7" t="s">
        <v>38</v>
      </c>
      <c r="O667" s="7" t="s">
        <v>57</v>
      </c>
      <c r="P667" s="7" t="s">
        <v>38</v>
      </c>
      <c r="Q667" s="7" t="s">
        <v>57</v>
      </c>
      <c r="R667" s="7" t="s">
        <v>39</v>
      </c>
      <c r="S667">
        <v>0</v>
      </c>
      <c r="T667">
        <v>134</v>
      </c>
      <c r="U667" s="7" t="s">
        <v>47</v>
      </c>
      <c r="V667" s="7" t="s">
        <v>38</v>
      </c>
      <c r="W667" s="7"/>
      <c r="X667" s="7" t="s">
        <v>48</v>
      </c>
      <c r="Y667" s="7" t="s">
        <v>22</v>
      </c>
      <c r="Z667" s="7" t="s">
        <v>23</v>
      </c>
      <c r="AA667" s="7" t="s">
        <v>38</v>
      </c>
    </row>
    <row r="668" spans="1:27" x14ac:dyDescent="0.25">
      <c r="A668" s="7" t="s">
        <v>322</v>
      </c>
      <c r="B668">
        <v>22</v>
      </c>
      <c r="C668" s="7" t="s">
        <v>53</v>
      </c>
      <c r="D668" s="7" t="s">
        <v>200</v>
      </c>
      <c r="E668" s="7" t="s">
        <v>207</v>
      </c>
      <c r="G668" s="7" t="s">
        <v>289</v>
      </c>
      <c r="H668" s="7" t="s">
        <v>313</v>
      </c>
      <c r="I668" s="7" t="s">
        <v>31</v>
      </c>
      <c r="J668" s="7" t="s">
        <v>32</v>
      </c>
      <c r="K668" s="7" t="s">
        <v>64</v>
      </c>
      <c r="L668" s="7" t="s">
        <v>34</v>
      </c>
      <c r="M668" s="7" t="s">
        <v>45</v>
      </c>
      <c r="N668" s="7" t="s">
        <v>38</v>
      </c>
      <c r="O668" s="7" t="s">
        <v>57</v>
      </c>
      <c r="P668" s="7" t="s">
        <v>38</v>
      </c>
      <c r="Q668" s="7" t="s">
        <v>57</v>
      </c>
      <c r="R668" s="7" t="s">
        <v>39</v>
      </c>
      <c r="S668">
        <v>0</v>
      </c>
      <c r="T668">
        <v>134</v>
      </c>
      <c r="U668" s="7" t="s">
        <v>47</v>
      </c>
      <c r="V668" s="7" t="s">
        <v>38</v>
      </c>
      <c r="W668" s="7"/>
      <c r="X668" s="7" t="s">
        <v>48</v>
      </c>
      <c r="Y668" s="7" t="s">
        <v>22</v>
      </c>
      <c r="Z668" s="7" t="s">
        <v>24</v>
      </c>
      <c r="AA668" s="7" t="s">
        <v>38</v>
      </c>
    </row>
    <row r="669" spans="1:27" x14ac:dyDescent="0.25">
      <c r="A669" s="7" t="s">
        <v>322</v>
      </c>
      <c r="B669">
        <v>22</v>
      </c>
      <c r="C669" s="7" t="s">
        <v>53</v>
      </c>
      <c r="D669" s="7" t="s">
        <v>200</v>
      </c>
      <c r="E669" s="7" t="s">
        <v>207</v>
      </c>
      <c r="G669" s="7" t="s">
        <v>289</v>
      </c>
      <c r="H669" s="7" t="s">
        <v>313</v>
      </c>
      <c r="I669" s="7" t="s">
        <v>31</v>
      </c>
      <c r="J669" s="7" t="s">
        <v>32</v>
      </c>
      <c r="K669" s="7" t="s">
        <v>64</v>
      </c>
      <c r="L669" s="7" t="s">
        <v>34</v>
      </c>
      <c r="M669" s="7" t="s">
        <v>45</v>
      </c>
      <c r="N669" s="7" t="s">
        <v>38</v>
      </c>
      <c r="O669" s="7" t="s">
        <v>57</v>
      </c>
      <c r="P669" s="7" t="s">
        <v>38</v>
      </c>
      <c r="Q669" s="7" t="s">
        <v>57</v>
      </c>
      <c r="R669" s="7" t="s">
        <v>39</v>
      </c>
      <c r="S669">
        <v>0</v>
      </c>
      <c r="T669">
        <v>134</v>
      </c>
      <c r="U669" s="7" t="s">
        <v>47</v>
      </c>
      <c r="V669" s="7" t="s">
        <v>38</v>
      </c>
      <c r="W669" s="7"/>
      <c r="X669" s="7" t="s">
        <v>48</v>
      </c>
      <c r="Y669" s="7" t="s">
        <v>22</v>
      </c>
      <c r="Z669" s="7" t="s">
        <v>25</v>
      </c>
      <c r="AA669" s="7" t="s">
        <v>38</v>
      </c>
    </row>
    <row r="670" spans="1:27" x14ac:dyDescent="0.25">
      <c r="A670" s="7" t="s">
        <v>322</v>
      </c>
      <c r="B670">
        <v>22</v>
      </c>
      <c r="C670" s="7" t="s">
        <v>53</v>
      </c>
      <c r="D670" s="7" t="s">
        <v>200</v>
      </c>
      <c r="E670" s="7" t="s">
        <v>207</v>
      </c>
      <c r="G670" s="7" t="s">
        <v>289</v>
      </c>
      <c r="H670" s="7" t="s">
        <v>313</v>
      </c>
      <c r="I670" s="7" t="s">
        <v>31</v>
      </c>
      <c r="J670" s="7" t="s">
        <v>32</v>
      </c>
      <c r="K670" s="7" t="s">
        <v>64</v>
      </c>
      <c r="L670" s="7" t="s">
        <v>34</v>
      </c>
      <c r="M670" s="7" t="s">
        <v>45</v>
      </c>
      <c r="N670" s="7" t="s">
        <v>38</v>
      </c>
      <c r="O670" s="7" t="s">
        <v>57</v>
      </c>
      <c r="P670" s="7" t="s">
        <v>38</v>
      </c>
      <c r="Q670" s="7" t="s">
        <v>57</v>
      </c>
      <c r="R670" s="7" t="s">
        <v>39</v>
      </c>
      <c r="S670">
        <v>0</v>
      </c>
      <c r="T670">
        <v>134</v>
      </c>
      <c r="U670" s="7" t="s">
        <v>47</v>
      </c>
      <c r="V670" s="7" t="s">
        <v>38</v>
      </c>
      <c r="W670" s="7"/>
      <c r="X670" s="7" t="s">
        <v>48</v>
      </c>
      <c r="Y670" s="7" t="s">
        <v>22</v>
      </c>
      <c r="Z670" s="7" t="s">
        <v>26</v>
      </c>
      <c r="AA670" s="7" t="s">
        <v>38</v>
      </c>
    </row>
    <row r="671" spans="1:27" x14ac:dyDescent="0.25">
      <c r="A671" s="7" t="s">
        <v>322</v>
      </c>
      <c r="B671">
        <v>23</v>
      </c>
      <c r="C671" s="7" t="s">
        <v>53</v>
      </c>
      <c r="D671" s="7" t="s">
        <v>42</v>
      </c>
      <c r="E671" s="7" t="s">
        <v>60</v>
      </c>
      <c r="G671" s="7" t="s">
        <v>79</v>
      </c>
      <c r="H671" s="7" t="s">
        <v>314</v>
      </c>
      <c r="I671" s="7" t="s">
        <v>31</v>
      </c>
      <c r="J671" s="7" t="s">
        <v>76</v>
      </c>
      <c r="K671" s="7" t="s">
        <v>33</v>
      </c>
      <c r="L671" s="7" t="s">
        <v>44</v>
      </c>
      <c r="M671" s="7" t="s">
        <v>231</v>
      </c>
      <c r="N671" s="7" t="s">
        <v>38</v>
      </c>
      <c r="O671" s="7" t="s">
        <v>57</v>
      </c>
      <c r="P671" s="7" t="s">
        <v>38</v>
      </c>
      <c r="Q671" s="7" t="s">
        <v>51</v>
      </c>
      <c r="R671" s="7" t="s">
        <v>58</v>
      </c>
      <c r="S671">
        <v>1500</v>
      </c>
      <c r="T671">
        <v>135</v>
      </c>
      <c r="U671" s="7" t="s">
        <v>66</v>
      </c>
      <c r="V671" s="7" t="s">
        <v>38</v>
      </c>
      <c r="W671" s="7"/>
      <c r="X671" s="7" t="s">
        <v>48</v>
      </c>
      <c r="Y671" s="7" t="s">
        <v>290</v>
      </c>
      <c r="Z671" s="7" t="s">
        <v>22</v>
      </c>
      <c r="AA671" s="7" t="s">
        <v>36</v>
      </c>
    </row>
    <row r="672" spans="1:27" x14ac:dyDescent="0.25">
      <c r="A672" s="7" t="s">
        <v>322</v>
      </c>
      <c r="B672">
        <v>23</v>
      </c>
      <c r="C672" s="7" t="s">
        <v>53</v>
      </c>
      <c r="D672" s="7" t="s">
        <v>42</v>
      </c>
      <c r="E672" s="7" t="s">
        <v>60</v>
      </c>
      <c r="G672" s="7" t="s">
        <v>79</v>
      </c>
      <c r="H672" s="7" t="s">
        <v>314</v>
      </c>
      <c r="I672" s="7" t="s">
        <v>31</v>
      </c>
      <c r="J672" s="7" t="s">
        <v>76</v>
      </c>
      <c r="K672" s="7" t="s">
        <v>33</v>
      </c>
      <c r="L672" s="7" t="s">
        <v>44</v>
      </c>
      <c r="M672" s="7" t="s">
        <v>231</v>
      </c>
      <c r="N672" s="7" t="s">
        <v>38</v>
      </c>
      <c r="O672" s="7" t="s">
        <v>57</v>
      </c>
      <c r="P672" s="7" t="s">
        <v>38</v>
      </c>
      <c r="Q672" s="7" t="s">
        <v>51</v>
      </c>
      <c r="R672" s="7" t="s">
        <v>58</v>
      </c>
      <c r="S672">
        <v>1500</v>
      </c>
      <c r="T672">
        <v>135</v>
      </c>
      <c r="U672" s="7" t="s">
        <v>66</v>
      </c>
      <c r="V672" s="7" t="s">
        <v>38</v>
      </c>
      <c r="W672" s="7"/>
      <c r="X672" s="7" t="s">
        <v>48</v>
      </c>
      <c r="Y672" s="7" t="s">
        <v>290</v>
      </c>
      <c r="Z672" s="7" t="s">
        <v>23</v>
      </c>
      <c r="AA672" s="7" t="s">
        <v>36</v>
      </c>
    </row>
    <row r="673" spans="1:27" x14ac:dyDescent="0.25">
      <c r="A673" s="7" t="s">
        <v>322</v>
      </c>
      <c r="B673">
        <v>23</v>
      </c>
      <c r="C673" s="7" t="s">
        <v>53</v>
      </c>
      <c r="D673" s="7" t="s">
        <v>42</v>
      </c>
      <c r="E673" s="7" t="s">
        <v>60</v>
      </c>
      <c r="G673" s="7" t="s">
        <v>79</v>
      </c>
      <c r="H673" s="7" t="s">
        <v>314</v>
      </c>
      <c r="I673" s="7" t="s">
        <v>31</v>
      </c>
      <c r="J673" s="7" t="s">
        <v>76</v>
      </c>
      <c r="K673" s="7" t="s">
        <v>33</v>
      </c>
      <c r="L673" s="7" t="s">
        <v>44</v>
      </c>
      <c r="M673" s="7" t="s">
        <v>231</v>
      </c>
      <c r="N673" s="7" t="s">
        <v>38</v>
      </c>
      <c r="O673" s="7" t="s">
        <v>57</v>
      </c>
      <c r="P673" s="7" t="s">
        <v>38</v>
      </c>
      <c r="Q673" s="7" t="s">
        <v>51</v>
      </c>
      <c r="R673" s="7" t="s">
        <v>58</v>
      </c>
      <c r="S673">
        <v>1500</v>
      </c>
      <c r="T673">
        <v>135</v>
      </c>
      <c r="U673" s="7" t="s">
        <v>66</v>
      </c>
      <c r="V673" s="7" t="s">
        <v>38</v>
      </c>
      <c r="W673" s="7"/>
      <c r="X673" s="7" t="s">
        <v>48</v>
      </c>
      <c r="Y673" s="7" t="s">
        <v>290</v>
      </c>
      <c r="Z673" s="7" t="s">
        <v>24</v>
      </c>
      <c r="AA673" s="7" t="s">
        <v>38</v>
      </c>
    </row>
    <row r="674" spans="1:27" x14ac:dyDescent="0.25">
      <c r="A674" s="7" t="s">
        <v>322</v>
      </c>
      <c r="B674">
        <v>23</v>
      </c>
      <c r="C674" s="7" t="s">
        <v>53</v>
      </c>
      <c r="D674" s="7" t="s">
        <v>42</v>
      </c>
      <c r="E674" s="7" t="s">
        <v>60</v>
      </c>
      <c r="G674" s="7" t="s">
        <v>79</v>
      </c>
      <c r="H674" s="7" t="s">
        <v>314</v>
      </c>
      <c r="I674" s="7" t="s">
        <v>31</v>
      </c>
      <c r="J674" s="7" t="s">
        <v>76</v>
      </c>
      <c r="K674" s="7" t="s">
        <v>33</v>
      </c>
      <c r="L674" s="7" t="s">
        <v>44</v>
      </c>
      <c r="M674" s="7" t="s">
        <v>231</v>
      </c>
      <c r="N674" s="7" t="s">
        <v>38</v>
      </c>
      <c r="O674" s="7" t="s">
        <v>57</v>
      </c>
      <c r="P674" s="7" t="s">
        <v>38</v>
      </c>
      <c r="Q674" s="7" t="s">
        <v>51</v>
      </c>
      <c r="R674" s="7" t="s">
        <v>58</v>
      </c>
      <c r="S674">
        <v>1500</v>
      </c>
      <c r="T674">
        <v>135</v>
      </c>
      <c r="U674" s="7" t="s">
        <v>66</v>
      </c>
      <c r="V674" s="7" t="s">
        <v>38</v>
      </c>
      <c r="W674" s="7"/>
      <c r="X674" s="7" t="s">
        <v>48</v>
      </c>
      <c r="Y674" s="7" t="s">
        <v>290</v>
      </c>
      <c r="Z674" s="7" t="s">
        <v>25</v>
      </c>
      <c r="AA674" s="7" t="s">
        <v>36</v>
      </c>
    </row>
    <row r="675" spans="1:27" x14ac:dyDescent="0.25">
      <c r="A675" s="7" t="s">
        <v>322</v>
      </c>
      <c r="B675">
        <v>23</v>
      </c>
      <c r="C675" s="7" t="s">
        <v>53</v>
      </c>
      <c r="D675" s="7" t="s">
        <v>42</v>
      </c>
      <c r="E675" s="7" t="s">
        <v>60</v>
      </c>
      <c r="G675" s="7" t="s">
        <v>79</v>
      </c>
      <c r="H675" s="7" t="s">
        <v>314</v>
      </c>
      <c r="I675" s="7" t="s">
        <v>31</v>
      </c>
      <c r="J675" s="7" t="s">
        <v>76</v>
      </c>
      <c r="K675" s="7" t="s">
        <v>33</v>
      </c>
      <c r="L675" s="7" t="s">
        <v>44</v>
      </c>
      <c r="M675" s="7" t="s">
        <v>231</v>
      </c>
      <c r="N675" s="7" t="s">
        <v>38</v>
      </c>
      <c r="O675" s="7" t="s">
        <v>57</v>
      </c>
      <c r="P675" s="7" t="s">
        <v>38</v>
      </c>
      <c r="Q675" s="7" t="s">
        <v>51</v>
      </c>
      <c r="R675" s="7" t="s">
        <v>58</v>
      </c>
      <c r="S675">
        <v>1500</v>
      </c>
      <c r="T675">
        <v>135</v>
      </c>
      <c r="U675" s="7" t="s">
        <v>66</v>
      </c>
      <c r="V675" s="7" t="s">
        <v>38</v>
      </c>
      <c r="W675" s="7"/>
      <c r="X675" s="7" t="s">
        <v>48</v>
      </c>
      <c r="Y675" s="7" t="s">
        <v>290</v>
      </c>
      <c r="Z675" s="7" t="s">
        <v>26</v>
      </c>
      <c r="AA675" s="7" t="s">
        <v>38</v>
      </c>
    </row>
    <row r="676" spans="1:27" x14ac:dyDescent="0.25">
      <c r="A676" s="7" t="s">
        <v>322</v>
      </c>
      <c r="B676">
        <v>27</v>
      </c>
      <c r="C676" s="7" t="s">
        <v>27</v>
      </c>
      <c r="D676" s="7" t="s">
        <v>291</v>
      </c>
      <c r="E676" s="7" t="s">
        <v>62</v>
      </c>
      <c r="G676" s="7" t="s">
        <v>183</v>
      </c>
      <c r="H676" s="7" t="s">
        <v>314</v>
      </c>
      <c r="I676" s="7" t="s">
        <v>31</v>
      </c>
      <c r="J676" s="7" t="s">
        <v>32</v>
      </c>
      <c r="K676" s="7" t="s">
        <v>33</v>
      </c>
      <c r="L676" s="7" t="s">
        <v>34</v>
      </c>
      <c r="M676" s="7" t="s">
        <v>35</v>
      </c>
      <c r="N676" s="7" t="s">
        <v>36</v>
      </c>
      <c r="O676" s="7" t="s">
        <v>46</v>
      </c>
      <c r="P676" s="7" t="s">
        <v>38</v>
      </c>
      <c r="Q676" s="7" t="s">
        <v>31</v>
      </c>
      <c r="R676" s="7" t="s">
        <v>72</v>
      </c>
      <c r="S676">
        <v>0</v>
      </c>
      <c r="T676">
        <v>136</v>
      </c>
      <c r="U676" s="7" t="s">
        <v>66</v>
      </c>
      <c r="V676" s="7" t="s">
        <v>38</v>
      </c>
      <c r="W676" s="7" t="s">
        <v>38</v>
      </c>
      <c r="X676" s="7" t="s">
        <v>48</v>
      </c>
      <c r="Y676" s="7" t="s">
        <v>22</v>
      </c>
      <c r="Z676" s="7" t="s">
        <v>22</v>
      </c>
      <c r="AA676" s="7" t="s">
        <v>36</v>
      </c>
    </row>
    <row r="677" spans="1:27" x14ac:dyDescent="0.25">
      <c r="A677" s="7" t="s">
        <v>322</v>
      </c>
      <c r="B677">
        <v>27</v>
      </c>
      <c r="C677" s="7" t="s">
        <v>27</v>
      </c>
      <c r="D677" s="7" t="s">
        <v>291</v>
      </c>
      <c r="E677" s="7" t="s">
        <v>62</v>
      </c>
      <c r="G677" s="7" t="s">
        <v>183</v>
      </c>
      <c r="H677" s="7" t="s">
        <v>314</v>
      </c>
      <c r="I677" s="7" t="s">
        <v>31</v>
      </c>
      <c r="J677" s="7" t="s">
        <v>32</v>
      </c>
      <c r="K677" s="7" t="s">
        <v>33</v>
      </c>
      <c r="L677" s="7" t="s">
        <v>34</v>
      </c>
      <c r="M677" s="7" t="s">
        <v>35</v>
      </c>
      <c r="N677" s="7" t="s">
        <v>36</v>
      </c>
      <c r="O677" s="7" t="s">
        <v>46</v>
      </c>
      <c r="P677" s="7" t="s">
        <v>38</v>
      </c>
      <c r="Q677" s="7" t="s">
        <v>31</v>
      </c>
      <c r="R677" s="7" t="s">
        <v>72</v>
      </c>
      <c r="S677">
        <v>0</v>
      </c>
      <c r="T677">
        <v>136</v>
      </c>
      <c r="U677" s="7" t="s">
        <v>66</v>
      </c>
      <c r="V677" s="7" t="s">
        <v>38</v>
      </c>
      <c r="W677" s="7" t="s">
        <v>38</v>
      </c>
      <c r="X677" s="7" t="s">
        <v>48</v>
      </c>
      <c r="Y677" s="7" t="s">
        <v>22</v>
      </c>
      <c r="Z677" s="7" t="s">
        <v>23</v>
      </c>
      <c r="AA677" s="7" t="s">
        <v>38</v>
      </c>
    </row>
    <row r="678" spans="1:27" x14ac:dyDescent="0.25">
      <c r="A678" s="7" t="s">
        <v>322</v>
      </c>
      <c r="B678">
        <v>27</v>
      </c>
      <c r="C678" s="7" t="s">
        <v>27</v>
      </c>
      <c r="D678" s="7" t="s">
        <v>291</v>
      </c>
      <c r="E678" s="7" t="s">
        <v>62</v>
      </c>
      <c r="G678" s="7" t="s">
        <v>183</v>
      </c>
      <c r="H678" s="7" t="s">
        <v>314</v>
      </c>
      <c r="I678" s="7" t="s">
        <v>31</v>
      </c>
      <c r="J678" s="7" t="s">
        <v>32</v>
      </c>
      <c r="K678" s="7" t="s">
        <v>33</v>
      </c>
      <c r="L678" s="7" t="s">
        <v>34</v>
      </c>
      <c r="M678" s="7" t="s">
        <v>35</v>
      </c>
      <c r="N678" s="7" t="s">
        <v>36</v>
      </c>
      <c r="O678" s="7" t="s">
        <v>46</v>
      </c>
      <c r="P678" s="7" t="s">
        <v>38</v>
      </c>
      <c r="Q678" s="7" t="s">
        <v>31</v>
      </c>
      <c r="R678" s="7" t="s">
        <v>72</v>
      </c>
      <c r="S678">
        <v>0</v>
      </c>
      <c r="T678">
        <v>136</v>
      </c>
      <c r="U678" s="7" t="s">
        <v>66</v>
      </c>
      <c r="V678" s="7" t="s">
        <v>38</v>
      </c>
      <c r="W678" s="7" t="s">
        <v>38</v>
      </c>
      <c r="X678" s="7" t="s">
        <v>48</v>
      </c>
      <c r="Y678" s="7" t="s">
        <v>22</v>
      </c>
      <c r="Z678" s="7" t="s">
        <v>24</v>
      </c>
      <c r="AA678" s="7" t="s">
        <v>38</v>
      </c>
    </row>
    <row r="679" spans="1:27" x14ac:dyDescent="0.25">
      <c r="A679" s="7" t="s">
        <v>322</v>
      </c>
      <c r="B679">
        <v>27</v>
      </c>
      <c r="C679" s="7" t="s">
        <v>27</v>
      </c>
      <c r="D679" s="7" t="s">
        <v>291</v>
      </c>
      <c r="E679" s="7" t="s">
        <v>62</v>
      </c>
      <c r="G679" s="7" t="s">
        <v>183</v>
      </c>
      <c r="H679" s="7" t="s">
        <v>314</v>
      </c>
      <c r="I679" s="7" t="s">
        <v>31</v>
      </c>
      <c r="J679" s="7" t="s">
        <v>32</v>
      </c>
      <c r="K679" s="7" t="s">
        <v>33</v>
      </c>
      <c r="L679" s="7" t="s">
        <v>34</v>
      </c>
      <c r="M679" s="7" t="s">
        <v>35</v>
      </c>
      <c r="N679" s="7" t="s">
        <v>36</v>
      </c>
      <c r="O679" s="7" t="s">
        <v>46</v>
      </c>
      <c r="P679" s="7" t="s">
        <v>38</v>
      </c>
      <c r="Q679" s="7" t="s">
        <v>31</v>
      </c>
      <c r="R679" s="7" t="s">
        <v>72</v>
      </c>
      <c r="S679">
        <v>0</v>
      </c>
      <c r="T679">
        <v>136</v>
      </c>
      <c r="U679" s="7" t="s">
        <v>66</v>
      </c>
      <c r="V679" s="7" t="s">
        <v>38</v>
      </c>
      <c r="W679" s="7" t="s">
        <v>38</v>
      </c>
      <c r="X679" s="7" t="s">
        <v>48</v>
      </c>
      <c r="Y679" s="7" t="s">
        <v>22</v>
      </c>
      <c r="Z679" s="7" t="s">
        <v>25</v>
      </c>
      <c r="AA679" s="7" t="s">
        <v>38</v>
      </c>
    </row>
    <row r="680" spans="1:27" x14ac:dyDescent="0.25">
      <c r="A680" s="7" t="s">
        <v>322</v>
      </c>
      <c r="B680">
        <v>27</v>
      </c>
      <c r="C680" s="7" t="s">
        <v>27</v>
      </c>
      <c r="D680" s="7" t="s">
        <v>291</v>
      </c>
      <c r="E680" s="7" t="s">
        <v>62</v>
      </c>
      <c r="G680" s="7" t="s">
        <v>183</v>
      </c>
      <c r="H680" s="7" t="s">
        <v>314</v>
      </c>
      <c r="I680" s="7" t="s">
        <v>31</v>
      </c>
      <c r="J680" s="7" t="s">
        <v>32</v>
      </c>
      <c r="K680" s="7" t="s">
        <v>33</v>
      </c>
      <c r="L680" s="7" t="s">
        <v>34</v>
      </c>
      <c r="M680" s="7" t="s">
        <v>35</v>
      </c>
      <c r="N680" s="7" t="s">
        <v>36</v>
      </c>
      <c r="O680" s="7" t="s">
        <v>46</v>
      </c>
      <c r="P680" s="7" t="s">
        <v>38</v>
      </c>
      <c r="Q680" s="7" t="s">
        <v>31</v>
      </c>
      <c r="R680" s="7" t="s">
        <v>72</v>
      </c>
      <c r="S680">
        <v>0</v>
      </c>
      <c r="T680">
        <v>136</v>
      </c>
      <c r="U680" s="7" t="s">
        <v>66</v>
      </c>
      <c r="V680" s="7" t="s">
        <v>38</v>
      </c>
      <c r="W680" s="7" t="s">
        <v>38</v>
      </c>
      <c r="X680" s="7" t="s">
        <v>48</v>
      </c>
      <c r="Y680" s="7" t="s">
        <v>22</v>
      </c>
      <c r="Z680" s="7" t="s">
        <v>26</v>
      </c>
      <c r="AA680" s="7" t="s">
        <v>38</v>
      </c>
    </row>
    <row r="681" spans="1:27" x14ac:dyDescent="0.25">
      <c r="A681" s="7" t="s">
        <v>322</v>
      </c>
      <c r="B681">
        <v>23</v>
      </c>
      <c r="C681" s="7" t="s">
        <v>53</v>
      </c>
      <c r="D681" s="7" t="s">
        <v>292</v>
      </c>
      <c r="E681" s="7" t="s">
        <v>62</v>
      </c>
      <c r="G681" s="7" t="s">
        <v>284</v>
      </c>
      <c r="H681" s="7" t="s">
        <v>314</v>
      </c>
      <c r="I681" s="7" t="s">
        <v>31</v>
      </c>
      <c r="J681" s="7" t="s">
        <v>32</v>
      </c>
      <c r="K681" s="7" t="s">
        <v>33</v>
      </c>
      <c r="L681" s="7" t="s">
        <v>34</v>
      </c>
      <c r="M681" s="7" t="s">
        <v>45</v>
      </c>
      <c r="N681" s="7" t="s">
        <v>38</v>
      </c>
      <c r="O681" s="7" t="s">
        <v>57</v>
      </c>
      <c r="P681" s="7" t="s">
        <v>38</v>
      </c>
      <c r="Q681" s="7" t="s">
        <v>51</v>
      </c>
      <c r="R681" s="7" t="s">
        <v>39</v>
      </c>
      <c r="S681">
        <v>0</v>
      </c>
      <c r="T681">
        <v>137</v>
      </c>
      <c r="U681" s="7" t="s">
        <v>47</v>
      </c>
      <c r="V681" s="7" t="s">
        <v>38</v>
      </c>
      <c r="W681" s="7"/>
      <c r="X681" s="7" t="s">
        <v>48</v>
      </c>
      <c r="Y681" s="7" t="s">
        <v>26</v>
      </c>
      <c r="Z681" s="7" t="s">
        <v>22</v>
      </c>
      <c r="AA681" s="7" t="s">
        <v>38</v>
      </c>
    </row>
    <row r="682" spans="1:27" x14ac:dyDescent="0.25">
      <c r="A682" s="7" t="s">
        <v>322</v>
      </c>
      <c r="B682">
        <v>23</v>
      </c>
      <c r="C682" s="7" t="s">
        <v>53</v>
      </c>
      <c r="D682" s="7" t="s">
        <v>292</v>
      </c>
      <c r="E682" s="7" t="s">
        <v>62</v>
      </c>
      <c r="G682" s="7" t="s">
        <v>284</v>
      </c>
      <c r="H682" s="7" t="s">
        <v>314</v>
      </c>
      <c r="I682" s="7" t="s">
        <v>31</v>
      </c>
      <c r="J682" s="7" t="s">
        <v>32</v>
      </c>
      <c r="K682" s="7" t="s">
        <v>33</v>
      </c>
      <c r="L682" s="7" t="s">
        <v>34</v>
      </c>
      <c r="M682" s="7" t="s">
        <v>45</v>
      </c>
      <c r="N682" s="7" t="s">
        <v>38</v>
      </c>
      <c r="O682" s="7" t="s">
        <v>57</v>
      </c>
      <c r="P682" s="7" t="s">
        <v>38</v>
      </c>
      <c r="Q682" s="7" t="s">
        <v>51</v>
      </c>
      <c r="R682" s="7" t="s">
        <v>39</v>
      </c>
      <c r="S682">
        <v>0</v>
      </c>
      <c r="T682">
        <v>137</v>
      </c>
      <c r="U682" s="7" t="s">
        <v>47</v>
      </c>
      <c r="V682" s="7" t="s">
        <v>38</v>
      </c>
      <c r="W682" s="7"/>
      <c r="X682" s="7" t="s">
        <v>48</v>
      </c>
      <c r="Y682" s="7" t="s">
        <v>26</v>
      </c>
      <c r="Z682" s="7" t="s">
        <v>23</v>
      </c>
      <c r="AA682" s="7" t="s">
        <v>38</v>
      </c>
    </row>
    <row r="683" spans="1:27" x14ac:dyDescent="0.25">
      <c r="A683" s="7" t="s">
        <v>322</v>
      </c>
      <c r="B683">
        <v>23</v>
      </c>
      <c r="C683" s="7" t="s">
        <v>53</v>
      </c>
      <c r="D683" s="7" t="s">
        <v>292</v>
      </c>
      <c r="E683" s="7" t="s">
        <v>62</v>
      </c>
      <c r="G683" s="7" t="s">
        <v>284</v>
      </c>
      <c r="H683" s="7" t="s">
        <v>314</v>
      </c>
      <c r="I683" s="7" t="s">
        <v>31</v>
      </c>
      <c r="J683" s="7" t="s">
        <v>32</v>
      </c>
      <c r="K683" s="7" t="s">
        <v>33</v>
      </c>
      <c r="L683" s="7" t="s">
        <v>34</v>
      </c>
      <c r="M683" s="7" t="s">
        <v>45</v>
      </c>
      <c r="N683" s="7" t="s">
        <v>38</v>
      </c>
      <c r="O683" s="7" t="s">
        <v>57</v>
      </c>
      <c r="P683" s="7" t="s">
        <v>38</v>
      </c>
      <c r="Q683" s="7" t="s">
        <v>51</v>
      </c>
      <c r="R683" s="7" t="s">
        <v>39</v>
      </c>
      <c r="S683">
        <v>0</v>
      </c>
      <c r="T683">
        <v>137</v>
      </c>
      <c r="U683" s="7" t="s">
        <v>47</v>
      </c>
      <c r="V683" s="7" t="s">
        <v>38</v>
      </c>
      <c r="W683" s="7"/>
      <c r="X683" s="7" t="s">
        <v>48</v>
      </c>
      <c r="Y683" s="7" t="s">
        <v>26</v>
      </c>
      <c r="Z683" s="7" t="s">
        <v>24</v>
      </c>
      <c r="AA683" s="7" t="s">
        <v>38</v>
      </c>
    </row>
    <row r="684" spans="1:27" x14ac:dyDescent="0.25">
      <c r="A684" s="7" t="s">
        <v>322</v>
      </c>
      <c r="B684">
        <v>23</v>
      </c>
      <c r="C684" s="7" t="s">
        <v>53</v>
      </c>
      <c r="D684" s="7" t="s">
        <v>292</v>
      </c>
      <c r="E684" s="7" t="s">
        <v>62</v>
      </c>
      <c r="G684" s="7" t="s">
        <v>284</v>
      </c>
      <c r="H684" s="7" t="s">
        <v>314</v>
      </c>
      <c r="I684" s="7" t="s">
        <v>31</v>
      </c>
      <c r="J684" s="7" t="s">
        <v>32</v>
      </c>
      <c r="K684" s="7" t="s">
        <v>33</v>
      </c>
      <c r="L684" s="7" t="s">
        <v>34</v>
      </c>
      <c r="M684" s="7" t="s">
        <v>45</v>
      </c>
      <c r="N684" s="7" t="s">
        <v>38</v>
      </c>
      <c r="O684" s="7" t="s">
        <v>57</v>
      </c>
      <c r="P684" s="7" t="s">
        <v>38</v>
      </c>
      <c r="Q684" s="7" t="s">
        <v>51</v>
      </c>
      <c r="R684" s="7" t="s">
        <v>39</v>
      </c>
      <c r="S684">
        <v>0</v>
      </c>
      <c r="T684">
        <v>137</v>
      </c>
      <c r="U684" s="7" t="s">
        <v>47</v>
      </c>
      <c r="V684" s="7" t="s">
        <v>38</v>
      </c>
      <c r="W684" s="7"/>
      <c r="X684" s="7" t="s">
        <v>48</v>
      </c>
      <c r="Y684" s="7" t="s">
        <v>26</v>
      </c>
      <c r="Z684" s="7" t="s">
        <v>25</v>
      </c>
      <c r="AA684" s="7" t="s">
        <v>38</v>
      </c>
    </row>
    <row r="685" spans="1:27" x14ac:dyDescent="0.25">
      <c r="A685" s="7" t="s">
        <v>322</v>
      </c>
      <c r="B685">
        <v>23</v>
      </c>
      <c r="C685" s="7" t="s">
        <v>53</v>
      </c>
      <c r="D685" s="7" t="s">
        <v>292</v>
      </c>
      <c r="E685" s="7" t="s">
        <v>62</v>
      </c>
      <c r="G685" s="7" t="s">
        <v>284</v>
      </c>
      <c r="H685" s="7" t="s">
        <v>314</v>
      </c>
      <c r="I685" s="7" t="s">
        <v>31</v>
      </c>
      <c r="J685" s="7" t="s">
        <v>32</v>
      </c>
      <c r="K685" s="7" t="s">
        <v>33</v>
      </c>
      <c r="L685" s="7" t="s">
        <v>34</v>
      </c>
      <c r="M685" s="7" t="s">
        <v>45</v>
      </c>
      <c r="N685" s="7" t="s">
        <v>38</v>
      </c>
      <c r="O685" s="7" t="s">
        <v>57</v>
      </c>
      <c r="P685" s="7" t="s">
        <v>38</v>
      </c>
      <c r="Q685" s="7" t="s">
        <v>51</v>
      </c>
      <c r="R685" s="7" t="s">
        <v>39</v>
      </c>
      <c r="S685">
        <v>0</v>
      </c>
      <c r="T685">
        <v>137</v>
      </c>
      <c r="U685" s="7" t="s">
        <v>47</v>
      </c>
      <c r="V685" s="7" t="s">
        <v>38</v>
      </c>
      <c r="W685" s="7"/>
      <c r="X685" s="7" t="s">
        <v>48</v>
      </c>
      <c r="Y685" s="7" t="s">
        <v>26</v>
      </c>
      <c r="Z685" s="7" t="s">
        <v>26</v>
      </c>
      <c r="AA685" s="7" t="s">
        <v>36</v>
      </c>
    </row>
    <row r="686" spans="1:27" x14ac:dyDescent="0.25">
      <c r="A686" s="7" t="s">
        <v>322</v>
      </c>
      <c r="B686">
        <v>24</v>
      </c>
      <c r="C686" s="7" t="s">
        <v>53</v>
      </c>
      <c r="D686" s="7" t="s">
        <v>293</v>
      </c>
      <c r="E686" s="7" t="s">
        <v>294</v>
      </c>
      <c r="G686" s="7" t="s">
        <v>205</v>
      </c>
      <c r="H686" s="7" t="s">
        <v>314</v>
      </c>
      <c r="I686" s="7" t="s">
        <v>31</v>
      </c>
      <c r="J686" s="7" t="s">
        <v>32</v>
      </c>
      <c r="K686" s="7" t="s">
        <v>33</v>
      </c>
      <c r="L686" s="7" t="s">
        <v>34</v>
      </c>
      <c r="M686" s="7" t="s">
        <v>45</v>
      </c>
      <c r="N686" s="7" t="s">
        <v>38</v>
      </c>
      <c r="O686" s="7" t="s">
        <v>57</v>
      </c>
      <c r="P686" s="7" t="s">
        <v>38</v>
      </c>
      <c r="Q686" s="7" t="s">
        <v>31</v>
      </c>
      <c r="R686" s="7" t="s">
        <v>39</v>
      </c>
      <c r="S686">
        <v>2000</v>
      </c>
      <c r="T686">
        <v>138</v>
      </c>
      <c r="U686" s="7" t="s">
        <v>47</v>
      </c>
      <c r="V686" s="7" t="s">
        <v>38</v>
      </c>
      <c r="W686" s="7"/>
      <c r="X686" s="7" t="s">
        <v>48</v>
      </c>
      <c r="Y686" s="7" t="s">
        <v>73</v>
      </c>
      <c r="Z686" s="7" t="s">
        <v>22</v>
      </c>
      <c r="AA686" s="7" t="s">
        <v>38</v>
      </c>
    </row>
    <row r="687" spans="1:27" x14ac:dyDescent="0.25">
      <c r="A687" s="7" t="s">
        <v>322</v>
      </c>
      <c r="B687">
        <v>24</v>
      </c>
      <c r="C687" s="7" t="s">
        <v>53</v>
      </c>
      <c r="D687" s="7" t="s">
        <v>293</v>
      </c>
      <c r="E687" s="7" t="s">
        <v>294</v>
      </c>
      <c r="G687" s="7" t="s">
        <v>205</v>
      </c>
      <c r="H687" s="7" t="s">
        <v>314</v>
      </c>
      <c r="I687" s="7" t="s">
        <v>31</v>
      </c>
      <c r="J687" s="7" t="s">
        <v>32</v>
      </c>
      <c r="K687" s="7" t="s">
        <v>33</v>
      </c>
      <c r="L687" s="7" t="s">
        <v>34</v>
      </c>
      <c r="M687" s="7" t="s">
        <v>45</v>
      </c>
      <c r="N687" s="7" t="s">
        <v>38</v>
      </c>
      <c r="O687" s="7" t="s">
        <v>57</v>
      </c>
      <c r="P687" s="7" t="s">
        <v>38</v>
      </c>
      <c r="Q687" s="7" t="s">
        <v>31</v>
      </c>
      <c r="R687" s="7" t="s">
        <v>39</v>
      </c>
      <c r="S687">
        <v>2000</v>
      </c>
      <c r="T687">
        <v>138</v>
      </c>
      <c r="U687" s="7" t="s">
        <v>47</v>
      </c>
      <c r="V687" s="7" t="s">
        <v>38</v>
      </c>
      <c r="W687" s="7"/>
      <c r="X687" s="7" t="s">
        <v>48</v>
      </c>
      <c r="Y687" s="7" t="s">
        <v>73</v>
      </c>
      <c r="Z687" s="7" t="s">
        <v>23</v>
      </c>
      <c r="AA687" s="7" t="s">
        <v>38</v>
      </c>
    </row>
    <row r="688" spans="1:27" x14ac:dyDescent="0.25">
      <c r="A688" s="7" t="s">
        <v>322</v>
      </c>
      <c r="B688">
        <v>24</v>
      </c>
      <c r="C688" s="7" t="s">
        <v>53</v>
      </c>
      <c r="D688" s="7" t="s">
        <v>293</v>
      </c>
      <c r="E688" s="7" t="s">
        <v>294</v>
      </c>
      <c r="G688" s="7" t="s">
        <v>205</v>
      </c>
      <c r="H688" s="7" t="s">
        <v>314</v>
      </c>
      <c r="I688" s="7" t="s">
        <v>31</v>
      </c>
      <c r="J688" s="7" t="s">
        <v>32</v>
      </c>
      <c r="K688" s="7" t="s">
        <v>33</v>
      </c>
      <c r="L688" s="7" t="s">
        <v>34</v>
      </c>
      <c r="M688" s="7" t="s">
        <v>45</v>
      </c>
      <c r="N688" s="7" t="s">
        <v>38</v>
      </c>
      <c r="O688" s="7" t="s">
        <v>57</v>
      </c>
      <c r="P688" s="7" t="s">
        <v>38</v>
      </c>
      <c r="Q688" s="7" t="s">
        <v>31</v>
      </c>
      <c r="R688" s="7" t="s">
        <v>39</v>
      </c>
      <c r="S688">
        <v>2000</v>
      </c>
      <c r="T688">
        <v>138</v>
      </c>
      <c r="U688" s="7" t="s">
        <v>47</v>
      </c>
      <c r="V688" s="7" t="s">
        <v>38</v>
      </c>
      <c r="W688" s="7"/>
      <c r="X688" s="7" t="s">
        <v>48</v>
      </c>
      <c r="Y688" s="7" t="s">
        <v>73</v>
      </c>
      <c r="Z688" s="7" t="s">
        <v>24</v>
      </c>
      <c r="AA688" s="7" t="s">
        <v>36</v>
      </c>
    </row>
    <row r="689" spans="1:27" x14ac:dyDescent="0.25">
      <c r="A689" s="7" t="s">
        <v>322</v>
      </c>
      <c r="B689">
        <v>24</v>
      </c>
      <c r="C689" s="7" t="s">
        <v>53</v>
      </c>
      <c r="D689" s="7" t="s">
        <v>293</v>
      </c>
      <c r="E689" s="7" t="s">
        <v>294</v>
      </c>
      <c r="G689" s="7" t="s">
        <v>205</v>
      </c>
      <c r="H689" s="7" t="s">
        <v>314</v>
      </c>
      <c r="I689" s="7" t="s">
        <v>31</v>
      </c>
      <c r="J689" s="7" t="s">
        <v>32</v>
      </c>
      <c r="K689" s="7" t="s">
        <v>33</v>
      </c>
      <c r="L689" s="7" t="s">
        <v>34</v>
      </c>
      <c r="M689" s="7" t="s">
        <v>45</v>
      </c>
      <c r="N689" s="7" t="s">
        <v>38</v>
      </c>
      <c r="O689" s="7" t="s">
        <v>57</v>
      </c>
      <c r="P689" s="7" t="s">
        <v>38</v>
      </c>
      <c r="Q689" s="7" t="s">
        <v>31</v>
      </c>
      <c r="R689" s="7" t="s">
        <v>39</v>
      </c>
      <c r="S689">
        <v>2000</v>
      </c>
      <c r="T689">
        <v>138</v>
      </c>
      <c r="U689" s="7" t="s">
        <v>47</v>
      </c>
      <c r="V689" s="7" t="s">
        <v>38</v>
      </c>
      <c r="W689" s="7"/>
      <c r="X689" s="7" t="s">
        <v>48</v>
      </c>
      <c r="Y689" s="7" t="s">
        <v>73</v>
      </c>
      <c r="Z689" s="7" t="s">
        <v>25</v>
      </c>
      <c r="AA689" s="7" t="s">
        <v>38</v>
      </c>
    </row>
    <row r="690" spans="1:27" x14ac:dyDescent="0.25">
      <c r="A690" s="7" t="s">
        <v>322</v>
      </c>
      <c r="B690">
        <v>24</v>
      </c>
      <c r="C690" s="7" t="s">
        <v>53</v>
      </c>
      <c r="D690" s="7" t="s">
        <v>293</v>
      </c>
      <c r="E690" s="7" t="s">
        <v>294</v>
      </c>
      <c r="G690" s="7" t="s">
        <v>205</v>
      </c>
      <c r="H690" s="7" t="s">
        <v>314</v>
      </c>
      <c r="I690" s="7" t="s">
        <v>31</v>
      </c>
      <c r="J690" s="7" t="s">
        <v>32</v>
      </c>
      <c r="K690" s="7" t="s">
        <v>33</v>
      </c>
      <c r="L690" s="7" t="s">
        <v>34</v>
      </c>
      <c r="M690" s="7" t="s">
        <v>45</v>
      </c>
      <c r="N690" s="7" t="s">
        <v>38</v>
      </c>
      <c r="O690" s="7" t="s">
        <v>57</v>
      </c>
      <c r="P690" s="7" t="s">
        <v>38</v>
      </c>
      <c r="Q690" s="7" t="s">
        <v>31</v>
      </c>
      <c r="R690" s="7" t="s">
        <v>39</v>
      </c>
      <c r="S690">
        <v>2000</v>
      </c>
      <c r="T690">
        <v>138</v>
      </c>
      <c r="U690" s="7" t="s">
        <v>47</v>
      </c>
      <c r="V690" s="7" t="s">
        <v>38</v>
      </c>
      <c r="W690" s="7"/>
      <c r="X690" s="7" t="s">
        <v>48</v>
      </c>
      <c r="Y690" s="7" t="s">
        <v>73</v>
      </c>
      <c r="Z690" s="7" t="s">
        <v>26</v>
      </c>
      <c r="AA690" s="7" t="s">
        <v>38</v>
      </c>
    </row>
    <row r="691" spans="1:27" x14ac:dyDescent="0.25">
      <c r="A691" s="7" t="s">
        <v>322</v>
      </c>
      <c r="B691">
        <v>24</v>
      </c>
      <c r="C691" s="7" t="s">
        <v>53</v>
      </c>
      <c r="D691" s="7" t="s">
        <v>267</v>
      </c>
      <c r="E691" s="7" t="s">
        <v>62</v>
      </c>
      <c r="G691" s="7" t="s">
        <v>295</v>
      </c>
      <c r="H691" s="7" t="s">
        <v>314</v>
      </c>
      <c r="I691" s="7" t="s">
        <v>31</v>
      </c>
      <c r="J691" s="7" t="s">
        <v>32</v>
      </c>
      <c r="K691" s="7" t="s">
        <v>33</v>
      </c>
      <c r="L691" s="7" t="s">
        <v>44</v>
      </c>
      <c r="M691" s="7" t="s">
        <v>45</v>
      </c>
      <c r="N691" s="7" t="s">
        <v>38</v>
      </c>
      <c r="O691" s="7" t="s">
        <v>57</v>
      </c>
      <c r="P691" s="7" t="s">
        <v>38</v>
      </c>
      <c r="Q691" s="7" t="s">
        <v>31</v>
      </c>
      <c r="R691" s="7" t="s">
        <v>39</v>
      </c>
      <c r="S691">
        <v>2000</v>
      </c>
      <c r="T691">
        <v>139</v>
      </c>
      <c r="U691" s="7" t="s">
        <v>47</v>
      </c>
      <c r="V691" s="7" t="s">
        <v>38</v>
      </c>
      <c r="W691" s="7"/>
      <c r="X691" s="7" t="s">
        <v>48</v>
      </c>
      <c r="Y691" s="7" t="s">
        <v>23</v>
      </c>
      <c r="Z691" s="7" t="s">
        <v>22</v>
      </c>
      <c r="AA691" s="7" t="s">
        <v>38</v>
      </c>
    </row>
    <row r="692" spans="1:27" x14ac:dyDescent="0.25">
      <c r="A692" s="7" t="s">
        <v>322</v>
      </c>
      <c r="B692">
        <v>24</v>
      </c>
      <c r="C692" s="7" t="s">
        <v>53</v>
      </c>
      <c r="D692" s="7" t="s">
        <v>267</v>
      </c>
      <c r="E692" s="7" t="s">
        <v>62</v>
      </c>
      <c r="G692" s="7" t="s">
        <v>295</v>
      </c>
      <c r="H692" s="7" t="s">
        <v>314</v>
      </c>
      <c r="I692" s="7" t="s">
        <v>31</v>
      </c>
      <c r="J692" s="7" t="s">
        <v>32</v>
      </c>
      <c r="K692" s="7" t="s">
        <v>33</v>
      </c>
      <c r="L692" s="7" t="s">
        <v>44</v>
      </c>
      <c r="M692" s="7" t="s">
        <v>45</v>
      </c>
      <c r="N692" s="7" t="s">
        <v>38</v>
      </c>
      <c r="O692" s="7" t="s">
        <v>57</v>
      </c>
      <c r="P692" s="7" t="s">
        <v>38</v>
      </c>
      <c r="Q692" s="7" t="s">
        <v>31</v>
      </c>
      <c r="R692" s="7" t="s">
        <v>39</v>
      </c>
      <c r="S692">
        <v>2000</v>
      </c>
      <c r="T692">
        <v>139</v>
      </c>
      <c r="U692" s="7" t="s">
        <v>47</v>
      </c>
      <c r="V692" s="7" t="s">
        <v>38</v>
      </c>
      <c r="W692" s="7"/>
      <c r="X692" s="7" t="s">
        <v>48</v>
      </c>
      <c r="Y692" s="7" t="s">
        <v>23</v>
      </c>
      <c r="Z692" s="7" t="s">
        <v>23</v>
      </c>
      <c r="AA692" s="7" t="s">
        <v>36</v>
      </c>
    </row>
    <row r="693" spans="1:27" x14ac:dyDescent="0.25">
      <c r="A693" s="7" t="s">
        <v>322</v>
      </c>
      <c r="B693">
        <v>24</v>
      </c>
      <c r="C693" s="7" t="s">
        <v>53</v>
      </c>
      <c r="D693" s="7" t="s">
        <v>267</v>
      </c>
      <c r="E693" s="7" t="s">
        <v>62</v>
      </c>
      <c r="G693" s="7" t="s">
        <v>295</v>
      </c>
      <c r="H693" s="7" t="s">
        <v>314</v>
      </c>
      <c r="I693" s="7" t="s">
        <v>31</v>
      </c>
      <c r="J693" s="7" t="s">
        <v>32</v>
      </c>
      <c r="K693" s="7" t="s">
        <v>33</v>
      </c>
      <c r="L693" s="7" t="s">
        <v>44</v>
      </c>
      <c r="M693" s="7" t="s">
        <v>45</v>
      </c>
      <c r="N693" s="7" t="s">
        <v>38</v>
      </c>
      <c r="O693" s="7" t="s">
        <v>57</v>
      </c>
      <c r="P693" s="7" t="s">
        <v>38</v>
      </c>
      <c r="Q693" s="7" t="s">
        <v>31</v>
      </c>
      <c r="R693" s="7" t="s">
        <v>39</v>
      </c>
      <c r="S693">
        <v>2000</v>
      </c>
      <c r="T693">
        <v>139</v>
      </c>
      <c r="U693" s="7" t="s">
        <v>47</v>
      </c>
      <c r="V693" s="7" t="s">
        <v>38</v>
      </c>
      <c r="W693" s="7"/>
      <c r="X693" s="7" t="s">
        <v>48</v>
      </c>
      <c r="Y693" s="7" t="s">
        <v>23</v>
      </c>
      <c r="Z693" s="7" t="s">
        <v>24</v>
      </c>
      <c r="AA693" s="7" t="s">
        <v>38</v>
      </c>
    </row>
    <row r="694" spans="1:27" x14ac:dyDescent="0.25">
      <c r="A694" s="7" t="s">
        <v>322</v>
      </c>
      <c r="B694">
        <v>24</v>
      </c>
      <c r="C694" s="7" t="s">
        <v>53</v>
      </c>
      <c r="D694" s="7" t="s">
        <v>267</v>
      </c>
      <c r="E694" s="7" t="s">
        <v>62</v>
      </c>
      <c r="G694" s="7" t="s">
        <v>295</v>
      </c>
      <c r="H694" s="7" t="s">
        <v>314</v>
      </c>
      <c r="I694" s="7" t="s">
        <v>31</v>
      </c>
      <c r="J694" s="7" t="s">
        <v>32</v>
      </c>
      <c r="K694" s="7" t="s">
        <v>33</v>
      </c>
      <c r="L694" s="7" t="s">
        <v>44</v>
      </c>
      <c r="M694" s="7" t="s">
        <v>45</v>
      </c>
      <c r="N694" s="7" t="s">
        <v>38</v>
      </c>
      <c r="O694" s="7" t="s">
        <v>57</v>
      </c>
      <c r="P694" s="7" t="s">
        <v>38</v>
      </c>
      <c r="Q694" s="7" t="s">
        <v>31</v>
      </c>
      <c r="R694" s="7" t="s">
        <v>39</v>
      </c>
      <c r="S694">
        <v>2000</v>
      </c>
      <c r="T694">
        <v>139</v>
      </c>
      <c r="U694" s="7" t="s">
        <v>47</v>
      </c>
      <c r="V694" s="7" t="s">
        <v>38</v>
      </c>
      <c r="W694" s="7"/>
      <c r="X694" s="7" t="s">
        <v>48</v>
      </c>
      <c r="Y694" s="7" t="s">
        <v>23</v>
      </c>
      <c r="Z694" s="7" t="s">
        <v>25</v>
      </c>
      <c r="AA694" s="7" t="s">
        <v>38</v>
      </c>
    </row>
    <row r="695" spans="1:27" x14ac:dyDescent="0.25">
      <c r="A695" s="7" t="s">
        <v>322</v>
      </c>
      <c r="B695">
        <v>24</v>
      </c>
      <c r="C695" s="7" t="s">
        <v>53</v>
      </c>
      <c r="D695" s="7" t="s">
        <v>267</v>
      </c>
      <c r="E695" s="7" t="s">
        <v>62</v>
      </c>
      <c r="G695" s="7" t="s">
        <v>295</v>
      </c>
      <c r="H695" s="7" t="s">
        <v>314</v>
      </c>
      <c r="I695" s="7" t="s">
        <v>31</v>
      </c>
      <c r="J695" s="7" t="s">
        <v>32</v>
      </c>
      <c r="K695" s="7" t="s">
        <v>33</v>
      </c>
      <c r="L695" s="7" t="s">
        <v>44</v>
      </c>
      <c r="M695" s="7" t="s">
        <v>45</v>
      </c>
      <c r="N695" s="7" t="s">
        <v>38</v>
      </c>
      <c r="O695" s="7" t="s">
        <v>57</v>
      </c>
      <c r="P695" s="7" t="s">
        <v>38</v>
      </c>
      <c r="Q695" s="7" t="s">
        <v>31</v>
      </c>
      <c r="R695" s="7" t="s">
        <v>39</v>
      </c>
      <c r="S695">
        <v>2000</v>
      </c>
      <c r="T695">
        <v>139</v>
      </c>
      <c r="U695" s="7" t="s">
        <v>47</v>
      </c>
      <c r="V695" s="7" t="s">
        <v>38</v>
      </c>
      <c r="W695" s="7"/>
      <c r="X695" s="7" t="s">
        <v>48</v>
      </c>
      <c r="Y695" s="7" t="s">
        <v>23</v>
      </c>
      <c r="Z695" s="7" t="s">
        <v>26</v>
      </c>
      <c r="AA695" s="7" t="s">
        <v>38</v>
      </c>
    </row>
    <row r="696" spans="1:27" x14ac:dyDescent="0.25">
      <c r="A696" s="7" t="s">
        <v>322</v>
      </c>
      <c r="B696">
        <v>23</v>
      </c>
      <c r="C696" s="7" t="s">
        <v>53</v>
      </c>
      <c r="D696" s="7" t="s">
        <v>296</v>
      </c>
      <c r="E696" s="7" t="s">
        <v>169</v>
      </c>
      <c r="G696" s="7" t="s">
        <v>233</v>
      </c>
      <c r="H696" s="7" t="s">
        <v>310</v>
      </c>
      <c r="I696" s="7" t="s">
        <v>331</v>
      </c>
      <c r="J696" s="7" t="s">
        <v>32</v>
      </c>
      <c r="K696" s="7" t="s">
        <v>33</v>
      </c>
      <c r="L696" s="7" t="s">
        <v>44</v>
      </c>
      <c r="M696" s="7" t="s">
        <v>45</v>
      </c>
      <c r="N696" s="7" t="s">
        <v>38</v>
      </c>
      <c r="O696" s="7" t="s">
        <v>57</v>
      </c>
      <c r="P696" s="7" t="s">
        <v>38</v>
      </c>
      <c r="Q696" s="7" t="s">
        <v>31</v>
      </c>
      <c r="R696" s="7" t="s">
        <v>58</v>
      </c>
      <c r="S696">
        <v>0</v>
      </c>
      <c r="T696">
        <v>140</v>
      </c>
      <c r="U696" s="7" t="s">
        <v>47</v>
      </c>
      <c r="V696" s="7" t="s">
        <v>38</v>
      </c>
      <c r="W696" s="7"/>
      <c r="X696" s="7" t="s">
        <v>48</v>
      </c>
      <c r="Y696" s="7" t="s">
        <v>26</v>
      </c>
      <c r="Z696" s="7" t="s">
        <v>22</v>
      </c>
      <c r="AA696" s="7" t="s">
        <v>38</v>
      </c>
    </row>
    <row r="697" spans="1:27" x14ac:dyDescent="0.25">
      <c r="A697" s="7" t="s">
        <v>322</v>
      </c>
      <c r="B697">
        <v>23</v>
      </c>
      <c r="C697" s="7" t="s">
        <v>53</v>
      </c>
      <c r="D697" s="7" t="s">
        <v>296</v>
      </c>
      <c r="E697" s="7" t="s">
        <v>169</v>
      </c>
      <c r="G697" s="7" t="s">
        <v>233</v>
      </c>
      <c r="H697" s="7" t="s">
        <v>310</v>
      </c>
      <c r="I697" s="7" t="s">
        <v>331</v>
      </c>
      <c r="J697" s="7" t="s">
        <v>32</v>
      </c>
      <c r="K697" s="7" t="s">
        <v>33</v>
      </c>
      <c r="L697" s="7" t="s">
        <v>44</v>
      </c>
      <c r="M697" s="7" t="s">
        <v>45</v>
      </c>
      <c r="N697" s="7" t="s">
        <v>38</v>
      </c>
      <c r="O697" s="7" t="s">
        <v>57</v>
      </c>
      <c r="P697" s="7" t="s">
        <v>38</v>
      </c>
      <c r="Q697" s="7" t="s">
        <v>31</v>
      </c>
      <c r="R697" s="7" t="s">
        <v>58</v>
      </c>
      <c r="S697">
        <v>0</v>
      </c>
      <c r="T697">
        <v>140</v>
      </c>
      <c r="U697" s="7" t="s">
        <v>47</v>
      </c>
      <c r="V697" s="7" t="s">
        <v>38</v>
      </c>
      <c r="W697" s="7"/>
      <c r="X697" s="7" t="s">
        <v>48</v>
      </c>
      <c r="Y697" s="7" t="s">
        <v>26</v>
      </c>
      <c r="Z697" s="7" t="s">
        <v>23</v>
      </c>
      <c r="AA697" s="7" t="s">
        <v>38</v>
      </c>
    </row>
    <row r="698" spans="1:27" x14ac:dyDescent="0.25">
      <c r="A698" s="7" t="s">
        <v>322</v>
      </c>
      <c r="B698">
        <v>23</v>
      </c>
      <c r="C698" s="7" t="s">
        <v>53</v>
      </c>
      <c r="D698" s="7" t="s">
        <v>296</v>
      </c>
      <c r="E698" s="7" t="s">
        <v>169</v>
      </c>
      <c r="G698" s="7" t="s">
        <v>233</v>
      </c>
      <c r="H698" s="7" t="s">
        <v>310</v>
      </c>
      <c r="I698" s="7" t="s">
        <v>331</v>
      </c>
      <c r="J698" s="7" t="s">
        <v>32</v>
      </c>
      <c r="K698" s="7" t="s">
        <v>33</v>
      </c>
      <c r="L698" s="7" t="s">
        <v>44</v>
      </c>
      <c r="M698" s="7" t="s">
        <v>45</v>
      </c>
      <c r="N698" s="7" t="s">
        <v>38</v>
      </c>
      <c r="O698" s="7" t="s">
        <v>57</v>
      </c>
      <c r="P698" s="7" t="s">
        <v>38</v>
      </c>
      <c r="Q698" s="7" t="s">
        <v>31</v>
      </c>
      <c r="R698" s="7" t="s">
        <v>58</v>
      </c>
      <c r="S698">
        <v>0</v>
      </c>
      <c r="T698">
        <v>140</v>
      </c>
      <c r="U698" s="7" t="s">
        <v>47</v>
      </c>
      <c r="V698" s="7" t="s">
        <v>38</v>
      </c>
      <c r="W698" s="7"/>
      <c r="X698" s="7" t="s">
        <v>48</v>
      </c>
      <c r="Y698" s="7" t="s">
        <v>26</v>
      </c>
      <c r="Z698" s="7" t="s">
        <v>24</v>
      </c>
      <c r="AA698" s="7" t="s">
        <v>38</v>
      </c>
    </row>
    <row r="699" spans="1:27" x14ac:dyDescent="0.25">
      <c r="A699" s="7" t="s">
        <v>322</v>
      </c>
      <c r="B699">
        <v>23</v>
      </c>
      <c r="C699" s="7" t="s">
        <v>53</v>
      </c>
      <c r="D699" s="7" t="s">
        <v>296</v>
      </c>
      <c r="E699" s="7" t="s">
        <v>169</v>
      </c>
      <c r="G699" s="7" t="s">
        <v>233</v>
      </c>
      <c r="H699" s="7" t="s">
        <v>310</v>
      </c>
      <c r="I699" s="7" t="s">
        <v>331</v>
      </c>
      <c r="J699" s="7" t="s">
        <v>32</v>
      </c>
      <c r="K699" s="7" t="s">
        <v>33</v>
      </c>
      <c r="L699" s="7" t="s">
        <v>44</v>
      </c>
      <c r="M699" s="7" t="s">
        <v>45</v>
      </c>
      <c r="N699" s="7" t="s">
        <v>38</v>
      </c>
      <c r="O699" s="7" t="s">
        <v>57</v>
      </c>
      <c r="P699" s="7" t="s">
        <v>38</v>
      </c>
      <c r="Q699" s="7" t="s">
        <v>31</v>
      </c>
      <c r="R699" s="7" t="s">
        <v>58</v>
      </c>
      <c r="S699">
        <v>0</v>
      </c>
      <c r="T699">
        <v>140</v>
      </c>
      <c r="U699" s="7" t="s">
        <v>47</v>
      </c>
      <c r="V699" s="7" t="s">
        <v>38</v>
      </c>
      <c r="W699" s="7"/>
      <c r="X699" s="7" t="s">
        <v>48</v>
      </c>
      <c r="Y699" s="7" t="s">
        <v>26</v>
      </c>
      <c r="Z699" s="7" t="s">
        <v>25</v>
      </c>
      <c r="AA699" s="7" t="s">
        <v>38</v>
      </c>
    </row>
    <row r="700" spans="1:27" x14ac:dyDescent="0.25">
      <c r="A700" s="7" t="s">
        <v>322</v>
      </c>
      <c r="B700">
        <v>23</v>
      </c>
      <c r="C700" s="7" t="s">
        <v>53</v>
      </c>
      <c r="D700" s="7" t="s">
        <v>296</v>
      </c>
      <c r="E700" s="7" t="s">
        <v>169</v>
      </c>
      <c r="G700" s="7" t="s">
        <v>233</v>
      </c>
      <c r="H700" s="7" t="s">
        <v>310</v>
      </c>
      <c r="I700" s="7" t="s">
        <v>331</v>
      </c>
      <c r="J700" s="7" t="s">
        <v>32</v>
      </c>
      <c r="K700" s="7" t="s">
        <v>33</v>
      </c>
      <c r="L700" s="7" t="s">
        <v>44</v>
      </c>
      <c r="M700" s="7" t="s">
        <v>45</v>
      </c>
      <c r="N700" s="7" t="s">
        <v>38</v>
      </c>
      <c r="O700" s="7" t="s">
        <v>57</v>
      </c>
      <c r="P700" s="7" t="s">
        <v>38</v>
      </c>
      <c r="Q700" s="7" t="s">
        <v>31</v>
      </c>
      <c r="R700" s="7" t="s">
        <v>58</v>
      </c>
      <c r="S700">
        <v>0</v>
      </c>
      <c r="T700">
        <v>140</v>
      </c>
      <c r="U700" s="7" t="s">
        <v>47</v>
      </c>
      <c r="V700" s="7" t="s">
        <v>38</v>
      </c>
      <c r="W700" s="7"/>
      <c r="X700" s="7" t="s">
        <v>48</v>
      </c>
      <c r="Y700" s="7" t="s">
        <v>26</v>
      </c>
      <c r="Z700" s="7" t="s">
        <v>26</v>
      </c>
      <c r="AA700" s="7" t="s">
        <v>36</v>
      </c>
    </row>
    <row r="701" spans="1:27" x14ac:dyDescent="0.25">
      <c r="A701" s="7" t="s">
        <v>322</v>
      </c>
      <c r="B701">
        <v>22</v>
      </c>
      <c r="C701" s="7" t="s">
        <v>53</v>
      </c>
      <c r="D701" s="7" t="s">
        <v>109</v>
      </c>
      <c r="E701" s="7" t="s">
        <v>55</v>
      </c>
      <c r="G701" s="7" t="s">
        <v>297</v>
      </c>
      <c r="H701" s="7" t="s">
        <v>314</v>
      </c>
      <c r="I701" s="7" t="s">
        <v>84</v>
      </c>
      <c r="J701" s="7" t="s">
        <v>32</v>
      </c>
      <c r="K701" s="7" t="s">
        <v>33</v>
      </c>
      <c r="L701" s="7" t="s">
        <v>34</v>
      </c>
      <c r="M701" s="7" t="s">
        <v>35</v>
      </c>
      <c r="N701" s="7" t="s">
        <v>36</v>
      </c>
      <c r="O701" s="7" t="s">
        <v>46</v>
      </c>
      <c r="P701" s="7" t="s">
        <v>38</v>
      </c>
      <c r="Q701" s="7" t="s">
        <v>57</v>
      </c>
      <c r="R701" s="7" t="s">
        <v>26</v>
      </c>
      <c r="S701">
        <v>1500</v>
      </c>
      <c r="T701">
        <v>141</v>
      </c>
      <c r="U701" s="7" t="s">
        <v>66</v>
      </c>
      <c r="V701" s="7" t="s">
        <v>38</v>
      </c>
      <c r="W701" s="7"/>
      <c r="X701" s="7" t="s">
        <v>48</v>
      </c>
      <c r="Y701" s="7" t="s">
        <v>26</v>
      </c>
      <c r="Z701" s="7" t="s">
        <v>22</v>
      </c>
      <c r="AA701" s="7" t="s">
        <v>38</v>
      </c>
    </row>
    <row r="702" spans="1:27" x14ac:dyDescent="0.25">
      <c r="A702" s="7" t="s">
        <v>322</v>
      </c>
      <c r="B702">
        <v>22</v>
      </c>
      <c r="C702" s="7" t="s">
        <v>53</v>
      </c>
      <c r="D702" s="7" t="s">
        <v>109</v>
      </c>
      <c r="E702" s="7" t="s">
        <v>55</v>
      </c>
      <c r="G702" s="7" t="s">
        <v>297</v>
      </c>
      <c r="H702" s="7" t="s">
        <v>314</v>
      </c>
      <c r="I702" s="7" t="s">
        <v>84</v>
      </c>
      <c r="J702" s="7" t="s">
        <v>32</v>
      </c>
      <c r="K702" s="7" t="s">
        <v>33</v>
      </c>
      <c r="L702" s="7" t="s">
        <v>34</v>
      </c>
      <c r="M702" s="7" t="s">
        <v>35</v>
      </c>
      <c r="N702" s="7" t="s">
        <v>36</v>
      </c>
      <c r="O702" s="7" t="s">
        <v>46</v>
      </c>
      <c r="P702" s="7" t="s">
        <v>38</v>
      </c>
      <c r="Q702" s="7" t="s">
        <v>57</v>
      </c>
      <c r="R702" s="7" t="s">
        <v>26</v>
      </c>
      <c r="S702">
        <v>1500</v>
      </c>
      <c r="T702">
        <v>141</v>
      </c>
      <c r="U702" s="7" t="s">
        <v>66</v>
      </c>
      <c r="V702" s="7" t="s">
        <v>38</v>
      </c>
      <c r="W702" s="7"/>
      <c r="X702" s="7" t="s">
        <v>48</v>
      </c>
      <c r="Y702" s="7" t="s">
        <v>26</v>
      </c>
      <c r="Z702" s="7" t="s">
        <v>23</v>
      </c>
      <c r="AA702" s="7" t="s">
        <v>38</v>
      </c>
    </row>
    <row r="703" spans="1:27" x14ac:dyDescent="0.25">
      <c r="A703" s="7" t="s">
        <v>322</v>
      </c>
      <c r="B703">
        <v>22</v>
      </c>
      <c r="C703" s="7" t="s">
        <v>53</v>
      </c>
      <c r="D703" s="7" t="s">
        <v>109</v>
      </c>
      <c r="E703" s="7" t="s">
        <v>55</v>
      </c>
      <c r="G703" s="7" t="s">
        <v>297</v>
      </c>
      <c r="H703" s="7" t="s">
        <v>314</v>
      </c>
      <c r="I703" s="7" t="s">
        <v>84</v>
      </c>
      <c r="J703" s="7" t="s">
        <v>32</v>
      </c>
      <c r="K703" s="7" t="s">
        <v>33</v>
      </c>
      <c r="L703" s="7" t="s">
        <v>34</v>
      </c>
      <c r="M703" s="7" t="s">
        <v>35</v>
      </c>
      <c r="N703" s="7" t="s">
        <v>36</v>
      </c>
      <c r="O703" s="7" t="s">
        <v>46</v>
      </c>
      <c r="P703" s="7" t="s">
        <v>38</v>
      </c>
      <c r="Q703" s="7" t="s">
        <v>57</v>
      </c>
      <c r="R703" s="7" t="s">
        <v>26</v>
      </c>
      <c r="S703">
        <v>1500</v>
      </c>
      <c r="T703">
        <v>141</v>
      </c>
      <c r="U703" s="7" t="s">
        <v>66</v>
      </c>
      <c r="V703" s="7" t="s">
        <v>38</v>
      </c>
      <c r="W703" s="7"/>
      <c r="X703" s="7" t="s">
        <v>48</v>
      </c>
      <c r="Y703" s="7" t="s">
        <v>26</v>
      </c>
      <c r="Z703" s="7" t="s">
        <v>24</v>
      </c>
      <c r="AA703" s="7" t="s">
        <v>38</v>
      </c>
    </row>
    <row r="704" spans="1:27" x14ac:dyDescent="0.25">
      <c r="A704" s="7" t="s">
        <v>322</v>
      </c>
      <c r="B704">
        <v>22</v>
      </c>
      <c r="C704" s="7" t="s">
        <v>53</v>
      </c>
      <c r="D704" s="7" t="s">
        <v>109</v>
      </c>
      <c r="E704" s="7" t="s">
        <v>55</v>
      </c>
      <c r="G704" s="7" t="s">
        <v>297</v>
      </c>
      <c r="H704" s="7" t="s">
        <v>314</v>
      </c>
      <c r="I704" s="7" t="s">
        <v>84</v>
      </c>
      <c r="J704" s="7" t="s">
        <v>32</v>
      </c>
      <c r="K704" s="7" t="s">
        <v>33</v>
      </c>
      <c r="L704" s="7" t="s">
        <v>34</v>
      </c>
      <c r="M704" s="7" t="s">
        <v>35</v>
      </c>
      <c r="N704" s="7" t="s">
        <v>36</v>
      </c>
      <c r="O704" s="7" t="s">
        <v>46</v>
      </c>
      <c r="P704" s="7" t="s">
        <v>38</v>
      </c>
      <c r="Q704" s="7" t="s">
        <v>57</v>
      </c>
      <c r="R704" s="7" t="s">
        <v>26</v>
      </c>
      <c r="S704">
        <v>1500</v>
      </c>
      <c r="T704">
        <v>141</v>
      </c>
      <c r="U704" s="7" t="s">
        <v>66</v>
      </c>
      <c r="V704" s="7" t="s">
        <v>38</v>
      </c>
      <c r="W704" s="7"/>
      <c r="X704" s="7" t="s">
        <v>48</v>
      </c>
      <c r="Y704" s="7" t="s">
        <v>26</v>
      </c>
      <c r="Z704" s="7" t="s">
        <v>25</v>
      </c>
      <c r="AA704" s="7" t="s">
        <v>38</v>
      </c>
    </row>
    <row r="705" spans="1:27" x14ac:dyDescent="0.25">
      <c r="A705" s="7" t="s">
        <v>322</v>
      </c>
      <c r="B705">
        <v>22</v>
      </c>
      <c r="C705" s="7" t="s">
        <v>53</v>
      </c>
      <c r="D705" s="7" t="s">
        <v>109</v>
      </c>
      <c r="E705" s="7" t="s">
        <v>55</v>
      </c>
      <c r="G705" s="7" t="s">
        <v>297</v>
      </c>
      <c r="H705" s="7" t="s">
        <v>314</v>
      </c>
      <c r="I705" s="7" t="s">
        <v>84</v>
      </c>
      <c r="J705" s="7" t="s">
        <v>32</v>
      </c>
      <c r="K705" s="7" t="s">
        <v>33</v>
      </c>
      <c r="L705" s="7" t="s">
        <v>34</v>
      </c>
      <c r="M705" s="7" t="s">
        <v>35</v>
      </c>
      <c r="N705" s="7" t="s">
        <v>36</v>
      </c>
      <c r="O705" s="7" t="s">
        <v>46</v>
      </c>
      <c r="P705" s="7" t="s">
        <v>38</v>
      </c>
      <c r="Q705" s="7" t="s">
        <v>57</v>
      </c>
      <c r="R705" s="7" t="s">
        <v>26</v>
      </c>
      <c r="S705">
        <v>1500</v>
      </c>
      <c r="T705">
        <v>141</v>
      </c>
      <c r="U705" s="7" t="s">
        <v>66</v>
      </c>
      <c r="V705" s="7" t="s">
        <v>38</v>
      </c>
      <c r="W705" s="7"/>
      <c r="X705" s="7" t="s">
        <v>48</v>
      </c>
      <c r="Y705" s="7" t="s">
        <v>26</v>
      </c>
      <c r="Z705" s="7" t="s">
        <v>26</v>
      </c>
      <c r="AA705" s="7" t="s">
        <v>36</v>
      </c>
    </row>
    <row r="706" spans="1:27" x14ac:dyDescent="0.25">
      <c r="A706" s="7" t="s">
        <v>322</v>
      </c>
      <c r="B706">
        <v>24</v>
      </c>
      <c r="C706" s="7" t="s">
        <v>27</v>
      </c>
      <c r="D706" s="7" t="s">
        <v>298</v>
      </c>
      <c r="E706" s="7" t="s">
        <v>29</v>
      </c>
      <c r="G706" s="7" t="s">
        <v>126</v>
      </c>
      <c r="H706" s="7" t="s">
        <v>310</v>
      </c>
      <c r="I706" s="7" t="s">
        <v>84</v>
      </c>
      <c r="J706" s="7" t="s">
        <v>32</v>
      </c>
      <c r="K706" s="7" t="s">
        <v>33</v>
      </c>
      <c r="L706" s="7" t="s">
        <v>50</v>
      </c>
      <c r="M706" s="7" t="s">
        <v>35</v>
      </c>
      <c r="N706" s="7" t="s">
        <v>38</v>
      </c>
      <c r="O706" s="7" t="s">
        <v>57</v>
      </c>
      <c r="P706" s="7" t="s">
        <v>38</v>
      </c>
      <c r="Q706" s="7" t="s">
        <v>57</v>
      </c>
      <c r="R706" s="7" t="s">
        <v>39</v>
      </c>
      <c r="S706">
        <v>0</v>
      </c>
      <c r="T706">
        <v>142</v>
      </c>
      <c r="U706" s="7" t="s">
        <v>40</v>
      </c>
      <c r="V706" s="7" t="s">
        <v>38</v>
      </c>
      <c r="W706" s="7"/>
      <c r="X706" s="7" t="s">
        <v>48</v>
      </c>
      <c r="Y706" s="7" t="s">
        <v>26</v>
      </c>
      <c r="Z706" s="7" t="s">
        <v>22</v>
      </c>
      <c r="AA706" s="7" t="s">
        <v>38</v>
      </c>
    </row>
    <row r="707" spans="1:27" x14ac:dyDescent="0.25">
      <c r="A707" s="7" t="s">
        <v>322</v>
      </c>
      <c r="B707">
        <v>24</v>
      </c>
      <c r="C707" s="7" t="s">
        <v>27</v>
      </c>
      <c r="D707" s="7" t="s">
        <v>298</v>
      </c>
      <c r="E707" s="7" t="s">
        <v>29</v>
      </c>
      <c r="G707" s="7" t="s">
        <v>126</v>
      </c>
      <c r="H707" s="7" t="s">
        <v>310</v>
      </c>
      <c r="I707" s="7" t="s">
        <v>84</v>
      </c>
      <c r="J707" s="7" t="s">
        <v>32</v>
      </c>
      <c r="K707" s="7" t="s">
        <v>33</v>
      </c>
      <c r="L707" s="7" t="s">
        <v>50</v>
      </c>
      <c r="M707" s="7" t="s">
        <v>35</v>
      </c>
      <c r="N707" s="7" t="s">
        <v>38</v>
      </c>
      <c r="O707" s="7" t="s">
        <v>57</v>
      </c>
      <c r="P707" s="7" t="s">
        <v>38</v>
      </c>
      <c r="Q707" s="7" t="s">
        <v>57</v>
      </c>
      <c r="R707" s="7" t="s">
        <v>39</v>
      </c>
      <c r="S707">
        <v>0</v>
      </c>
      <c r="T707">
        <v>142</v>
      </c>
      <c r="U707" s="7" t="s">
        <v>40</v>
      </c>
      <c r="V707" s="7" t="s">
        <v>38</v>
      </c>
      <c r="W707" s="7"/>
      <c r="X707" s="7" t="s">
        <v>48</v>
      </c>
      <c r="Y707" s="7" t="s">
        <v>26</v>
      </c>
      <c r="Z707" s="7" t="s">
        <v>23</v>
      </c>
      <c r="AA707" s="7" t="s">
        <v>38</v>
      </c>
    </row>
    <row r="708" spans="1:27" x14ac:dyDescent="0.25">
      <c r="A708" s="7" t="s">
        <v>322</v>
      </c>
      <c r="B708">
        <v>24</v>
      </c>
      <c r="C708" s="7" t="s">
        <v>27</v>
      </c>
      <c r="D708" s="7" t="s">
        <v>298</v>
      </c>
      <c r="E708" s="7" t="s">
        <v>29</v>
      </c>
      <c r="G708" s="7" t="s">
        <v>126</v>
      </c>
      <c r="H708" s="7" t="s">
        <v>310</v>
      </c>
      <c r="I708" s="7" t="s">
        <v>84</v>
      </c>
      <c r="J708" s="7" t="s">
        <v>32</v>
      </c>
      <c r="K708" s="7" t="s">
        <v>33</v>
      </c>
      <c r="L708" s="7" t="s">
        <v>50</v>
      </c>
      <c r="M708" s="7" t="s">
        <v>35</v>
      </c>
      <c r="N708" s="7" t="s">
        <v>38</v>
      </c>
      <c r="O708" s="7" t="s">
        <v>57</v>
      </c>
      <c r="P708" s="7" t="s">
        <v>38</v>
      </c>
      <c r="Q708" s="7" t="s">
        <v>57</v>
      </c>
      <c r="R708" s="7" t="s">
        <v>39</v>
      </c>
      <c r="S708">
        <v>0</v>
      </c>
      <c r="T708">
        <v>142</v>
      </c>
      <c r="U708" s="7" t="s">
        <v>40</v>
      </c>
      <c r="V708" s="7" t="s">
        <v>38</v>
      </c>
      <c r="W708" s="7"/>
      <c r="X708" s="7" t="s">
        <v>48</v>
      </c>
      <c r="Y708" s="7" t="s">
        <v>26</v>
      </c>
      <c r="Z708" s="7" t="s">
        <v>24</v>
      </c>
      <c r="AA708" s="7" t="s">
        <v>38</v>
      </c>
    </row>
    <row r="709" spans="1:27" x14ac:dyDescent="0.25">
      <c r="A709" s="7" t="s">
        <v>322</v>
      </c>
      <c r="B709">
        <v>24</v>
      </c>
      <c r="C709" s="7" t="s">
        <v>27</v>
      </c>
      <c r="D709" s="7" t="s">
        <v>298</v>
      </c>
      <c r="E709" s="7" t="s">
        <v>29</v>
      </c>
      <c r="G709" s="7" t="s">
        <v>126</v>
      </c>
      <c r="H709" s="7" t="s">
        <v>310</v>
      </c>
      <c r="I709" s="7" t="s">
        <v>84</v>
      </c>
      <c r="J709" s="7" t="s">
        <v>32</v>
      </c>
      <c r="K709" s="7" t="s">
        <v>33</v>
      </c>
      <c r="L709" s="7" t="s">
        <v>50</v>
      </c>
      <c r="M709" s="7" t="s">
        <v>35</v>
      </c>
      <c r="N709" s="7" t="s">
        <v>38</v>
      </c>
      <c r="O709" s="7" t="s">
        <v>57</v>
      </c>
      <c r="P709" s="7" t="s">
        <v>38</v>
      </c>
      <c r="Q709" s="7" t="s">
        <v>57</v>
      </c>
      <c r="R709" s="7" t="s">
        <v>39</v>
      </c>
      <c r="S709">
        <v>0</v>
      </c>
      <c r="T709">
        <v>142</v>
      </c>
      <c r="U709" s="7" t="s">
        <v>40</v>
      </c>
      <c r="V709" s="7" t="s">
        <v>38</v>
      </c>
      <c r="W709" s="7"/>
      <c r="X709" s="7" t="s">
        <v>48</v>
      </c>
      <c r="Y709" s="7" t="s">
        <v>26</v>
      </c>
      <c r="Z709" s="7" t="s">
        <v>25</v>
      </c>
      <c r="AA709" s="7" t="s">
        <v>38</v>
      </c>
    </row>
    <row r="710" spans="1:27" x14ac:dyDescent="0.25">
      <c r="A710" s="7" t="s">
        <v>322</v>
      </c>
      <c r="B710">
        <v>24</v>
      </c>
      <c r="C710" s="7" t="s">
        <v>27</v>
      </c>
      <c r="D710" s="7" t="s">
        <v>298</v>
      </c>
      <c r="E710" s="7" t="s">
        <v>29</v>
      </c>
      <c r="G710" s="7" t="s">
        <v>126</v>
      </c>
      <c r="H710" s="7" t="s">
        <v>310</v>
      </c>
      <c r="I710" s="7" t="s">
        <v>84</v>
      </c>
      <c r="J710" s="7" t="s">
        <v>32</v>
      </c>
      <c r="K710" s="7" t="s">
        <v>33</v>
      </c>
      <c r="L710" s="7" t="s">
        <v>50</v>
      </c>
      <c r="M710" s="7" t="s">
        <v>35</v>
      </c>
      <c r="N710" s="7" t="s">
        <v>38</v>
      </c>
      <c r="O710" s="7" t="s">
        <v>57</v>
      </c>
      <c r="P710" s="7" t="s">
        <v>38</v>
      </c>
      <c r="Q710" s="7" t="s">
        <v>57</v>
      </c>
      <c r="R710" s="7" t="s">
        <v>39</v>
      </c>
      <c r="S710">
        <v>0</v>
      </c>
      <c r="T710">
        <v>142</v>
      </c>
      <c r="U710" s="7" t="s">
        <v>40</v>
      </c>
      <c r="V710" s="7" t="s">
        <v>38</v>
      </c>
      <c r="W710" s="7"/>
      <c r="X710" s="7" t="s">
        <v>48</v>
      </c>
      <c r="Y710" s="7" t="s">
        <v>26</v>
      </c>
      <c r="Z710" s="7" t="s">
        <v>26</v>
      </c>
      <c r="AA710" s="7" t="s">
        <v>36</v>
      </c>
    </row>
    <row r="711" spans="1:27" x14ac:dyDescent="0.25">
      <c r="A711" s="7" t="s">
        <v>322</v>
      </c>
      <c r="B711">
        <v>23</v>
      </c>
      <c r="C711" s="7" t="s">
        <v>53</v>
      </c>
      <c r="D711" s="7" t="s">
        <v>177</v>
      </c>
      <c r="E711" s="7" t="s">
        <v>77</v>
      </c>
      <c r="G711" s="7" t="s">
        <v>99</v>
      </c>
      <c r="H711" s="7" t="s">
        <v>314</v>
      </c>
      <c r="I711" s="7" t="s">
        <v>84</v>
      </c>
      <c r="J711" s="7" t="s">
        <v>32</v>
      </c>
      <c r="K711" s="7" t="s">
        <v>33</v>
      </c>
      <c r="L711" s="7" t="s">
        <v>50</v>
      </c>
      <c r="M711" s="7" t="s">
        <v>45</v>
      </c>
      <c r="N711" s="7" t="s">
        <v>38</v>
      </c>
      <c r="O711" s="7" t="s">
        <v>57</v>
      </c>
      <c r="P711" s="7" t="s">
        <v>38</v>
      </c>
      <c r="Q711" s="7" t="s">
        <v>57</v>
      </c>
      <c r="R711" s="7" t="s">
        <v>39</v>
      </c>
      <c r="S711">
        <v>0</v>
      </c>
      <c r="T711">
        <v>143</v>
      </c>
      <c r="U711" s="7" t="s">
        <v>47</v>
      </c>
      <c r="V711" s="7" t="s">
        <v>38</v>
      </c>
      <c r="W711" s="7"/>
      <c r="X711" s="7" t="s">
        <v>48</v>
      </c>
      <c r="Y711" s="7" t="s">
        <v>22</v>
      </c>
      <c r="Z711" s="7" t="s">
        <v>22</v>
      </c>
      <c r="AA711" s="7" t="s">
        <v>36</v>
      </c>
    </row>
    <row r="712" spans="1:27" x14ac:dyDescent="0.25">
      <c r="A712" s="7" t="s">
        <v>322</v>
      </c>
      <c r="B712">
        <v>23</v>
      </c>
      <c r="C712" s="7" t="s">
        <v>53</v>
      </c>
      <c r="D712" s="7" t="s">
        <v>177</v>
      </c>
      <c r="E712" s="7" t="s">
        <v>77</v>
      </c>
      <c r="G712" s="7" t="s">
        <v>99</v>
      </c>
      <c r="H712" s="7" t="s">
        <v>314</v>
      </c>
      <c r="I712" s="7" t="s">
        <v>84</v>
      </c>
      <c r="J712" s="7" t="s">
        <v>32</v>
      </c>
      <c r="K712" s="7" t="s">
        <v>33</v>
      </c>
      <c r="L712" s="7" t="s">
        <v>50</v>
      </c>
      <c r="M712" s="7" t="s">
        <v>45</v>
      </c>
      <c r="N712" s="7" t="s">
        <v>38</v>
      </c>
      <c r="O712" s="7" t="s">
        <v>57</v>
      </c>
      <c r="P712" s="7" t="s">
        <v>38</v>
      </c>
      <c r="Q712" s="7" t="s">
        <v>57</v>
      </c>
      <c r="R712" s="7" t="s">
        <v>39</v>
      </c>
      <c r="S712">
        <v>0</v>
      </c>
      <c r="T712">
        <v>143</v>
      </c>
      <c r="U712" s="7" t="s">
        <v>47</v>
      </c>
      <c r="V712" s="7" t="s">
        <v>38</v>
      </c>
      <c r="W712" s="7"/>
      <c r="X712" s="7" t="s">
        <v>48</v>
      </c>
      <c r="Y712" s="7" t="s">
        <v>22</v>
      </c>
      <c r="Z712" s="7" t="s">
        <v>23</v>
      </c>
      <c r="AA712" s="7" t="s">
        <v>38</v>
      </c>
    </row>
    <row r="713" spans="1:27" x14ac:dyDescent="0.25">
      <c r="A713" s="7" t="s">
        <v>322</v>
      </c>
      <c r="B713">
        <v>23</v>
      </c>
      <c r="C713" s="7" t="s">
        <v>53</v>
      </c>
      <c r="D713" s="7" t="s">
        <v>177</v>
      </c>
      <c r="E713" s="7" t="s">
        <v>77</v>
      </c>
      <c r="G713" s="7" t="s">
        <v>99</v>
      </c>
      <c r="H713" s="7" t="s">
        <v>314</v>
      </c>
      <c r="I713" s="7" t="s">
        <v>84</v>
      </c>
      <c r="J713" s="7" t="s">
        <v>32</v>
      </c>
      <c r="K713" s="7" t="s">
        <v>33</v>
      </c>
      <c r="L713" s="7" t="s">
        <v>50</v>
      </c>
      <c r="M713" s="7" t="s">
        <v>45</v>
      </c>
      <c r="N713" s="7" t="s">
        <v>38</v>
      </c>
      <c r="O713" s="7" t="s">
        <v>57</v>
      </c>
      <c r="P713" s="7" t="s">
        <v>38</v>
      </c>
      <c r="Q713" s="7" t="s">
        <v>57</v>
      </c>
      <c r="R713" s="7" t="s">
        <v>39</v>
      </c>
      <c r="S713">
        <v>0</v>
      </c>
      <c r="T713">
        <v>143</v>
      </c>
      <c r="U713" s="7" t="s">
        <v>47</v>
      </c>
      <c r="V713" s="7" t="s">
        <v>38</v>
      </c>
      <c r="W713" s="7"/>
      <c r="X713" s="7" t="s">
        <v>48</v>
      </c>
      <c r="Y713" s="7" t="s">
        <v>22</v>
      </c>
      <c r="Z713" s="7" t="s">
        <v>24</v>
      </c>
      <c r="AA713" s="7" t="s">
        <v>38</v>
      </c>
    </row>
    <row r="714" spans="1:27" x14ac:dyDescent="0.25">
      <c r="A714" s="7" t="s">
        <v>322</v>
      </c>
      <c r="B714">
        <v>23</v>
      </c>
      <c r="C714" s="7" t="s">
        <v>53</v>
      </c>
      <c r="D714" s="7" t="s">
        <v>177</v>
      </c>
      <c r="E714" s="7" t="s">
        <v>77</v>
      </c>
      <c r="G714" s="7" t="s">
        <v>99</v>
      </c>
      <c r="H714" s="7" t="s">
        <v>314</v>
      </c>
      <c r="I714" s="7" t="s">
        <v>84</v>
      </c>
      <c r="J714" s="7" t="s">
        <v>32</v>
      </c>
      <c r="K714" s="7" t="s">
        <v>33</v>
      </c>
      <c r="L714" s="7" t="s">
        <v>50</v>
      </c>
      <c r="M714" s="7" t="s">
        <v>45</v>
      </c>
      <c r="N714" s="7" t="s">
        <v>38</v>
      </c>
      <c r="O714" s="7" t="s">
        <v>57</v>
      </c>
      <c r="P714" s="7" t="s">
        <v>38</v>
      </c>
      <c r="Q714" s="7" t="s">
        <v>57</v>
      </c>
      <c r="R714" s="7" t="s">
        <v>39</v>
      </c>
      <c r="S714">
        <v>0</v>
      </c>
      <c r="T714">
        <v>143</v>
      </c>
      <c r="U714" s="7" t="s">
        <v>47</v>
      </c>
      <c r="V714" s="7" t="s">
        <v>38</v>
      </c>
      <c r="W714" s="7"/>
      <c r="X714" s="7" t="s">
        <v>48</v>
      </c>
      <c r="Y714" s="7" t="s">
        <v>22</v>
      </c>
      <c r="Z714" s="7" t="s">
        <v>25</v>
      </c>
      <c r="AA714" s="7" t="s">
        <v>38</v>
      </c>
    </row>
    <row r="715" spans="1:27" x14ac:dyDescent="0.25">
      <c r="A715" s="7" t="s">
        <v>322</v>
      </c>
      <c r="B715">
        <v>23</v>
      </c>
      <c r="C715" s="7" t="s">
        <v>53</v>
      </c>
      <c r="D715" s="7" t="s">
        <v>177</v>
      </c>
      <c r="E715" s="7" t="s">
        <v>77</v>
      </c>
      <c r="G715" s="7" t="s">
        <v>99</v>
      </c>
      <c r="H715" s="7" t="s">
        <v>314</v>
      </c>
      <c r="I715" s="7" t="s">
        <v>84</v>
      </c>
      <c r="J715" s="7" t="s">
        <v>32</v>
      </c>
      <c r="K715" s="7" t="s">
        <v>33</v>
      </c>
      <c r="L715" s="7" t="s">
        <v>50</v>
      </c>
      <c r="M715" s="7" t="s">
        <v>45</v>
      </c>
      <c r="N715" s="7" t="s">
        <v>38</v>
      </c>
      <c r="O715" s="7" t="s">
        <v>57</v>
      </c>
      <c r="P715" s="7" t="s">
        <v>38</v>
      </c>
      <c r="Q715" s="7" t="s">
        <v>57</v>
      </c>
      <c r="R715" s="7" t="s">
        <v>39</v>
      </c>
      <c r="S715">
        <v>0</v>
      </c>
      <c r="T715">
        <v>143</v>
      </c>
      <c r="U715" s="7" t="s">
        <v>47</v>
      </c>
      <c r="V715" s="7" t="s">
        <v>38</v>
      </c>
      <c r="W715" s="7"/>
      <c r="X715" s="7" t="s">
        <v>48</v>
      </c>
      <c r="Y715" s="7" t="s">
        <v>22</v>
      </c>
      <c r="Z715" s="7" t="s">
        <v>26</v>
      </c>
      <c r="AA715" s="7" t="s">
        <v>38</v>
      </c>
    </row>
    <row r="716" spans="1:27" x14ac:dyDescent="0.25">
      <c r="A716" s="7" t="s">
        <v>322</v>
      </c>
      <c r="B716">
        <v>25</v>
      </c>
      <c r="C716" s="7" t="s">
        <v>27</v>
      </c>
      <c r="D716" s="7" t="s">
        <v>299</v>
      </c>
      <c r="E716" s="7" t="s">
        <v>60</v>
      </c>
      <c r="G716" s="7" t="s">
        <v>300</v>
      </c>
      <c r="H716" s="7" t="s">
        <v>314</v>
      </c>
      <c r="I716" s="7" t="s">
        <v>331</v>
      </c>
      <c r="J716" s="7" t="s">
        <v>32</v>
      </c>
      <c r="K716" s="7" t="s">
        <v>33</v>
      </c>
      <c r="L716" s="7" t="s">
        <v>50</v>
      </c>
      <c r="M716" s="7" t="s">
        <v>35</v>
      </c>
      <c r="N716" s="7" t="s">
        <v>38</v>
      </c>
      <c r="O716" s="7" t="s">
        <v>57</v>
      </c>
      <c r="P716" s="7" t="s">
        <v>38</v>
      </c>
      <c r="Q716" s="7" t="s">
        <v>87</v>
      </c>
      <c r="R716" s="7" t="s">
        <v>39</v>
      </c>
      <c r="S716">
        <v>2000</v>
      </c>
      <c r="T716">
        <v>144</v>
      </c>
      <c r="U716" s="7" t="s">
        <v>47</v>
      </c>
      <c r="V716" s="7" t="s">
        <v>38</v>
      </c>
      <c r="W716" s="7"/>
      <c r="X716" s="7" t="s">
        <v>48</v>
      </c>
      <c r="Y716" s="7" t="s">
        <v>23</v>
      </c>
      <c r="Z716" s="7" t="s">
        <v>22</v>
      </c>
      <c r="AA716" s="7" t="s">
        <v>38</v>
      </c>
    </row>
    <row r="717" spans="1:27" x14ac:dyDescent="0.25">
      <c r="A717" s="7" t="s">
        <v>322</v>
      </c>
      <c r="B717">
        <v>25</v>
      </c>
      <c r="C717" s="7" t="s">
        <v>27</v>
      </c>
      <c r="D717" s="7" t="s">
        <v>299</v>
      </c>
      <c r="E717" s="7" t="s">
        <v>60</v>
      </c>
      <c r="G717" s="7" t="s">
        <v>300</v>
      </c>
      <c r="H717" s="7" t="s">
        <v>314</v>
      </c>
      <c r="I717" s="7" t="s">
        <v>331</v>
      </c>
      <c r="J717" s="7" t="s">
        <v>32</v>
      </c>
      <c r="K717" s="7" t="s">
        <v>33</v>
      </c>
      <c r="L717" s="7" t="s">
        <v>50</v>
      </c>
      <c r="M717" s="7" t="s">
        <v>35</v>
      </c>
      <c r="N717" s="7" t="s">
        <v>38</v>
      </c>
      <c r="O717" s="7" t="s">
        <v>57</v>
      </c>
      <c r="P717" s="7" t="s">
        <v>38</v>
      </c>
      <c r="Q717" s="7" t="s">
        <v>87</v>
      </c>
      <c r="R717" s="7" t="s">
        <v>39</v>
      </c>
      <c r="S717">
        <v>2000</v>
      </c>
      <c r="T717">
        <v>144</v>
      </c>
      <c r="U717" s="7" t="s">
        <v>47</v>
      </c>
      <c r="V717" s="7" t="s">
        <v>38</v>
      </c>
      <c r="W717" s="7"/>
      <c r="X717" s="7" t="s">
        <v>48</v>
      </c>
      <c r="Y717" s="7" t="s">
        <v>23</v>
      </c>
      <c r="Z717" s="7" t="s">
        <v>23</v>
      </c>
      <c r="AA717" s="7" t="s">
        <v>36</v>
      </c>
    </row>
    <row r="718" spans="1:27" x14ac:dyDescent="0.25">
      <c r="A718" s="7" t="s">
        <v>322</v>
      </c>
      <c r="B718">
        <v>25</v>
      </c>
      <c r="C718" s="7" t="s">
        <v>27</v>
      </c>
      <c r="D718" s="7" t="s">
        <v>299</v>
      </c>
      <c r="E718" s="7" t="s">
        <v>60</v>
      </c>
      <c r="G718" s="7" t="s">
        <v>300</v>
      </c>
      <c r="H718" s="7" t="s">
        <v>314</v>
      </c>
      <c r="I718" s="7" t="s">
        <v>331</v>
      </c>
      <c r="J718" s="7" t="s">
        <v>32</v>
      </c>
      <c r="K718" s="7" t="s">
        <v>33</v>
      </c>
      <c r="L718" s="7" t="s">
        <v>50</v>
      </c>
      <c r="M718" s="7" t="s">
        <v>35</v>
      </c>
      <c r="N718" s="7" t="s">
        <v>38</v>
      </c>
      <c r="O718" s="7" t="s">
        <v>57</v>
      </c>
      <c r="P718" s="7" t="s">
        <v>38</v>
      </c>
      <c r="Q718" s="7" t="s">
        <v>87</v>
      </c>
      <c r="R718" s="7" t="s">
        <v>39</v>
      </c>
      <c r="S718">
        <v>2000</v>
      </c>
      <c r="T718">
        <v>144</v>
      </c>
      <c r="U718" s="7" t="s">
        <v>47</v>
      </c>
      <c r="V718" s="7" t="s">
        <v>38</v>
      </c>
      <c r="W718" s="7"/>
      <c r="X718" s="7" t="s">
        <v>48</v>
      </c>
      <c r="Y718" s="7" t="s">
        <v>23</v>
      </c>
      <c r="Z718" s="7" t="s">
        <v>24</v>
      </c>
      <c r="AA718" s="7" t="s">
        <v>38</v>
      </c>
    </row>
    <row r="719" spans="1:27" x14ac:dyDescent="0.25">
      <c r="A719" s="7" t="s">
        <v>322</v>
      </c>
      <c r="B719">
        <v>25</v>
      </c>
      <c r="C719" s="7" t="s">
        <v>27</v>
      </c>
      <c r="D719" s="7" t="s">
        <v>299</v>
      </c>
      <c r="E719" s="7" t="s">
        <v>60</v>
      </c>
      <c r="G719" s="7" t="s">
        <v>300</v>
      </c>
      <c r="H719" s="7" t="s">
        <v>314</v>
      </c>
      <c r="I719" s="7" t="s">
        <v>331</v>
      </c>
      <c r="J719" s="7" t="s">
        <v>32</v>
      </c>
      <c r="K719" s="7" t="s">
        <v>33</v>
      </c>
      <c r="L719" s="7" t="s">
        <v>50</v>
      </c>
      <c r="M719" s="7" t="s">
        <v>35</v>
      </c>
      <c r="N719" s="7" t="s">
        <v>38</v>
      </c>
      <c r="O719" s="7" t="s">
        <v>57</v>
      </c>
      <c r="P719" s="7" t="s">
        <v>38</v>
      </c>
      <c r="Q719" s="7" t="s">
        <v>87</v>
      </c>
      <c r="R719" s="7" t="s">
        <v>39</v>
      </c>
      <c r="S719">
        <v>2000</v>
      </c>
      <c r="T719">
        <v>144</v>
      </c>
      <c r="U719" s="7" t="s">
        <v>47</v>
      </c>
      <c r="V719" s="7" t="s">
        <v>38</v>
      </c>
      <c r="W719" s="7"/>
      <c r="X719" s="7" t="s">
        <v>48</v>
      </c>
      <c r="Y719" s="7" t="s">
        <v>23</v>
      </c>
      <c r="Z719" s="7" t="s">
        <v>25</v>
      </c>
      <c r="AA719" s="7" t="s">
        <v>38</v>
      </c>
    </row>
    <row r="720" spans="1:27" x14ac:dyDescent="0.25">
      <c r="A720" s="7" t="s">
        <v>322</v>
      </c>
      <c r="B720">
        <v>25</v>
      </c>
      <c r="C720" s="7" t="s">
        <v>27</v>
      </c>
      <c r="D720" s="7" t="s">
        <v>299</v>
      </c>
      <c r="E720" s="7" t="s">
        <v>60</v>
      </c>
      <c r="G720" s="7" t="s">
        <v>300</v>
      </c>
      <c r="H720" s="7" t="s">
        <v>314</v>
      </c>
      <c r="I720" s="7" t="s">
        <v>331</v>
      </c>
      <c r="J720" s="7" t="s">
        <v>32</v>
      </c>
      <c r="K720" s="7" t="s">
        <v>33</v>
      </c>
      <c r="L720" s="7" t="s">
        <v>50</v>
      </c>
      <c r="M720" s="7" t="s">
        <v>35</v>
      </c>
      <c r="N720" s="7" t="s">
        <v>38</v>
      </c>
      <c r="O720" s="7" t="s">
        <v>57</v>
      </c>
      <c r="P720" s="7" t="s">
        <v>38</v>
      </c>
      <c r="Q720" s="7" t="s">
        <v>87</v>
      </c>
      <c r="R720" s="7" t="s">
        <v>39</v>
      </c>
      <c r="S720">
        <v>2000</v>
      </c>
      <c r="T720">
        <v>144</v>
      </c>
      <c r="U720" s="7" t="s">
        <v>47</v>
      </c>
      <c r="V720" s="7" t="s">
        <v>38</v>
      </c>
      <c r="W720" s="7"/>
      <c r="X720" s="7" t="s">
        <v>48</v>
      </c>
      <c r="Y720" s="7" t="s">
        <v>23</v>
      </c>
      <c r="Z720" s="7" t="s">
        <v>26</v>
      </c>
      <c r="AA720" s="7" t="s">
        <v>38</v>
      </c>
    </row>
    <row r="721" spans="1:27" x14ac:dyDescent="0.25">
      <c r="A721" s="7" t="s">
        <v>322</v>
      </c>
      <c r="B721">
        <v>26</v>
      </c>
      <c r="C721" s="7" t="s">
        <v>27</v>
      </c>
      <c r="D721" s="7" t="s">
        <v>301</v>
      </c>
      <c r="E721" s="7" t="s">
        <v>60</v>
      </c>
      <c r="G721" s="7" t="s">
        <v>61</v>
      </c>
      <c r="H721" s="7" t="s">
        <v>314</v>
      </c>
      <c r="I721" s="7" t="s">
        <v>31</v>
      </c>
      <c r="J721" s="7" t="s">
        <v>32</v>
      </c>
      <c r="K721" s="7" t="s">
        <v>33</v>
      </c>
      <c r="L721" s="7" t="s">
        <v>50</v>
      </c>
      <c r="M721" s="7" t="s">
        <v>45</v>
      </c>
      <c r="N721" s="7" t="s">
        <v>38</v>
      </c>
      <c r="O721" s="7" t="s">
        <v>57</v>
      </c>
      <c r="P721" s="7" t="s">
        <v>36</v>
      </c>
      <c r="Q721" s="7" t="s">
        <v>31</v>
      </c>
      <c r="R721" s="7" t="s">
        <v>39</v>
      </c>
      <c r="S721">
        <v>0</v>
      </c>
      <c r="T721">
        <v>145</v>
      </c>
      <c r="U721" s="7" t="s">
        <v>40</v>
      </c>
      <c r="V721" s="7" t="s">
        <v>38</v>
      </c>
      <c r="W721" s="7"/>
      <c r="X721" s="7" t="s">
        <v>48</v>
      </c>
      <c r="Y721" s="7"/>
      <c r="Z721" s="7" t="s">
        <v>22</v>
      </c>
      <c r="AA721" s="7" t="s">
        <v>38</v>
      </c>
    </row>
    <row r="722" spans="1:27" x14ac:dyDescent="0.25">
      <c r="A722" s="7" t="s">
        <v>322</v>
      </c>
      <c r="B722">
        <v>26</v>
      </c>
      <c r="C722" s="7" t="s">
        <v>27</v>
      </c>
      <c r="D722" s="7" t="s">
        <v>301</v>
      </c>
      <c r="E722" s="7" t="s">
        <v>60</v>
      </c>
      <c r="G722" s="7" t="s">
        <v>61</v>
      </c>
      <c r="H722" s="7" t="s">
        <v>314</v>
      </c>
      <c r="I722" s="7" t="s">
        <v>31</v>
      </c>
      <c r="J722" s="7" t="s">
        <v>32</v>
      </c>
      <c r="K722" s="7" t="s">
        <v>33</v>
      </c>
      <c r="L722" s="7" t="s">
        <v>50</v>
      </c>
      <c r="M722" s="7" t="s">
        <v>45</v>
      </c>
      <c r="N722" s="7" t="s">
        <v>38</v>
      </c>
      <c r="O722" s="7" t="s">
        <v>57</v>
      </c>
      <c r="P722" s="7" t="s">
        <v>36</v>
      </c>
      <c r="Q722" s="7" t="s">
        <v>31</v>
      </c>
      <c r="R722" s="7" t="s">
        <v>39</v>
      </c>
      <c r="S722">
        <v>0</v>
      </c>
      <c r="T722">
        <v>145</v>
      </c>
      <c r="U722" s="7" t="s">
        <v>40</v>
      </c>
      <c r="V722" s="7" t="s">
        <v>38</v>
      </c>
      <c r="W722" s="7"/>
      <c r="X722" s="7" t="s">
        <v>48</v>
      </c>
      <c r="Y722" s="7"/>
      <c r="Z722" s="7" t="s">
        <v>23</v>
      </c>
      <c r="AA722" s="7" t="s">
        <v>38</v>
      </c>
    </row>
    <row r="723" spans="1:27" x14ac:dyDescent="0.25">
      <c r="A723" s="7" t="s">
        <v>322</v>
      </c>
      <c r="B723">
        <v>26</v>
      </c>
      <c r="C723" s="7" t="s">
        <v>27</v>
      </c>
      <c r="D723" s="7" t="s">
        <v>301</v>
      </c>
      <c r="E723" s="7" t="s">
        <v>60</v>
      </c>
      <c r="G723" s="7" t="s">
        <v>61</v>
      </c>
      <c r="H723" s="7" t="s">
        <v>314</v>
      </c>
      <c r="I723" s="7" t="s">
        <v>31</v>
      </c>
      <c r="J723" s="7" t="s">
        <v>32</v>
      </c>
      <c r="K723" s="7" t="s">
        <v>33</v>
      </c>
      <c r="L723" s="7" t="s">
        <v>50</v>
      </c>
      <c r="M723" s="7" t="s">
        <v>45</v>
      </c>
      <c r="N723" s="7" t="s">
        <v>38</v>
      </c>
      <c r="O723" s="7" t="s">
        <v>57</v>
      </c>
      <c r="P723" s="7" t="s">
        <v>36</v>
      </c>
      <c r="Q723" s="7" t="s">
        <v>31</v>
      </c>
      <c r="R723" s="7" t="s">
        <v>39</v>
      </c>
      <c r="S723">
        <v>0</v>
      </c>
      <c r="T723">
        <v>145</v>
      </c>
      <c r="U723" s="7" t="s">
        <v>40</v>
      </c>
      <c r="V723" s="7" t="s">
        <v>38</v>
      </c>
      <c r="W723" s="7"/>
      <c r="X723" s="7" t="s">
        <v>48</v>
      </c>
      <c r="Y723" s="7"/>
      <c r="Z723" s="7" t="s">
        <v>24</v>
      </c>
      <c r="AA723" s="7" t="s">
        <v>38</v>
      </c>
    </row>
    <row r="724" spans="1:27" x14ac:dyDescent="0.25">
      <c r="A724" s="7" t="s">
        <v>322</v>
      </c>
      <c r="B724">
        <v>26</v>
      </c>
      <c r="C724" s="7" t="s">
        <v>27</v>
      </c>
      <c r="D724" s="7" t="s">
        <v>301</v>
      </c>
      <c r="E724" s="7" t="s">
        <v>60</v>
      </c>
      <c r="G724" s="7" t="s">
        <v>61</v>
      </c>
      <c r="H724" s="7" t="s">
        <v>314</v>
      </c>
      <c r="I724" s="7" t="s">
        <v>31</v>
      </c>
      <c r="J724" s="7" t="s">
        <v>32</v>
      </c>
      <c r="K724" s="7" t="s">
        <v>33</v>
      </c>
      <c r="L724" s="7" t="s">
        <v>50</v>
      </c>
      <c r="M724" s="7" t="s">
        <v>45</v>
      </c>
      <c r="N724" s="7" t="s">
        <v>38</v>
      </c>
      <c r="O724" s="7" t="s">
        <v>57</v>
      </c>
      <c r="P724" s="7" t="s">
        <v>36</v>
      </c>
      <c r="Q724" s="7" t="s">
        <v>31</v>
      </c>
      <c r="R724" s="7" t="s">
        <v>39</v>
      </c>
      <c r="S724">
        <v>0</v>
      </c>
      <c r="T724">
        <v>145</v>
      </c>
      <c r="U724" s="7" t="s">
        <v>40</v>
      </c>
      <c r="V724" s="7" t="s">
        <v>38</v>
      </c>
      <c r="W724" s="7"/>
      <c r="X724" s="7" t="s">
        <v>48</v>
      </c>
      <c r="Y724" s="7"/>
      <c r="Z724" s="7" t="s">
        <v>25</v>
      </c>
      <c r="AA724" s="7" t="s">
        <v>38</v>
      </c>
    </row>
    <row r="725" spans="1:27" x14ac:dyDescent="0.25">
      <c r="A725" s="7" t="s">
        <v>322</v>
      </c>
      <c r="B725">
        <v>26</v>
      </c>
      <c r="C725" s="7" t="s">
        <v>27</v>
      </c>
      <c r="D725" s="7" t="s">
        <v>301</v>
      </c>
      <c r="E725" s="7" t="s">
        <v>60</v>
      </c>
      <c r="G725" s="7" t="s">
        <v>61</v>
      </c>
      <c r="H725" s="7" t="s">
        <v>314</v>
      </c>
      <c r="I725" s="7" t="s">
        <v>31</v>
      </c>
      <c r="J725" s="7" t="s">
        <v>32</v>
      </c>
      <c r="K725" s="7" t="s">
        <v>33</v>
      </c>
      <c r="L725" s="7" t="s">
        <v>50</v>
      </c>
      <c r="M725" s="7" t="s">
        <v>45</v>
      </c>
      <c r="N725" s="7" t="s">
        <v>38</v>
      </c>
      <c r="O725" s="7" t="s">
        <v>57</v>
      </c>
      <c r="P725" s="7" t="s">
        <v>36</v>
      </c>
      <c r="Q725" s="7" t="s">
        <v>31</v>
      </c>
      <c r="R725" s="7" t="s">
        <v>39</v>
      </c>
      <c r="S725">
        <v>0</v>
      </c>
      <c r="T725">
        <v>145</v>
      </c>
      <c r="U725" s="7" t="s">
        <v>40</v>
      </c>
      <c r="V725" s="7" t="s">
        <v>38</v>
      </c>
      <c r="W725" s="7"/>
      <c r="X725" s="7" t="s">
        <v>48</v>
      </c>
      <c r="Y725" s="7"/>
      <c r="Z725" s="7" t="s">
        <v>26</v>
      </c>
      <c r="AA725" s="7" t="s">
        <v>38</v>
      </c>
    </row>
    <row r="726" spans="1:27" x14ac:dyDescent="0.25">
      <c r="A726" s="7" t="s">
        <v>322</v>
      </c>
      <c r="B726">
        <v>25</v>
      </c>
      <c r="C726" s="7" t="s">
        <v>27</v>
      </c>
      <c r="D726" s="7" t="s">
        <v>302</v>
      </c>
      <c r="E726" s="7" t="s">
        <v>77</v>
      </c>
      <c r="G726" s="7" t="s">
        <v>222</v>
      </c>
      <c r="H726" s="7" t="s">
        <v>314</v>
      </c>
      <c r="I726" s="7" t="s">
        <v>31</v>
      </c>
      <c r="J726" s="7" t="s">
        <v>32</v>
      </c>
      <c r="K726" s="7" t="s">
        <v>33</v>
      </c>
      <c r="L726" s="7" t="s">
        <v>50</v>
      </c>
      <c r="M726" s="7" t="s">
        <v>45</v>
      </c>
      <c r="N726" s="7" t="s">
        <v>38</v>
      </c>
      <c r="O726" s="7" t="s">
        <v>57</v>
      </c>
      <c r="P726" s="7" t="s">
        <v>38</v>
      </c>
      <c r="Q726" s="7" t="s">
        <v>57</v>
      </c>
      <c r="R726" s="7" t="s">
        <v>39</v>
      </c>
      <c r="S726">
        <v>0</v>
      </c>
      <c r="T726">
        <v>146</v>
      </c>
      <c r="U726" s="7" t="s">
        <v>40</v>
      </c>
      <c r="V726" s="7" t="s">
        <v>38</v>
      </c>
      <c r="W726" s="7"/>
      <c r="X726" s="7" t="s">
        <v>48</v>
      </c>
      <c r="Y726" s="7" t="s">
        <v>23</v>
      </c>
      <c r="Z726" s="7" t="s">
        <v>22</v>
      </c>
      <c r="AA726" s="7" t="s">
        <v>38</v>
      </c>
    </row>
    <row r="727" spans="1:27" x14ac:dyDescent="0.25">
      <c r="A727" s="7" t="s">
        <v>322</v>
      </c>
      <c r="B727">
        <v>25</v>
      </c>
      <c r="C727" s="7" t="s">
        <v>27</v>
      </c>
      <c r="D727" s="7" t="s">
        <v>302</v>
      </c>
      <c r="E727" s="7" t="s">
        <v>77</v>
      </c>
      <c r="G727" s="7" t="s">
        <v>222</v>
      </c>
      <c r="H727" s="7" t="s">
        <v>314</v>
      </c>
      <c r="I727" s="7" t="s">
        <v>31</v>
      </c>
      <c r="J727" s="7" t="s">
        <v>32</v>
      </c>
      <c r="K727" s="7" t="s">
        <v>33</v>
      </c>
      <c r="L727" s="7" t="s">
        <v>50</v>
      </c>
      <c r="M727" s="7" t="s">
        <v>45</v>
      </c>
      <c r="N727" s="7" t="s">
        <v>38</v>
      </c>
      <c r="O727" s="7" t="s">
        <v>57</v>
      </c>
      <c r="P727" s="7" t="s">
        <v>38</v>
      </c>
      <c r="Q727" s="7" t="s">
        <v>57</v>
      </c>
      <c r="R727" s="7" t="s">
        <v>39</v>
      </c>
      <c r="S727">
        <v>0</v>
      </c>
      <c r="T727">
        <v>146</v>
      </c>
      <c r="U727" s="7" t="s">
        <v>40</v>
      </c>
      <c r="V727" s="7" t="s">
        <v>38</v>
      </c>
      <c r="W727" s="7"/>
      <c r="X727" s="7" t="s">
        <v>48</v>
      </c>
      <c r="Y727" s="7" t="s">
        <v>23</v>
      </c>
      <c r="Z727" s="7" t="s">
        <v>23</v>
      </c>
      <c r="AA727" s="7" t="s">
        <v>36</v>
      </c>
    </row>
    <row r="728" spans="1:27" x14ac:dyDescent="0.25">
      <c r="A728" s="7" t="s">
        <v>322</v>
      </c>
      <c r="B728">
        <v>25</v>
      </c>
      <c r="C728" s="7" t="s">
        <v>27</v>
      </c>
      <c r="D728" s="7" t="s">
        <v>302</v>
      </c>
      <c r="E728" s="7" t="s">
        <v>77</v>
      </c>
      <c r="G728" s="7" t="s">
        <v>222</v>
      </c>
      <c r="H728" s="7" t="s">
        <v>314</v>
      </c>
      <c r="I728" s="7" t="s">
        <v>31</v>
      </c>
      <c r="J728" s="7" t="s">
        <v>32</v>
      </c>
      <c r="K728" s="7" t="s">
        <v>33</v>
      </c>
      <c r="L728" s="7" t="s">
        <v>50</v>
      </c>
      <c r="M728" s="7" t="s">
        <v>45</v>
      </c>
      <c r="N728" s="7" t="s">
        <v>38</v>
      </c>
      <c r="O728" s="7" t="s">
        <v>57</v>
      </c>
      <c r="P728" s="7" t="s">
        <v>38</v>
      </c>
      <c r="Q728" s="7" t="s">
        <v>57</v>
      </c>
      <c r="R728" s="7" t="s">
        <v>39</v>
      </c>
      <c r="S728">
        <v>0</v>
      </c>
      <c r="T728">
        <v>146</v>
      </c>
      <c r="U728" s="7" t="s">
        <v>40</v>
      </c>
      <c r="V728" s="7" t="s">
        <v>38</v>
      </c>
      <c r="W728" s="7"/>
      <c r="X728" s="7" t="s">
        <v>48</v>
      </c>
      <c r="Y728" s="7" t="s">
        <v>23</v>
      </c>
      <c r="Z728" s="7" t="s">
        <v>24</v>
      </c>
      <c r="AA728" s="7" t="s">
        <v>38</v>
      </c>
    </row>
    <row r="729" spans="1:27" x14ac:dyDescent="0.25">
      <c r="A729" s="7" t="s">
        <v>322</v>
      </c>
      <c r="B729">
        <v>25</v>
      </c>
      <c r="C729" s="7" t="s">
        <v>27</v>
      </c>
      <c r="D729" s="7" t="s">
        <v>302</v>
      </c>
      <c r="E729" s="7" t="s">
        <v>77</v>
      </c>
      <c r="G729" s="7" t="s">
        <v>222</v>
      </c>
      <c r="H729" s="7" t="s">
        <v>314</v>
      </c>
      <c r="I729" s="7" t="s">
        <v>31</v>
      </c>
      <c r="J729" s="7" t="s">
        <v>32</v>
      </c>
      <c r="K729" s="7" t="s">
        <v>33</v>
      </c>
      <c r="L729" s="7" t="s">
        <v>50</v>
      </c>
      <c r="M729" s="7" t="s">
        <v>45</v>
      </c>
      <c r="N729" s="7" t="s">
        <v>38</v>
      </c>
      <c r="O729" s="7" t="s">
        <v>57</v>
      </c>
      <c r="P729" s="7" t="s">
        <v>38</v>
      </c>
      <c r="Q729" s="7" t="s">
        <v>57</v>
      </c>
      <c r="R729" s="7" t="s">
        <v>39</v>
      </c>
      <c r="S729">
        <v>0</v>
      </c>
      <c r="T729">
        <v>146</v>
      </c>
      <c r="U729" s="7" t="s">
        <v>40</v>
      </c>
      <c r="V729" s="7" t="s">
        <v>38</v>
      </c>
      <c r="W729" s="7"/>
      <c r="X729" s="7" t="s">
        <v>48</v>
      </c>
      <c r="Y729" s="7" t="s">
        <v>23</v>
      </c>
      <c r="Z729" s="7" t="s">
        <v>25</v>
      </c>
      <c r="AA729" s="7" t="s">
        <v>38</v>
      </c>
    </row>
    <row r="730" spans="1:27" x14ac:dyDescent="0.25">
      <c r="A730" s="7" t="s">
        <v>322</v>
      </c>
      <c r="B730">
        <v>25</v>
      </c>
      <c r="C730" s="7" t="s">
        <v>27</v>
      </c>
      <c r="D730" s="7" t="s">
        <v>302</v>
      </c>
      <c r="E730" s="7" t="s">
        <v>77</v>
      </c>
      <c r="G730" s="7" t="s">
        <v>222</v>
      </c>
      <c r="H730" s="7" t="s">
        <v>314</v>
      </c>
      <c r="I730" s="7" t="s">
        <v>31</v>
      </c>
      <c r="J730" s="7" t="s">
        <v>32</v>
      </c>
      <c r="K730" s="7" t="s">
        <v>33</v>
      </c>
      <c r="L730" s="7" t="s">
        <v>50</v>
      </c>
      <c r="M730" s="7" t="s">
        <v>45</v>
      </c>
      <c r="N730" s="7" t="s">
        <v>38</v>
      </c>
      <c r="O730" s="7" t="s">
        <v>57</v>
      </c>
      <c r="P730" s="7" t="s">
        <v>38</v>
      </c>
      <c r="Q730" s="7" t="s">
        <v>57</v>
      </c>
      <c r="R730" s="7" t="s">
        <v>39</v>
      </c>
      <c r="S730">
        <v>0</v>
      </c>
      <c r="T730">
        <v>146</v>
      </c>
      <c r="U730" s="7" t="s">
        <v>40</v>
      </c>
      <c r="V730" s="7" t="s">
        <v>38</v>
      </c>
      <c r="W730" s="7"/>
      <c r="X730" s="7" t="s">
        <v>48</v>
      </c>
      <c r="Y730" s="7" t="s">
        <v>23</v>
      </c>
      <c r="Z730" s="7" t="s">
        <v>26</v>
      </c>
      <c r="AA730" s="7" t="s">
        <v>38</v>
      </c>
    </row>
    <row r="731" spans="1:27" x14ac:dyDescent="0.25">
      <c r="A731" s="7" t="s">
        <v>323</v>
      </c>
      <c r="B731">
        <v>20</v>
      </c>
      <c r="C731" s="7" t="s">
        <v>27</v>
      </c>
      <c r="D731" s="7" t="s">
        <v>28</v>
      </c>
      <c r="E731" s="7" t="s">
        <v>29</v>
      </c>
      <c r="G731" s="7" t="s">
        <v>303</v>
      </c>
      <c r="H731" s="7" t="s">
        <v>310</v>
      </c>
      <c r="I731" s="7" t="s">
        <v>84</v>
      </c>
      <c r="J731" s="7" t="s">
        <v>32</v>
      </c>
      <c r="K731" s="7" t="s">
        <v>33</v>
      </c>
      <c r="L731" s="7" t="s">
        <v>44</v>
      </c>
      <c r="M731" s="7" t="s">
        <v>45</v>
      </c>
      <c r="N731" s="7" t="s">
        <v>36</v>
      </c>
      <c r="O731" s="7" t="s">
        <v>46</v>
      </c>
      <c r="P731" s="7" t="s">
        <v>38</v>
      </c>
      <c r="Q731" s="7" t="s">
        <v>31</v>
      </c>
      <c r="R731" s="7" t="s">
        <v>58</v>
      </c>
      <c r="S731">
        <v>0</v>
      </c>
      <c r="T731">
        <v>147</v>
      </c>
      <c r="U731" s="7" t="s">
        <v>66</v>
      </c>
      <c r="V731" s="7" t="s">
        <v>38</v>
      </c>
      <c r="W731" s="7" t="s">
        <v>38</v>
      </c>
      <c r="X731" s="7" t="s">
        <v>48</v>
      </c>
      <c r="Y731" s="7" t="s">
        <v>26</v>
      </c>
      <c r="Z731" s="7" t="s">
        <v>22</v>
      </c>
      <c r="AA731" s="7" t="s">
        <v>38</v>
      </c>
    </row>
    <row r="732" spans="1:27" x14ac:dyDescent="0.25">
      <c r="A732" s="7" t="s">
        <v>323</v>
      </c>
      <c r="B732">
        <v>20</v>
      </c>
      <c r="C732" s="7" t="s">
        <v>27</v>
      </c>
      <c r="D732" s="7" t="s">
        <v>28</v>
      </c>
      <c r="E732" s="7" t="s">
        <v>29</v>
      </c>
      <c r="G732" s="7" t="s">
        <v>303</v>
      </c>
      <c r="H732" s="7" t="s">
        <v>310</v>
      </c>
      <c r="I732" s="7" t="s">
        <v>84</v>
      </c>
      <c r="J732" s="7" t="s">
        <v>32</v>
      </c>
      <c r="K732" s="7" t="s">
        <v>33</v>
      </c>
      <c r="L732" s="7" t="s">
        <v>44</v>
      </c>
      <c r="M732" s="7" t="s">
        <v>45</v>
      </c>
      <c r="N732" s="7" t="s">
        <v>36</v>
      </c>
      <c r="O732" s="7" t="s">
        <v>46</v>
      </c>
      <c r="P732" s="7" t="s">
        <v>38</v>
      </c>
      <c r="Q732" s="7" t="s">
        <v>31</v>
      </c>
      <c r="R732" s="7" t="s">
        <v>58</v>
      </c>
      <c r="S732">
        <v>0</v>
      </c>
      <c r="T732">
        <v>147</v>
      </c>
      <c r="U732" s="7" t="s">
        <v>66</v>
      </c>
      <c r="V732" s="7" t="s">
        <v>38</v>
      </c>
      <c r="W732" s="7" t="s">
        <v>38</v>
      </c>
      <c r="X732" s="7" t="s">
        <v>48</v>
      </c>
      <c r="Y732" s="7" t="s">
        <v>26</v>
      </c>
      <c r="Z732" s="7" t="s">
        <v>23</v>
      </c>
      <c r="AA732" s="7" t="s">
        <v>38</v>
      </c>
    </row>
    <row r="733" spans="1:27" x14ac:dyDescent="0.25">
      <c r="A733" s="7" t="s">
        <v>323</v>
      </c>
      <c r="B733">
        <v>20</v>
      </c>
      <c r="C733" s="7" t="s">
        <v>27</v>
      </c>
      <c r="D733" s="7" t="s">
        <v>28</v>
      </c>
      <c r="E733" s="7" t="s">
        <v>29</v>
      </c>
      <c r="G733" s="7" t="s">
        <v>303</v>
      </c>
      <c r="H733" s="7" t="s">
        <v>310</v>
      </c>
      <c r="I733" s="7" t="s">
        <v>84</v>
      </c>
      <c r="J733" s="7" t="s">
        <v>32</v>
      </c>
      <c r="K733" s="7" t="s">
        <v>33</v>
      </c>
      <c r="L733" s="7" t="s">
        <v>44</v>
      </c>
      <c r="M733" s="7" t="s">
        <v>45</v>
      </c>
      <c r="N733" s="7" t="s">
        <v>36</v>
      </c>
      <c r="O733" s="7" t="s">
        <v>46</v>
      </c>
      <c r="P733" s="7" t="s">
        <v>38</v>
      </c>
      <c r="Q733" s="7" t="s">
        <v>31</v>
      </c>
      <c r="R733" s="7" t="s">
        <v>58</v>
      </c>
      <c r="S733">
        <v>0</v>
      </c>
      <c r="T733">
        <v>147</v>
      </c>
      <c r="U733" s="7" t="s">
        <v>66</v>
      </c>
      <c r="V733" s="7" t="s">
        <v>38</v>
      </c>
      <c r="W733" s="7" t="s">
        <v>38</v>
      </c>
      <c r="X733" s="7" t="s">
        <v>48</v>
      </c>
      <c r="Y733" s="7" t="s">
        <v>26</v>
      </c>
      <c r="Z733" s="7" t="s">
        <v>24</v>
      </c>
      <c r="AA733" s="7" t="s">
        <v>38</v>
      </c>
    </row>
    <row r="734" spans="1:27" x14ac:dyDescent="0.25">
      <c r="A734" s="7" t="s">
        <v>323</v>
      </c>
      <c r="B734">
        <v>20</v>
      </c>
      <c r="C734" s="7" t="s">
        <v>27</v>
      </c>
      <c r="D734" s="7" t="s">
        <v>28</v>
      </c>
      <c r="E734" s="7" t="s">
        <v>29</v>
      </c>
      <c r="G734" s="7" t="s">
        <v>303</v>
      </c>
      <c r="H734" s="7" t="s">
        <v>310</v>
      </c>
      <c r="I734" s="7" t="s">
        <v>84</v>
      </c>
      <c r="J734" s="7" t="s">
        <v>32</v>
      </c>
      <c r="K734" s="7" t="s">
        <v>33</v>
      </c>
      <c r="L734" s="7" t="s">
        <v>44</v>
      </c>
      <c r="M734" s="7" t="s">
        <v>45</v>
      </c>
      <c r="N734" s="7" t="s">
        <v>36</v>
      </c>
      <c r="O734" s="7" t="s">
        <v>46</v>
      </c>
      <c r="P734" s="7" t="s">
        <v>38</v>
      </c>
      <c r="Q734" s="7" t="s">
        <v>31</v>
      </c>
      <c r="R734" s="7" t="s">
        <v>58</v>
      </c>
      <c r="S734">
        <v>0</v>
      </c>
      <c r="T734">
        <v>147</v>
      </c>
      <c r="U734" s="7" t="s">
        <v>66</v>
      </c>
      <c r="V734" s="7" t="s">
        <v>38</v>
      </c>
      <c r="W734" s="7" t="s">
        <v>38</v>
      </c>
      <c r="X734" s="7" t="s">
        <v>48</v>
      </c>
      <c r="Y734" s="7" t="s">
        <v>26</v>
      </c>
      <c r="Z734" s="7" t="s">
        <v>25</v>
      </c>
      <c r="AA734" s="7" t="s">
        <v>38</v>
      </c>
    </row>
    <row r="735" spans="1:27" x14ac:dyDescent="0.25">
      <c r="A735" s="7" t="s">
        <v>323</v>
      </c>
      <c r="B735">
        <v>20</v>
      </c>
      <c r="C735" s="7" t="s">
        <v>27</v>
      </c>
      <c r="D735" s="7" t="s">
        <v>28</v>
      </c>
      <c r="E735" s="7" t="s">
        <v>29</v>
      </c>
      <c r="G735" s="7" t="s">
        <v>303</v>
      </c>
      <c r="H735" s="7" t="s">
        <v>310</v>
      </c>
      <c r="I735" s="7" t="s">
        <v>84</v>
      </c>
      <c r="J735" s="7" t="s">
        <v>32</v>
      </c>
      <c r="K735" s="7" t="s">
        <v>33</v>
      </c>
      <c r="L735" s="7" t="s">
        <v>44</v>
      </c>
      <c r="M735" s="7" t="s">
        <v>45</v>
      </c>
      <c r="N735" s="7" t="s">
        <v>36</v>
      </c>
      <c r="O735" s="7" t="s">
        <v>46</v>
      </c>
      <c r="P735" s="7" t="s">
        <v>38</v>
      </c>
      <c r="Q735" s="7" t="s">
        <v>31</v>
      </c>
      <c r="R735" s="7" t="s">
        <v>58</v>
      </c>
      <c r="S735">
        <v>0</v>
      </c>
      <c r="T735">
        <v>147</v>
      </c>
      <c r="U735" s="7" t="s">
        <v>66</v>
      </c>
      <c r="V735" s="7" t="s">
        <v>38</v>
      </c>
      <c r="W735" s="7" t="s">
        <v>38</v>
      </c>
      <c r="X735" s="7" t="s">
        <v>48</v>
      </c>
      <c r="Y735" s="7" t="s">
        <v>26</v>
      </c>
      <c r="Z735" s="7" t="s">
        <v>26</v>
      </c>
      <c r="AA735" s="7" t="s">
        <v>36</v>
      </c>
    </row>
    <row r="736" spans="1:27" x14ac:dyDescent="0.25">
      <c r="A736" s="7" t="s">
        <v>322</v>
      </c>
      <c r="B736">
        <v>25</v>
      </c>
      <c r="C736" s="7" t="s">
        <v>53</v>
      </c>
      <c r="D736" s="7" t="s">
        <v>304</v>
      </c>
      <c r="E736" s="7" t="s">
        <v>77</v>
      </c>
      <c r="G736" s="7" t="s">
        <v>305</v>
      </c>
      <c r="H736" s="7" t="s">
        <v>314</v>
      </c>
      <c r="I736" s="7" t="s">
        <v>31</v>
      </c>
      <c r="J736" s="7" t="s">
        <v>32</v>
      </c>
      <c r="K736" s="7" t="s">
        <v>64</v>
      </c>
      <c r="L736" s="7" t="s">
        <v>44</v>
      </c>
      <c r="M736" s="7" t="s">
        <v>65</v>
      </c>
      <c r="N736" s="7" t="s">
        <v>36</v>
      </c>
      <c r="O736" s="7" t="s">
        <v>37</v>
      </c>
      <c r="P736" s="7" t="s">
        <v>38</v>
      </c>
      <c r="Q736" s="7" t="s">
        <v>51</v>
      </c>
      <c r="R736" s="7" t="s">
        <v>58</v>
      </c>
      <c r="S736">
        <v>1500</v>
      </c>
      <c r="T736">
        <v>148</v>
      </c>
      <c r="U736" s="7" t="s">
        <v>66</v>
      </c>
      <c r="V736" s="7" t="s">
        <v>38</v>
      </c>
      <c r="W736" s="7"/>
      <c r="X736" s="7" t="s">
        <v>48</v>
      </c>
      <c r="Y736" s="7" t="s">
        <v>73</v>
      </c>
      <c r="Z736" s="7" t="s">
        <v>22</v>
      </c>
      <c r="AA736" s="7" t="s">
        <v>38</v>
      </c>
    </row>
    <row r="737" spans="1:27" x14ac:dyDescent="0.25">
      <c r="A737" s="7" t="s">
        <v>322</v>
      </c>
      <c r="B737">
        <v>25</v>
      </c>
      <c r="C737" s="7" t="s">
        <v>53</v>
      </c>
      <c r="D737" s="7" t="s">
        <v>304</v>
      </c>
      <c r="E737" s="7" t="s">
        <v>77</v>
      </c>
      <c r="G737" s="7" t="s">
        <v>305</v>
      </c>
      <c r="H737" s="7" t="s">
        <v>314</v>
      </c>
      <c r="I737" s="7" t="s">
        <v>31</v>
      </c>
      <c r="J737" s="7" t="s">
        <v>32</v>
      </c>
      <c r="K737" s="7" t="s">
        <v>64</v>
      </c>
      <c r="L737" s="7" t="s">
        <v>44</v>
      </c>
      <c r="M737" s="7" t="s">
        <v>65</v>
      </c>
      <c r="N737" s="7" t="s">
        <v>36</v>
      </c>
      <c r="O737" s="7" t="s">
        <v>37</v>
      </c>
      <c r="P737" s="7" t="s">
        <v>38</v>
      </c>
      <c r="Q737" s="7" t="s">
        <v>51</v>
      </c>
      <c r="R737" s="7" t="s">
        <v>58</v>
      </c>
      <c r="S737">
        <v>1500</v>
      </c>
      <c r="T737">
        <v>148</v>
      </c>
      <c r="U737" s="7" t="s">
        <v>66</v>
      </c>
      <c r="V737" s="7" t="s">
        <v>38</v>
      </c>
      <c r="W737" s="7"/>
      <c r="X737" s="7" t="s">
        <v>48</v>
      </c>
      <c r="Y737" s="7" t="s">
        <v>73</v>
      </c>
      <c r="Z737" s="7" t="s">
        <v>23</v>
      </c>
      <c r="AA737" s="7" t="s">
        <v>38</v>
      </c>
    </row>
    <row r="738" spans="1:27" x14ac:dyDescent="0.25">
      <c r="A738" s="7" t="s">
        <v>322</v>
      </c>
      <c r="B738">
        <v>25</v>
      </c>
      <c r="C738" s="7" t="s">
        <v>53</v>
      </c>
      <c r="D738" s="7" t="s">
        <v>304</v>
      </c>
      <c r="E738" s="7" t="s">
        <v>77</v>
      </c>
      <c r="G738" s="7" t="s">
        <v>305</v>
      </c>
      <c r="H738" s="7" t="s">
        <v>314</v>
      </c>
      <c r="I738" s="7" t="s">
        <v>31</v>
      </c>
      <c r="J738" s="7" t="s">
        <v>32</v>
      </c>
      <c r="K738" s="7" t="s">
        <v>64</v>
      </c>
      <c r="L738" s="7" t="s">
        <v>44</v>
      </c>
      <c r="M738" s="7" t="s">
        <v>65</v>
      </c>
      <c r="N738" s="7" t="s">
        <v>36</v>
      </c>
      <c r="O738" s="7" t="s">
        <v>37</v>
      </c>
      <c r="P738" s="7" t="s">
        <v>38</v>
      </c>
      <c r="Q738" s="7" t="s">
        <v>51</v>
      </c>
      <c r="R738" s="7" t="s">
        <v>58</v>
      </c>
      <c r="S738">
        <v>1500</v>
      </c>
      <c r="T738">
        <v>148</v>
      </c>
      <c r="U738" s="7" t="s">
        <v>66</v>
      </c>
      <c r="V738" s="7" t="s">
        <v>38</v>
      </c>
      <c r="W738" s="7"/>
      <c r="X738" s="7" t="s">
        <v>48</v>
      </c>
      <c r="Y738" s="7" t="s">
        <v>73</v>
      </c>
      <c r="Z738" s="7" t="s">
        <v>24</v>
      </c>
      <c r="AA738" s="7" t="s">
        <v>36</v>
      </c>
    </row>
    <row r="739" spans="1:27" x14ac:dyDescent="0.25">
      <c r="A739" s="7" t="s">
        <v>322</v>
      </c>
      <c r="B739">
        <v>25</v>
      </c>
      <c r="C739" s="7" t="s">
        <v>53</v>
      </c>
      <c r="D739" s="7" t="s">
        <v>304</v>
      </c>
      <c r="E739" s="7" t="s">
        <v>77</v>
      </c>
      <c r="G739" s="7" t="s">
        <v>305</v>
      </c>
      <c r="H739" s="7" t="s">
        <v>314</v>
      </c>
      <c r="I739" s="7" t="s">
        <v>31</v>
      </c>
      <c r="J739" s="7" t="s">
        <v>32</v>
      </c>
      <c r="K739" s="7" t="s">
        <v>64</v>
      </c>
      <c r="L739" s="7" t="s">
        <v>44</v>
      </c>
      <c r="M739" s="7" t="s">
        <v>65</v>
      </c>
      <c r="N739" s="7" t="s">
        <v>36</v>
      </c>
      <c r="O739" s="7" t="s">
        <v>37</v>
      </c>
      <c r="P739" s="7" t="s">
        <v>38</v>
      </c>
      <c r="Q739" s="7" t="s">
        <v>51</v>
      </c>
      <c r="R739" s="7" t="s">
        <v>58</v>
      </c>
      <c r="S739">
        <v>1500</v>
      </c>
      <c r="T739">
        <v>148</v>
      </c>
      <c r="U739" s="7" t="s">
        <v>66</v>
      </c>
      <c r="V739" s="7" t="s">
        <v>38</v>
      </c>
      <c r="W739" s="7"/>
      <c r="X739" s="7" t="s">
        <v>48</v>
      </c>
      <c r="Y739" s="7" t="s">
        <v>73</v>
      </c>
      <c r="Z739" s="7" t="s">
        <v>25</v>
      </c>
      <c r="AA739" s="7" t="s">
        <v>38</v>
      </c>
    </row>
    <row r="740" spans="1:27" x14ac:dyDescent="0.25">
      <c r="A740" s="7" t="s">
        <v>322</v>
      </c>
      <c r="B740">
        <v>25</v>
      </c>
      <c r="C740" s="7" t="s">
        <v>53</v>
      </c>
      <c r="D740" s="7" t="s">
        <v>304</v>
      </c>
      <c r="E740" s="7" t="s">
        <v>77</v>
      </c>
      <c r="G740" s="7" t="s">
        <v>305</v>
      </c>
      <c r="H740" s="7" t="s">
        <v>314</v>
      </c>
      <c r="I740" s="7" t="s">
        <v>31</v>
      </c>
      <c r="J740" s="7" t="s">
        <v>32</v>
      </c>
      <c r="K740" s="7" t="s">
        <v>64</v>
      </c>
      <c r="L740" s="7" t="s">
        <v>44</v>
      </c>
      <c r="M740" s="7" t="s">
        <v>65</v>
      </c>
      <c r="N740" s="7" t="s">
        <v>36</v>
      </c>
      <c r="O740" s="7" t="s">
        <v>37</v>
      </c>
      <c r="P740" s="7" t="s">
        <v>38</v>
      </c>
      <c r="Q740" s="7" t="s">
        <v>51</v>
      </c>
      <c r="R740" s="7" t="s">
        <v>58</v>
      </c>
      <c r="S740">
        <v>1500</v>
      </c>
      <c r="T740">
        <v>148</v>
      </c>
      <c r="U740" s="7" t="s">
        <v>66</v>
      </c>
      <c r="V740" s="7" t="s">
        <v>38</v>
      </c>
      <c r="W740" s="7"/>
      <c r="X740" s="7" t="s">
        <v>48</v>
      </c>
      <c r="Y740" s="7" t="s">
        <v>73</v>
      </c>
      <c r="Z740" s="7" t="s">
        <v>26</v>
      </c>
      <c r="AA740" s="7" t="s">
        <v>38</v>
      </c>
    </row>
    <row r="741" spans="1:27" x14ac:dyDescent="0.25">
      <c r="A741" s="7" t="s">
        <v>322</v>
      </c>
      <c r="B741">
        <v>23</v>
      </c>
      <c r="C741" s="7" t="s">
        <v>53</v>
      </c>
      <c r="D741" s="7" t="s">
        <v>306</v>
      </c>
      <c r="E741" s="7" t="s">
        <v>77</v>
      </c>
      <c r="G741" s="7" t="s">
        <v>307</v>
      </c>
      <c r="H741" s="7" t="s">
        <v>314</v>
      </c>
      <c r="I741" s="7" t="s">
        <v>90</v>
      </c>
      <c r="J741" s="7" t="s">
        <v>32</v>
      </c>
      <c r="K741" s="7" t="s">
        <v>33</v>
      </c>
      <c r="L741" s="7" t="s">
        <v>50</v>
      </c>
      <c r="M741" s="7" t="s">
        <v>45</v>
      </c>
      <c r="N741" s="7" t="s">
        <v>38</v>
      </c>
      <c r="O741" s="7" t="s">
        <v>57</v>
      </c>
      <c r="P741" s="7" t="s">
        <v>38</v>
      </c>
      <c r="Q741" s="7" t="s">
        <v>87</v>
      </c>
      <c r="R741" s="7" t="s">
        <v>39</v>
      </c>
      <c r="S741">
        <v>0</v>
      </c>
      <c r="T741">
        <v>149</v>
      </c>
      <c r="U741" s="7" t="s">
        <v>40</v>
      </c>
      <c r="V741" s="7" t="s">
        <v>38</v>
      </c>
      <c r="W741" s="7"/>
      <c r="X741" s="7" t="s">
        <v>48</v>
      </c>
      <c r="Y741" s="7" t="s">
        <v>73</v>
      </c>
      <c r="Z741" s="7" t="s">
        <v>22</v>
      </c>
      <c r="AA741" s="7" t="s">
        <v>38</v>
      </c>
    </row>
    <row r="742" spans="1:27" x14ac:dyDescent="0.25">
      <c r="A742" s="7" t="s">
        <v>322</v>
      </c>
      <c r="B742">
        <v>23</v>
      </c>
      <c r="C742" s="7" t="s">
        <v>53</v>
      </c>
      <c r="D742" s="7" t="s">
        <v>306</v>
      </c>
      <c r="E742" s="7" t="s">
        <v>77</v>
      </c>
      <c r="G742" s="7" t="s">
        <v>307</v>
      </c>
      <c r="H742" s="7" t="s">
        <v>314</v>
      </c>
      <c r="I742" s="7" t="s">
        <v>90</v>
      </c>
      <c r="J742" s="7" t="s">
        <v>32</v>
      </c>
      <c r="K742" s="7" t="s">
        <v>33</v>
      </c>
      <c r="L742" s="7" t="s">
        <v>50</v>
      </c>
      <c r="M742" s="7" t="s">
        <v>45</v>
      </c>
      <c r="N742" s="7" t="s">
        <v>38</v>
      </c>
      <c r="O742" s="7" t="s">
        <v>57</v>
      </c>
      <c r="P742" s="7" t="s">
        <v>38</v>
      </c>
      <c r="Q742" s="7" t="s">
        <v>87</v>
      </c>
      <c r="R742" s="7" t="s">
        <v>39</v>
      </c>
      <c r="S742">
        <v>0</v>
      </c>
      <c r="T742">
        <v>149</v>
      </c>
      <c r="U742" s="7" t="s">
        <v>40</v>
      </c>
      <c r="V742" s="7" t="s">
        <v>38</v>
      </c>
      <c r="W742" s="7"/>
      <c r="X742" s="7" t="s">
        <v>48</v>
      </c>
      <c r="Y742" s="7" t="s">
        <v>73</v>
      </c>
      <c r="Z742" s="7" t="s">
        <v>23</v>
      </c>
      <c r="AA742" s="7" t="s">
        <v>38</v>
      </c>
    </row>
    <row r="743" spans="1:27" x14ac:dyDescent="0.25">
      <c r="A743" s="7" t="s">
        <v>322</v>
      </c>
      <c r="B743">
        <v>23</v>
      </c>
      <c r="C743" s="7" t="s">
        <v>53</v>
      </c>
      <c r="D743" s="7" t="s">
        <v>306</v>
      </c>
      <c r="E743" s="7" t="s">
        <v>77</v>
      </c>
      <c r="G743" s="7" t="s">
        <v>307</v>
      </c>
      <c r="H743" s="7" t="s">
        <v>314</v>
      </c>
      <c r="I743" s="7" t="s">
        <v>90</v>
      </c>
      <c r="J743" s="7" t="s">
        <v>32</v>
      </c>
      <c r="K743" s="7" t="s">
        <v>33</v>
      </c>
      <c r="L743" s="7" t="s">
        <v>50</v>
      </c>
      <c r="M743" s="7" t="s">
        <v>45</v>
      </c>
      <c r="N743" s="7" t="s">
        <v>38</v>
      </c>
      <c r="O743" s="7" t="s">
        <v>57</v>
      </c>
      <c r="P743" s="7" t="s">
        <v>38</v>
      </c>
      <c r="Q743" s="7" t="s">
        <v>87</v>
      </c>
      <c r="R743" s="7" t="s">
        <v>39</v>
      </c>
      <c r="S743">
        <v>0</v>
      </c>
      <c r="T743">
        <v>149</v>
      </c>
      <c r="U743" s="7" t="s">
        <v>40</v>
      </c>
      <c r="V743" s="7" t="s">
        <v>38</v>
      </c>
      <c r="W743" s="7"/>
      <c r="X743" s="7" t="s">
        <v>48</v>
      </c>
      <c r="Y743" s="7" t="s">
        <v>73</v>
      </c>
      <c r="Z743" s="7" t="s">
        <v>24</v>
      </c>
      <c r="AA743" s="7" t="s">
        <v>36</v>
      </c>
    </row>
    <row r="744" spans="1:27" x14ac:dyDescent="0.25">
      <c r="A744" s="7" t="s">
        <v>322</v>
      </c>
      <c r="B744">
        <v>23</v>
      </c>
      <c r="C744" s="7" t="s">
        <v>53</v>
      </c>
      <c r="D744" s="7" t="s">
        <v>306</v>
      </c>
      <c r="E744" s="7" t="s">
        <v>77</v>
      </c>
      <c r="G744" s="7" t="s">
        <v>307</v>
      </c>
      <c r="H744" s="7" t="s">
        <v>314</v>
      </c>
      <c r="I744" s="7" t="s">
        <v>90</v>
      </c>
      <c r="J744" s="7" t="s">
        <v>32</v>
      </c>
      <c r="K744" s="7" t="s">
        <v>33</v>
      </c>
      <c r="L744" s="7" t="s">
        <v>50</v>
      </c>
      <c r="M744" s="7" t="s">
        <v>45</v>
      </c>
      <c r="N744" s="7" t="s">
        <v>38</v>
      </c>
      <c r="O744" s="7" t="s">
        <v>57</v>
      </c>
      <c r="P744" s="7" t="s">
        <v>38</v>
      </c>
      <c r="Q744" s="7" t="s">
        <v>87</v>
      </c>
      <c r="R744" s="7" t="s">
        <v>39</v>
      </c>
      <c r="S744">
        <v>0</v>
      </c>
      <c r="T744">
        <v>149</v>
      </c>
      <c r="U744" s="7" t="s">
        <v>40</v>
      </c>
      <c r="V744" s="7" t="s">
        <v>38</v>
      </c>
      <c r="W744" s="7"/>
      <c r="X744" s="7" t="s">
        <v>48</v>
      </c>
      <c r="Y744" s="7" t="s">
        <v>73</v>
      </c>
      <c r="Z744" s="7" t="s">
        <v>25</v>
      </c>
      <c r="AA744" s="7" t="s">
        <v>38</v>
      </c>
    </row>
    <row r="745" spans="1:27" x14ac:dyDescent="0.25">
      <c r="A745" s="7" t="s">
        <v>322</v>
      </c>
      <c r="B745">
        <v>23</v>
      </c>
      <c r="C745" s="7" t="s">
        <v>53</v>
      </c>
      <c r="D745" s="7" t="s">
        <v>306</v>
      </c>
      <c r="E745" s="7" t="s">
        <v>77</v>
      </c>
      <c r="G745" s="7" t="s">
        <v>307</v>
      </c>
      <c r="H745" s="7" t="s">
        <v>314</v>
      </c>
      <c r="I745" s="7" t="s">
        <v>90</v>
      </c>
      <c r="J745" s="7" t="s">
        <v>32</v>
      </c>
      <c r="K745" s="7" t="s">
        <v>33</v>
      </c>
      <c r="L745" s="7" t="s">
        <v>50</v>
      </c>
      <c r="M745" s="7" t="s">
        <v>45</v>
      </c>
      <c r="N745" s="7" t="s">
        <v>38</v>
      </c>
      <c r="O745" s="7" t="s">
        <v>57</v>
      </c>
      <c r="P745" s="7" t="s">
        <v>38</v>
      </c>
      <c r="Q745" s="7" t="s">
        <v>87</v>
      </c>
      <c r="R745" s="7" t="s">
        <v>39</v>
      </c>
      <c r="S745">
        <v>0</v>
      </c>
      <c r="T745">
        <v>149</v>
      </c>
      <c r="U745" s="7" t="s">
        <v>40</v>
      </c>
      <c r="V745" s="7" t="s">
        <v>38</v>
      </c>
      <c r="W745" s="7"/>
      <c r="X745" s="7" t="s">
        <v>48</v>
      </c>
      <c r="Y745" s="7" t="s">
        <v>73</v>
      </c>
      <c r="Z745" s="7" t="s">
        <v>26</v>
      </c>
      <c r="AA745" s="7" t="s">
        <v>38</v>
      </c>
    </row>
    <row r="746" spans="1:27" x14ac:dyDescent="0.25">
      <c r="A746" s="7" t="s">
        <v>322</v>
      </c>
      <c r="B746">
        <v>26</v>
      </c>
      <c r="C746" s="7" t="s">
        <v>27</v>
      </c>
      <c r="D746" s="7" t="s">
        <v>28</v>
      </c>
      <c r="E746" s="7" t="s">
        <v>118</v>
      </c>
      <c r="G746" s="7" t="s">
        <v>308</v>
      </c>
      <c r="H746" s="7" t="s">
        <v>314</v>
      </c>
      <c r="I746" s="7" t="s">
        <v>331</v>
      </c>
      <c r="J746" s="7" t="s">
        <v>104</v>
      </c>
      <c r="K746" s="7" t="s">
        <v>85</v>
      </c>
      <c r="L746" s="7" t="s">
        <v>44</v>
      </c>
      <c r="M746" s="7" t="s">
        <v>65</v>
      </c>
      <c r="N746" s="7" t="s">
        <v>38</v>
      </c>
      <c r="O746" s="7" t="s">
        <v>57</v>
      </c>
      <c r="P746" s="7" t="s">
        <v>36</v>
      </c>
      <c r="Q746" s="7" t="s">
        <v>87</v>
      </c>
      <c r="R746" s="7" t="s">
        <v>58</v>
      </c>
      <c r="S746">
        <v>0</v>
      </c>
      <c r="T746">
        <v>150</v>
      </c>
      <c r="U746" s="7" t="s">
        <v>66</v>
      </c>
      <c r="V746" s="7" t="s">
        <v>36</v>
      </c>
      <c r="W746" s="7" t="s">
        <v>52</v>
      </c>
      <c r="X746" s="7" t="s">
        <v>48</v>
      </c>
      <c r="Y746" s="7" t="s">
        <v>140</v>
      </c>
      <c r="Z746" s="7" t="s">
        <v>22</v>
      </c>
      <c r="AA746" s="7" t="s">
        <v>36</v>
      </c>
    </row>
    <row r="747" spans="1:27" x14ac:dyDescent="0.25">
      <c r="A747" s="7" t="s">
        <v>322</v>
      </c>
      <c r="B747">
        <v>26</v>
      </c>
      <c r="C747" s="7" t="s">
        <v>27</v>
      </c>
      <c r="D747" s="7" t="s">
        <v>28</v>
      </c>
      <c r="E747" s="7" t="s">
        <v>118</v>
      </c>
      <c r="G747" s="7" t="s">
        <v>308</v>
      </c>
      <c r="H747" s="7" t="s">
        <v>314</v>
      </c>
      <c r="I747" s="7" t="s">
        <v>331</v>
      </c>
      <c r="J747" s="7" t="s">
        <v>104</v>
      </c>
      <c r="K747" s="7" t="s">
        <v>85</v>
      </c>
      <c r="L747" s="7" t="s">
        <v>44</v>
      </c>
      <c r="M747" s="7" t="s">
        <v>65</v>
      </c>
      <c r="N747" s="7" t="s">
        <v>38</v>
      </c>
      <c r="O747" s="7" t="s">
        <v>57</v>
      </c>
      <c r="P747" s="7" t="s">
        <v>36</v>
      </c>
      <c r="Q747" s="7" t="s">
        <v>87</v>
      </c>
      <c r="R747" s="7" t="s">
        <v>58</v>
      </c>
      <c r="S747">
        <v>0</v>
      </c>
      <c r="T747">
        <v>150</v>
      </c>
      <c r="U747" s="7" t="s">
        <v>66</v>
      </c>
      <c r="V747" s="7" t="s">
        <v>36</v>
      </c>
      <c r="W747" s="7" t="s">
        <v>52</v>
      </c>
      <c r="X747" s="7" t="s">
        <v>48</v>
      </c>
      <c r="Y747" s="7" t="s">
        <v>140</v>
      </c>
      <c r="Z747" s="7" t="s">
        <v>23</v>
      </c>
      <c r="AA747" s="7" t="s">
        <v>38</v>
      </c>
    </row>
    <row r="748" spans="1:27" x14ac:dyDescent="0.25">
      <c r="A748" s="7" t="s">
        <v>322</v>
      </c>
      <c r="B748">
        <v>26</v>
      </c>
      <c r="C748" s="7" t="s">
        <v>27</v>
      </c>
      <c r="D748" s="7" t="s">
        <v>28</v>
      </c>
      <c r="E748" s="7" t="s">
        <v>118</v>
      </c>
      <c r="G748" s="7" t="s">
        <v>308</v>
      </c>
      <c r="H748" s="7" t="s">
        <v>314</v>
      </c>
      <c r="I748" s="7" t="s">
        <v>331</v>
      </c>
      <c r="J748" s="7" t="s">
        <v>104</v>
      </c>
      <c r="K748" s="7" t="s">
        <v>85</v>
      </c>
      <c r="L748" s="7" t="s">
        <v>44</v>
      </c>
      <c r="M748" s="7" t="s">
        <v>65</v>
      </c>
      <c r="N748" s="7" t="s">
        <v>38</v>
      </c>
      <c r="O748" s="7" t="s">
        <v>57</v>
      </c>
      <c r="P748" s="7" t="s">
        <v>36</v>
      </c>
      <c r="Q748" s="7" t="s">
        <v>87</v>
      </c>
      <c r="R748" s="7" t="s">
        <v>58</v>
      </c>
      <c r="S748">
        <v>0</v>
      </c>
      <c r="T748">
        <v>150</v>
      </c>
      <c r="U748" s="7" t="s">
        <v>66</v>
      </c>
      <c r="V748" s="7" t="s">
        <v>36</v>
      </c>
      <c r="W748" s="7" t="s">
        <v>52</v>
      </c>
      <c r="X748" s="7" t="s">
        <v>48</v>
      </c>
      <c r="Y748" s="7" t="s">
        <v>140</v>
      </c>
      <c r="Z748" s="7" t="s">
        <v>24</v>
      </c>
      <c r="AA748" s="7" t="s">
        <v>36</v>
      </c>
    </row>
    <row r="749" spans="1:27" x14ac:dyDescent="0.25">
      <c r="A749" s="7" t="s">
        <v>322</v>
      </c>
      <c r="B749">
        <v>26</v>
      </c>
      <c r="C749" s="7" t="s">
        <v>27</v>
      </c>
      <c r="D749" s="7" t="s">
        <v>28</v>
      </c>
      <c r="E749" s="7" t="s">
        <v>118</v>
      </c>
      <c r="G749" s="7" t="s">
        <v>308</v>
      </c>
      <c r="H749" s="7" t="s">
        <v>314</v>
      </c>
      <c r="I749" s="7" t="s">
        <v>331</v>
      </c>
      <c r="J749" s="7" t="s">
        <v>104</v>
      </c>
      <c r="K749" s="7" t="s">
        <v>85</v>
      </c>
      <c r="L749" s="7" t="s">
        <v>44</v>
      </c>
      <c r="M749" s="7" t="s">
        <v>65</v>
      </c>
      <c r="N749" s="7" t="s">
        <v>38</v>
      </c>
      <c r="O749" s="7" t="s">
        <v>57</v>
      </c>
      <c r="P749" s="7" t="s">
        <v>36</v>
      </c>
      <c r="Q749" s="7" t="s">
        <v>87</v>
      </c>
      <c r="R749" s="7" t="s">
        <v>58</v>
      </c>
      <c r="S749">
        <v>0</v>
      </c>
      <c r="T749">
        <v>150</v>
      </c>
      <c r="U749" s="7" t="s">
        <v>66</v>
      </c>
      <c r="V749" s="7" t="s">
        <v>36</v>
      </c>
      <c r="W749" s="7" t="s">
        <v>52</v>
      </c>
      <c r="X749" s="7" t="s">
        <v>48</v>
      </c>
      <c r="Y749" s="7" t="s">
        <v>140</v>
      </c>
      <c r="Z749" s="7" t="s">
        <v>25</v>
      </c>
      <c r="AA749" s="7" t="s">
        <v>38</v>
      </c>
    </row>
    <row r="750" spans="1:27" x14ac:dyDescent="0.25">
      <c r="A750" s="7" t="s">
        <v>322</v>
      </c>
      <c r="B750">
        <v>26</v>
      </c>
      <c r="C750" s="7" t="s">
        <v>27</v>
      </c>
      <c r="D750" s="7" t="s">
        <v>28</v>
      </c>
      <c r="E750" s="7" t="s">
        <v>118</v>
      </c>
      <c r="G750" s="7" t="s">
        <v>308</v>
      </c>
      <c r="H750" s="7" t="s">
        <v>314</v>
      </c>
      <c r="I750" s="7" t="s">
        <v>331</v>
      </c>
      <c r="J750" s="7" t="s">
        <v>104</v>
      </c>
      <c r="K750" s="7" t="s">
        <v>85</v>
      </c>
      <c r="L750" s="7" t="s">
        <v>44</v>
      </c>
      <c r="M750" s="7" t="s">
        <v>65</v>
      </c>
      <c r="N750" s="7" t="s">
        <v>38</v>
      </c>
      <c r="O750" s="7" t="s">
        <v>57</v>
      </c>
      <c r="P750" s="7" t="s">
        <v>36</v>
      </c>
      <c r="Q750" s="7" t="s">
        <v>87</v>
      </c>
      <c r="R750" s="7" t="s">
        <v>58</v>
      </c>
      <c r="S750">
        <v>0</v>
      </c>
      <c r="T750">
        <v>150</v>
      </c>
      <c r="U750" s="7" t="s">
        <v>66</v>
      </c>
      <c r="V750" s="7" t="s">
        <v>36</v>
      </c>
      <c r="W750" s="7" t="s">
        <v>52</v>
      </c>
      <c r="X750" s="7" t="s">
        <v>48</v>
      </c>
      <c r="Y750" s="7" t="s">
        <v>140</v>
      </c>
      <c r="Z750" s="7" t="s">
        <v>26</v>
      </c>
      <c r="AA750" s="7" t="s">
        <v>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0053-D68B-4A90-BB21-078BE3C217DA}">
  <dimension ref="A1:AG151"/>
  <sheetViews>
    <sheetView workbookViewId="0">
      <selection sqref="A1:AD151"/>
    </sheetView>
  </sheetViews>
  <sheetFormatPr defaultRowHeight="15" x14ac:dyDescent="0.25"/>
  <cols>
    <col min="1" max="1" width="18.5703125" bestFit="1" customWidth="1"/>
    <col min="3" max="3" width="9.85546875" customWidth="1"/>
    <col min="4" max="4" width="13.140625" customWidth="1"/>
    <col min="5" max="5" width="19.85546875" customWidth="1"/>
    <col min="6" max="6" width="16.5703125" customWidth="1"/>
    <col min="7" max="7" width="28.85546875" customWidth="1"/>
    <col min="8" max="8" width="20.42578125" customWidth="1"/>
    <col min="9" max="9" width="23" customWidth="1"/>
    <col min="10" max="10" width="23.140625" customWidth="1"/>
    <col min="11" max="11" width="19.140625" customWidth="1"/>
    <col min="12" max="12" width="17" customWidth="1"/>
    <col min="13" max="13" width="15.7109375" bestFit="1" customWidth="1"/>
    <col min="14" max="14" width="18.85546875" customWidth="1"/>
    <col min="15" max="15" width="20.7109375" customWidth="1"/>
    <col min="16" max="16" width="22.140625" customWidth="1"/>
    <col min="17" max="17" width="29.7109375" customWidth="1"/>
    <col min="18" max="18" width="35.28515625" bestFit="1" customWidth="1"/>
    <col min="19" max="19" width="25.7109375" style="1" customWidth="1"/>
    <col min="20" max="20" width="6.42578125" customWidth="1"/>
    <col min="21" max="21" width="61.28515625" customWidth="1"/>
    <col min="22" max="22" width="68.7109375" bestFit="1" customWidth="1"/>
    <col min="23" max="23" width="30.42578125" customWidth="1"/>
    <col min="24" max="24" width="9.28515625" customWidth="1"/>
    <col min="25" max="25" width="29.85546875" customWidth="1"/>
    <col min="26" max="26" width="9.5703125" customWidth="1"/>
    <col min="28" max="28" width="22.28515625" bestFit="1" customWidth="1"/>
    <col min="29" max="29" width="10.7109375" customWidth="1"/>
    <col min="32" max="32" width="20" bestFit="1" customWidth="1"/>
  </cols>
  <sheetData>
    <row r="1" spans="1:33" x14ac:dyDescent="0.25">
      <c r="A1" t="s">
        <v>0</v>
      </c>
      <c r="B1" t="s">
        <v>1</v>
      </c>
      <c r="C1" t="s">
        <v>2</v>
      </c>
      <c r="D1" t="s">
        <v>3</v>
      </c>
      <c r="E1" t="s">
        <v>4</v>
      </c>
      <c r="F1" t="s">
        <v>345</v>
      </c>
      <c r="G1" t="s">
        <v>5</v>
      </c>
      <c r="H1" t="s">
        <v>309</v>
      </c>
      <c r="I1" t="s">
        <v>6</v>
      </c>
      <c r="J1" t="s">
        <v>7</v>
      </c>
      <c r="K1" t="s">
        <v>8</v>
      </c>
      <c r="L1" t="s">
        <v>9</v>
      </c>
      <c r="M1" t="s">
        <v>10</v>
      </c>
      <c r="N1" t="s">
        <v>11</v>
      </c>
      <c r="O1" t="s">
        <v>12</v>
      </c>
      <c r="P1" t="s">
        <v>13</v>
      </c>
      <c r="Q1" t="s">
        <v>14</v>
      </c>
      <c r="R1" t="s">
        <v>15</v>
      </c>
      <c r="S1" s="1" t="s">
        <v>16</v>
      </c>
      <c r="T1" t="s">
        <v>327</v>
      </c>
      <c r="U1" t="s">
        <v>17</v>
      </c>
      <c r="V1" t="s">
        <v>18</v>
      </c>
      <c r="W1" t="s">
        <v>19</v>
      </c>
      <c r="X1" t="s">
        <v>20</v>
      </c>
      <c r="Y1" t="s">
        <v>21</v>
      </c>
      <c r="Z1" t="s">
        <v>22</v>
      </c>
      <c r="AA1" t="s">
        <v>23</v>
      </c>
      <c r="AB1" t="s">
        <v>24</v>
      </c>
      <c r="AC1" t="s">
        <v>25</v>
      </c>
      <c r="AD1" t="s">
        <v>26</v>
      </c>
    </row>
    <row r="2" spans="1:33" x14ac:dyDescent="0.25">
      <c r="A2" t="s">
        <v>322</v>
      </c>
      <c r="B2">
        <v>23</v>
      </c>
      <c r="C2" t="s">
        <v>27</v>
      </c>
      <c r="D2" t="s">
        <v>28</v>
      </c>
      <c r="E2" t="s">
        <v>29</v>
      </c>
      <c r="F2">
        <f>COUNT(E2:E151)</f>
        <v>0</v>
      </c>
      <c r="G2" t="s">
        <v>30</v>
      </c>
      <c r="H2" t="s">
        <v>310</v>
      </c>
      <c r="I2" t="s">
        <v>31</v>
      </c>
      <c r="J2" t="s">
        <v>32</v>
      </c>
      <c r="K2" t="s">
        <v>33</v>
      </c>
      <c r="L2" t="s">
        <v>34</v>
      </c>
      <c r="M2" t="s">
        <v>35</v>
      </c>
      <c r="N2" t="s">
        <v>36</v>
      </c>
      <c r="O2" t="s">
        <v>37</v>
      </c>
      <c r="P2" t="s">
        <v>38</v>
      </c>
      <c r="Q2" t="s">
        <v>31</v>
      </c>
      <c r="R2" t="s">
        <v>39</v>
      </c>
      <c r="S2" s="1">
        <v>0</v>
      </c>
      <c r="T2" s="4">
        <v>1</v>
      </c>
      <c r="U2" t="s">
        <v>40</v>
      </c>
      <c r="V2" t="s">
        <v>36</v>
      </c>
      <c r="W2" t="s">
        <v>36</v>
      </c>
      <c r="X2" t="s">
        <v>41</v>
      </c>
      <c r="Y2" t="s">
        <v>26</v>
      </c>
      <c r="Z2" t="s">
        <v>38</v>
      </c>
      <c r="AA2" t="s">
        <v>38</v>
      </c>
      <c r="AB2" t="s">
        <v>38</v>
      </c>
      <c r="AC2" t="s">
        <v>38</v>
      </c>
      <c r="AD2" t="s">
        <v>36</v>
      </c>
    </row>
    <row r="3" spans="1:33" x14ac:dyDescent="0.25">
      <c r="A3" t="s">
        <v>323</v>
      </c>
      <c r="B3">
        <v>18</v>
      </c>
      <c r="C3" t="s">
        <v>27</v>
      </c>
      <c r="D3" t="s">
        <v>42</v>
      </c>
      <c r="E3" t="s">
        <v>29</v>
      </c>
      <c r="G3" t="s">
        <v>43</v>
      </c>
      <c r="H3" t="s">
        <v>310</v>
      </c>
      <c r="I3" t="s">
        <v>31</v>
      </c>
      <c r="J3" t="s">
        <v>32</v>
      </c>
      <c r="K3" t="s">
        <v>33</v>
      </c>
      <c r="L3" t="s">
        <v>44</v>
      </c>
      <c r="M3" t="s">
        <v>45</v>
      </c>
      <c r="N3" t="s">
        <v>36</v>
      </c>
      <c r="O3" t="s">
        <v>46</v>
      </c>
      <c r="P3" t="s">
        <v>36</v>
      </c>
      <c r="Q3" t="s">
        <v>31</v>
      </c>
      <c r="R3" t="s">
        <v>39</v>
      </c>
      <c r="S3" s="1">
        <v>0</v>
      </c>
      <c r="T3" s="4">
        <v>2</v>
      </c>
      <c r="U3" t="s">
        <v>47</v>
      </c>
      <c r="V3" t="s">
        <v>38</v>
      </c>
      <c r="W3" t="s">
        <v>36</v>
      </c>
      <c r="X3" t="s">
        <v>48</v>
      </c>
      <c r="Y3" t="s">
        <v>22</v>
      </c>
      <c r="Z3" t="s">
        <v>36</v>
      </c>
      <c r="AA3" t="s">
        <v>38</v>
      </c>
      <c r="AB3" t="s">
        <v>38</v>
      </c>
      <c r="AC3" t="s">
        <v>38</v>
      </c>
      <c r="AD3" t="s">
        <v>38</v>
      </c>
    </row>
    <row r="4" spans="1:33" x14ac:dyDescent="0.25">
      <c r="A4" t="s">
        <v>323</v>
      </c>
      <c r="B4">
        <v>19</v>
      </c>
      <c r="C4" t="s">
        <v>27</v>
      </c>
      <c r="D4" t="s">
        <v>28</v>
      </c>
      <c r="E4" t="s">
        <v>29</v>
      </c>
      <c r="G4" t="s">
        <v>49</v>
      </c>
      <c r="H4" t="s">
        <v>310</v>
      </c>
      <c r="I4" t="s">
        <v>31</v>
      </c>
      <c r="J4" t="s">
        <v>32</v>
      </c>
      <c r="K4" t="s">
        <v>33</v>
      </c>
      <c r="L4" t="s">
        <v>50</v>
      </c>
      <c r="M4" t="s">
        <v>45</v>
      </c>
      <c r="N4" t="s">
        <v>36</v>
      </c>
      <c r="O4" t="s">
        <v>46</v>
      </c>
      <c r="P4" t="s">
        <v>36</v>
      </c>
      <c r="Q4" t="s">
        <v>51</v>
      </c>
      <c r="R4" t="s">
        <v>39</v>
      </c>
      <c r="S4" s="1">
        <v>0</v>
      </c>
      <c r="T4" s="4">
        <v>3</v>
      </c>
      <c r="U4" t="s">
        <v>47</v>
      </c>
      <c r="V4" t="s">
        <v>38</v>
      </c>
      <c r="W4" t="s">
        <v>52</v>
      </c>
      <c r="X4" t="s">
        <v>48</v>
      </c>
      <c r="Y4" t="s">
        <v>26</v>
      </c>
      <c r="Z4" t="s">
        <v>38</v>
      </c>
      <c r="AA4" t="s">
        <v>38</v>
      </c>
      <c r="AB4" t="s">
        <v>38</v>
      </c>
      <c r="AC4" t="s">
        <v>38</v>
      </c>
      <c r="AD4" t="s">
        <v>36</v>
      </c>
    </row>
    <row r="5" spans="1:33" x14ac:dyDescent="0.25">
      <c r="A5" t="s">
        <v>322</v>
      </c>
      <c r="B5">
        <v>27</v>
      </c>
      <c r="C5" t="s">
        <v>53</v>
      </c>
      <c r="D5" t="s">
        <v>54</v>
      </c>
      <c r="E5" t="s">
        <v>55</v>
      </c>
      <c r="F5">
        <f>COUNTA($A2:$A151)</f>
        <v>150</v>
      </c>
      <c r="G5" t="s">
        <v>56</v>
      </c>
      <c r="H5" t="s">
        <v>314</v>
      </c>
      <c r="I5" t="s">
        <v>31</v>
      </c>
      <c r="J5" t="s">
        <v>32</v>
      </c>
      <c r="K5" t="s">
        <v>33</v>
      </c>
      <c r="L5" t="s">
        <v>34</v>
      </c>
      <c r="M5" t="s">
        <v>35</v>
      </c>
      <c r="N5" t="s">
        <v>38</v>
      </c>
      <c r="O5" t="s">
        <v>57</v>
      </c>
      <c r="P5" t="s">
        <v>36</v>
      </c>
      <c r="Q5" t="s">
        <v>31</v>
      </c>
      <c r="R5" t="s">
        <v>58</v>
      </c>
      <c r="S5" s="1">
        <v>0</v>
      </c>
      <c r="T5" s="4">
        <v>4</v>
      </c>
      <c r="U5" t="s">
        <v>40</v>
      </c>
      <c r="V5" t="s">
        <v>38</v>
      </c>
      <c r="W5" t="s">
        <v>38</v>
      </c>
      <c r="X5" t="s">
        <v>48</v>
      </c>
      <c r="Y5" t="s">
        <v>23</v>
      </c>
      <c r="Z5" t="s">
        <v>38</v>
      </c>
      <c r="AA5" t="s">
        <v>36</v>
      </c>
      <c r="AB5" t="s">
        <v>38</v>
      </c>
      <c r="AC5" t="s">
        <v>38</v>
      </c>
      <c r="AD5" t="s">
        <v>38</v>
      </c>
    </row>
    <row r="6" spans="1:33" x14ac:dyDescent="0.25">
      <c r="A6" t="s">
        <v>324</v>
      </c>
      <c r="B6">
        <v>31</v>
      </c>
      <c r="C6" t="s">
        <v>53</v>
      </c>
      <c r="D6" t="s">
        <v>59</v>
      </c>
      <c r="E6" t="s">
        <v>60</v>
      </c>
      <c r="G6" t="s">
        <v>61</v>
      </c>
      <c r="H6" t="s">
        <v>314</v>
      </c>
      <c r="I6" t="s">
        <v>31</v>
      </c>
      <c r="J6" t="s">
        <v>32</v>
      </c>
      <c r="K6" t="s">
        <v>33</v>
      </c>
      <c r="L6" t="s">
        <v>34</v>
      </c>
      <c r="M6" t="s">
        <v>45</v>
      </c>
      <c r="N6" t="s">
        <v>38</v>
      </c>
      <c r="O6" t="s">
        <v>57</v>
      </c>
      <c r="P6" t="s">
        <v>38</v>
      </c>
      <c r="Q6" t="s">
        <v>31</v>
      </c>
      <c r="R6" t="s">
        <v>26</v>
      </c>
      <c r="S6" s="1">
        <v>0</v>
      </c>
      <c r="T6" s="4">
        <v>5</v>
      </c>
      <c r="U6" t="s">
        <v>40</v>
      </c>
      <c r="V6" t="s">
        <v>38</v>
      </c>
      <c r="W6" t="s">
        <v>36</v>
      </c>
      <c r="X6" t="s">
        <v>48</v>
      </c>
      <c r="Y6" t="s">
        <v>26</v>
      </c>
      <c r="Z6" t="s">
        <v>38</v>
      </c>
      <c r="AA6" t="s">
        <v>38</v>
      </c>
      <c r="AB6" t="s">
        <v>38</v>
      </c>
      <c r="AC6" t="s">
        <v>38</v>
      </c>
      <c r="AD6" t="s">
        <v>36</v>
      </c>
    </row>
    <row r="7" spans="1:33" x14ac:dyDescent="0.25">
      <c r="A7" t="s">
        <v>322</v>
      </c>
      <c r="B7">
        <v>21</v>
      </c>
      <c r="C7" t="s">
        <v>27</v>
      </c>
      <c r="D7" t="s">
        <v>28</v>
      </c>
      <c r="E7" t="s">
        <v>62</v>
      </c>
      <c r="G7" t="s">
        <v>63</v>
      </c>
      <c r="H7" t="s">
        <v>314</v>
      </c>
      <c r="I7" t="s">
        <v>31</v>
      </c>
      <c r="J7" t="s">
        <v>32</v>
      </c>
      <c r="K7" t="s">
        <v>64</v>
      </c>
      <c r="L7" t="s">
        <v>44</v>
      </c>
      <c r="M7" t="s">
        <v>65</v>
      </c>
      <c r="N7" t="s">
        <v>36</v>
      </c>
      <c r="O7" t="s">
        <v>37</v>
      </c>
      <c r="P7" t="s">
        <v>36</v>
      </c>
      <c r="Q7" t="s">
        <v>31</v>
      </c>
      <c r="R7" t="s">
        <v>58</v>
      </c>
      <c r="S7" s="1">
        <v>2000</v>
      </c>
      <c r="T7" s="4">
        <v>6</v>
      </c>
      <c r="U7" t="s">
        <v>66</v>
      </c>
      <c r="V7" t="s">
        <v>36</v>
      </c>
      <c r="W7" t="s">
        <v>38</v>
      </c>
      <c r="X7" t="s">
        <v>48</v>
      </c>
      <c r="Y7" t="s">
        <v>22</v>
      </c>
      <c r="Z7" t="s">
        <v>36</v>
      </c>
      <c r="AA7" t="s">
        <v>38</v>
      </c>
      <c r="AB7" t="s">
        <v>38</v>
      </c>
      <c r="AC7" t="s">
        <v>38</v>
      </c>
      <c r="AD7" t="s">
        <v>38</v>
      </c>
      <c r="AF7" t="s">
        <v>22</v>
      </c>
      <c r="AG7">
        <f>COUNTIF(Z:Z,"Yes")</f>
        <v>44</v>
      </c>
    </row>
    <row r="8" spans="1:33" x14ac:dyDescent="0.25">
      <c r="A8" t="s">
        <v>323</v>
      </c>
      <c r="B8">
        <v>20</v>
      </c>
      <c r="C8" t="s">
        <v>27</v>
      </c>
      <c r="D8" t="s">
        <v>28</v>
      </c>
      <c r="E8" t="s">
        <v>67</v>
      </c>
      <c r="G8" t="s">
        <v>68</v>
      </c>
      <c r="H8" t="s">
        <v>315</v>
      </c>
      <c r="I8" t="s">
        <v>31</v>
      </c>
      <c r="J8" t="s">
        <v>32</v>
      </c>
      <c r="K8" t="s">
        <v>33</v>
      </c>
      <c r="L8" t="s">
        <v>44</v>
      </c>
      <c r="M8" t="s">
        <v>65</v>
      </c>
      <c r="N8" t="s">
        <v>36</v>
      </c>
      <c r="O8" t="s">
        <v>37</v>
      </c>
      <c r="P8" t="s">
        <v>36</v>
      </c>
      <c r="Q8" t="s">
        <v>31</v>
      </c>
      <c r="R8" t="s">
        <v>69</v>
      </c>
      <c r="S8" s="1">
        <v>1500</v>
      </c>
      <c r="T8" s="4">
        <v>7</v>
      </c>
      <c r="U8" t="s">
        <v>66</v>
      </c>
      <c r="V8" t="s">
        <v>38</v>
      </c>
      <c r="W8" t="s">
        <v>52</v>
      </c>
      <c r="X8" t="s">
        <v>48</v>
      </c>
      <c r="Y8" t="s">
        <v>70</v>
      </c>
      <c r="Z8" t="s">
        <v>36</v>
      </c>
      <c r="AA8" t="s">
        <v>36</v>
      </c>
      <c r="AB8" t="s">
        <v>38</v>
      </c>
      <c r="AC8" t="s">
        <v>38</v>
      </c>
      <c r="AD8" t="s">
        <v>38</v>
      </c>
      <c r="AF8" t="s">
        <v>23</v>
      </c>
      <c r="AG8">
        <f>COUNTIF(AA:AA,"Yes")</f>
        <v>45</v>
      </c>
    </row>
    <row r="9" spans="1:33" x14ac:dyDescent="0.25">
      <c r="A9" t="s">
        <v>322</v>
      </c>
      <c r="B9">
        <v>21</v>
      </c>
      <c r="C9" t="s">
        <v>27</v>
      </c>
      <c r="D9" t="s">
        <v>28</v>
      </c>
      <c r="E9" t="s">
        <v>29</v>
      </c>
      <c r="G9" t="s">
        <v>71</v>
      </c>
      <c r="H9" t="s">
        <v>310</v>
      </c>
      <c r="I9" t="s">
        <v>31</v>
      </c>
      <c r="J9" t="s">
        <v>32</v>
      </c>
      <c r="K9" t="s">
        <v>33</v>
      </c>
      <c r="L9" t="s">
        <v>50</v>
      </c>
      <c r="M9" t="s">
        <v>45</v>
      </c>
      <c r="N9" t="s">
        <v>38</v>
      </c>
      <c r="O9" t="s">
        <v>57</v>
      </c>
      <c r="P9" t="s">
        <v>38</v>
      </c>
      <c r="Q9" t="s">
        <v>31</v>
      </c>
      <c r="R9" t="s">
        <v>72</v>
      </c>
      <c r="S9" s="1">
        <v>500</v>
      </c>
      <c r="T9" s="4">
        <v>8</v>
      </c>
      <c r="U9" t="s">
        <v>47</v>
      </c>
      <c r="V9" t="s">
        <v>36</v>
      </c>
      <c r="W9" t="s">
        <v>36</v>
      </c>
      <c r="X9" t="s">
        <v>48</v>
      </c>
      <c r="Y9" t="s">
        <v>73</v>
      </c>
      <c r="Z9" t="s">
        <v>38</v>
      </c>
      <c r="AA9" t="s">
        <v>38</v>
      </c>
      <c r="AB9" t="s">
        <v>36</v>
      </c>
      <c r="AC9" t="s">
        <v>38</v>
      </c>
      <c r="AD9" t="s">
        <v>38</v>
      </c>
      <c r="AF9" t="s">
        <v>24</v>
      </c>
      <c r="AG9">
        <f>COUNTIF(AB:AB,"Yes")</f>
        <v>32</v>
      </c>
    </row>
    <row r="10" spans="1:33" x14ac:dyDescent="0.25">
      <c r="A10" t="s">
        <v>322</v>
      </c>
      <c r="B10">
        <v>25</v>
      </c>
      <c r="C10" t="s">
        <v>53</v>
      </c>
      <c r="D10" t="s">
        <v>74</v>
      </c>
      <c r="E10" t="s">
        <v>62</v>
      </c>
      <c r="G10" t="s">
        <v>75</v>
      </c>
      <c r="H10" t="s">
        <v>314</v>
      </c>
      <c r="I10" t="s">
        <v>331</v>
      </c>
      <c r="J10" t="s">
        <v>76</v>
      </c>
      <c r="K10" t="s">
        <v>64</v>
      </c>
      <c r="L10" t="s">
        <v>44</v>
      </c>
      <c r="M10" t="s">
        <v>45</v>
      </c>
      <c r="N10" t="s">
        <v>38</v>
      </c>
      <c r="O10" t="s">
        <v>57</v>
      </c>
      <c r="P10" t="s">
        <v>36</v>
      </c>
      <c r="Q10" t="s">
        <v>31</v>
      </c>
      <c r="R10" t="s">
        <v>72</v>
      </c>
      <c r="S10" s="1">
        <v>2000</v>
      </c>
      <c r="T10" s="4">
        <v>9</v>
      </c>
      <c r="U10" t="s">
        <v>66</v>
      </c>
      <c r="V10" t="s">
        <v>38</v>
      </c>
      <c r="W10" t="s">
        <v>38</v>
      </c>
      <c r="X10" t="s">
        <v>48</v>
      </c>
      <c r="Y10" t="s">
        <v>26</v>
      </c>
      <c r="Z10" t="s">
        <v>38</v>
      </c>
      <c r="AA10" t="s">
        <v>38</v>
      </c>
      <c r="AB10" t="s">
        <v>38</v>
      </c>
      <c r="AC10" t="s">
        <v>38</v>
      </c>
      <c r="AD10" t="s">
        <v>36</v>
      </c>
      <c r="AF10" t="s">
        <v>25</v>
      </c>
      <c r="AG10">
        <f>COUNTIF(AC:AC,"Yes")</f>
        <v>23</v>
      </c>
    </row>
    <row r="11" spans="1:33" x14ac:dyDescent="0.25">
      <c r="A11" t="s">
        <v>323</v>
      </c>
      <c r="B11">
        <v>17</v>
      </c>
      <c r="C11" t="s">
        <v>27</v>
      </c>
      <c r="D11" t="s">
        <v>42</v>
      </c>
      <c r="E11" t="s">
        <v>77</v>
      </c>
      <c r="G11" t="s">
        <v>78</v>
      </c>
      <c r="H11" t="s">
        <v>314</v>
      </c>
      <c r="I11" t="s">
        <v>31</v>
      </c>
      <c r="J11" t="s">
        <v>32</v>
      </c>
      <c r="K11" t="s">
        <v>33</v>
      </c>
      <c r="L11" t="s">
        <v>50</v>
      </c>
      <c r="M11" t="s">
        <v>35</v>
      </c>
      <c r="N11" t="s">
        <v>38</v>
      </c>
      <c r="O11" t="s">
        <v>57</v>
      </c>
      <c r="P11" t="s">
        <v>36</v>
      </c>
      <c r="Q11" t="s">
        <v>31</v>
      </c>
      <c r="R11" t="s">
        <v>39</v>
      </c>
      <c r="S11" s="1">
        <v>0</v>
      </c>
      <c r="T11" s="4">
        <v>10</v>
      </c>
      <c r="U11" t="s">
        <v>40</v>
      </c>
      <c r="V11" t="s">
        <v>38</v>
      </c>
      <c r="W11" t="s">
        <v>38</v>
      </c>
      <c r="X11" t="s">
        <v>48</v>
      </c>
      <c r="Y11" t="s">
        <v>26</v>
      </c>
      <c r="Z11" t="s">
        <v>38</v>
      </c>
      <c r="AA11" t="s">
        <v>38</v>
      </c>
      <c r="AB11" t="s">
        <v>38</v>
      </c>
      <c r="AC11" t="s">
        <v>38</v>
      </c>
      <c r="AD11" t="s">
        <v>36</v>
      </c>
      <c r="AF11" t="s">
        <v>26</v>
      </c>
      <c r="AG11">
        <f>COUNTIF(AD:AD,"Yes")</f>
        <v>39</v>
      </c>
    </row>
    <row r="12" spans="1:33" x14ac:dyDescent="0.25">
      <c r="A12" t="s">
        <v>322</v>
      </c>
      <c r="B12">
        <v>24</v>
      </c>
      <c r="C12" t="s">
        <v>53</v>
      </c>
      <c r="D12" t="s">
        <v>28</v>
      </c>
      <c r="E12" t="s">
        <v>62</v>
      </c>
      <c r="G12" t="s">
        <v>79</v>
      </c>
      <c r="H12" t="s">
        <v>314</v>
      </c>
      <c r="I12" t="s">
        <v>331</v>
      </c>
      <c r="J12" t="s">
        <v>32</v>
      </c>
      <c r="K12" t="s">
        <v>33</v>
      </c>
      <c r="L12" t="s">
        <v>50</v>
      </c>
      <c r="M12" t="s">
        <v>45</v>
      </c>
      <c r="N12" t="s">
        <v>38</v>
      </c>
      <c r="O12" t="s">
        <v>57</v>
      </c>
      <c r="P12" t="s">
        <v>38</v>
      </c>
      <c r="Q12" t="s">
        <v>57</v>
      </c>
      <c r="R12" t="s">
        <v>26</v>
      </c>
      <c r="S12" s="1">
        <v>1000</v>
      </c>
      <c r="T12" s="4">
        <v>11</v>
      </c>
      <c r="U12" t="s">
        <v>47</v>
      </c>
      <c r="V12" t="s">
        <v>38</v>
      </c>
      <c r="W12" t="s">
        <v>36</v>
      </c>
      <c r="X12" t="s">
        <v>48</v>
      </c>
      <c r="Y12" t="s">
        <v>22</v>
      </c>
      <c r="Z12" t="s">
        <v>36</v>
      </c>
      <c r="AA12" t="s">
        <v>38</v>
      </c>
      <c r="AB12" t="s">
        <v>38</v>
      </c>
      <c r="AC12" t="s">
        <v>38</v>
      </c>
      <c r="AD12" t="s">
        <v>38</v>
      </c>
    </row>
    <row r="13" spans="1:33" x14ac:dyDescent="0.25">
      <c r="A13" t="s">
        <v>322</v>
      </c>
      <c r="B13">
        <v>29</v>
      </c>
      <c r="C13" t="s">
        <v>27</v>
      </c>
      <c r="D13" t="s">
        <v>80</v>
      </c>
      <c r="E13" t="s">
        <v>81</v>
      </c>
      <c r="G13" t="s">
        <v>82</v>
      </c>
      <c r="H13" t="s">
        <v>311</v>
      </c>
      <c r="I13" t="s">
        <v>31</v>
      </c>
      <c r="J13" t="s">
        <v>32</v>
      </c>
      <c r="K13" t="s">
        <v>33</v>
      </c>
      <c r="L13" t="s">
        <v>50</v>
      </c>
      <c r="M13" t="s">
        <v>45</v>
      </c>
      <c r="N13" t="s">
        <v>36</v>
      </c>
      <c r="O13" t="s">
        <v>37</v>
      </c>
      <c r="P13" t="s">
        <v>36</v>
      </c>
      <c r="Q13" t="s">
        <v>31</v>
      </c>
      <c r="R13" t="s">
        <v>39</v>
      </c>
      <c r="S13" s="1">
        <v>0</v>
      </c>
      <c r="T13" s="4">
        <v>12</v>
      </c>
      <c r="U13" t="s">
        <v>66</v>
      </c>
      <c r="V13" t="s">
        <v>38</v>
      </c>
      <c r="W13" t="s">
        <v>38</v>
      </c>
      <c r="X13" t="s">
        <v>48</v>
      </c>
      <c r="Y13" t="s">
        <v>26</v>
      </c>
      <c r="Z13" t="s">
        <v>38</v>
      </c>
      <c r="AA13" t="s">
        <v>38</v>
      </c>
      <c r="AB13" t="s">
        <v>38</v>
      </c>
      <c r="AC13" t="s">
        <v>38</v>
      </c>
      <c r="AD13" t="s">
        <v>36</v>
      </c>
    </row>
    <row r="14" spans="1:33" x14ac:dyDescent="0.25">
      <c r="A14" t="s">
        <v>322</v>
      </c>
      <c r="B14">
        <v>23</v>
      </c>
      <c r="C14" t="s">
        <v>27</v>
      </c>
      <c r="D14" t="s">
        <v>42</v>
      </c>
      <c r="E14" t="s">
        <v>83</v>
      </c>
      <c r="G14" t="s">
        <v>78</v>
      </c>
      <c r="H14" t="s">
        <v>314</v>
      </c>
      <c r="I14" t="s">
        <v>84</v>
      </c>
      <c r="J14" t="s">
        <v>32</v>
      </c>
      <c r="K14" t="s">
        <v>85</v>
      </c>
      <c r="L14" t="s">
        <v>50</v>
      </c>
      <c r="M14" t="s">
        <v>65</v>
      </c>
      <c r="N14" t="s">
        <v>36</v>
      </c>
      <c r="O14" t="s">
        <v>86</v>
      </c>
      <c r="P14" t="s">
        <v>38</v>
      </c>
      <c r="Q14" t="s">
        <v>87</v>
      </c>
      <c r="R14" t="s">
        <v>39</v>
      </c>
      <c r="S14" s="1">
        <v>0</v>
      </c>
      <c r="T14" s="4">
        <v>13</v>
      </c>
      <c r="U14" t="s">
        <v>47</v>
      </c>
      <c r="V14" t="s">
        <v>38</v>
      </c>
      <c r="W14" t="s">
        <v>36</v>
      </c>
      <c r="X14" t="s">
        <v>48</v>
      </c>
      <c r="Y14" t="s">
        <v>70</v>
      </c>
      <c r="Z14" t="s">
        <v>36</v>
      </c>
      <c r="AA14" t="s">
        <v>36</v>
      </c>
      <c r="AB14" t="s">
        <v>38</v>
      </c>
      <c r="AC14" t="s">
        <v>38</v>
      </c>
      <c r="AD14" t="s">
        <v>38</v>
      </c>
    </row>
    <row r="15" spans="1:33" x14ac:dyDescent="0.25">
      <c r="A15" t="s">
        <v>323</v>
      </c>
      <c r="B15">
        <v>17</v>
      </c>
      <c r="C15" t="s">
        <v>27</v>
      </c>
      <c r="D15" t="s">
        <v>88</v>
      </c>
      <c r="E15" t="s">
        <v>29</v>
      </c>
      <c r="G15" t="s">
        <v>49</v>
      </c>
      <c r="H15" t="s">
        <v>310</v>
      </c>
      <c r="I15" t="s">
        <v>31</v>
      </c>
      <c r="J15" t="s">
        <v>32</v>
      </c>
      <c r="K15" t="s">
        <v>85</v>
      </c>
      <c r="L15" t="s">
        <v>44</v>
      </c>
      <c r="M15" t="s">
        <v>45</v>
      </c>
      <c r="N15" t="s">
        <v>38</v>
      </c>
      <c r="O15" t="s">
        <v>57</v>
      </c>
      <c r="P15" t="s">
        <v>38</v>
      </c>
      <c r="Q15" t="s">
        <v>31</v>
      </c>
      <c r="R15" t="s">
        <v>39</v>
      </c>
      <c r="S15" s="1">
        <v>0</v>
      </c>
      <c r="T15" s="4">
        <v>14</v>
      </c>
      <c r="U15" t="s">
        <v>47</v>
      </c>
      <c r="V15" t="s">
        <v>38</v>
      </c>
      <c r="W15" t="s">
        <v>38</v>
      </c>
      <c r="X15" t="s">
        <v>48</v>
      </c>
      <c r="Y15" t="s">
        <v>26</v>
      </c>
      <c r="Z15" t="s">
        <v>38</v>
      </c>
      <c r="AA15" t="s">
        <v>38</v>
      </c>
      <c r="AB15" t="s">
        <v>38</v>
      </c>
      <c r="AC15" t="s">
        <v>38</v>
      </c>
      <c r="AD15" t="s">
        <v>36</v>
      </c>
    </row>
    <row r="16" spans="1:33" x14ac:dyDescent="0.25">
      <c r="A16" t="s">
        <v>322</v>
      </c>
      <c r="B16">
        <v>25</v>
      </c>
      <c r="C16" t="s">
        <v>27</v>
      </c>
      <c r="D16" t="s">
        <v>42</v>
      </c>
      <c r="E16" t="s">
        <v>62</v>
      </c>
      <c r="G16" t="s">
        <v>89</v>
      </c>
      <c r="H16" t="s">
        <v>314</v>
      </c>
      <c r="I16" t="s">
        <v>90</v>
      </c>
      <c r="J16" t="s">
        <v>76</v>
      </c>
      <c r="K16" t="s">
        <v>85</v>
      </c>
      <c r="L16" t="s">
        <v>50</v>
      </c>
      <c r="M16" t="s">
        <v>45</v>
      </c>
      <c r="N16" t="s">
        <v>38</v>
      </c>
      <c r="O16" t="s">
        <v>57</v>
      </c>
      <c r="P16" t="s">
        <v>38</v>
      </c>
      <c r="Q16" t="s">
        <v>31</v>
      </c>
      <c r="R16" t="s">
        <v>72</v>
      </c>
      <c r="S16" s="1">
        <v>1500</v>
      </c>
      <c r="T16" s="4">
        <v>15</v>
      </c>
      <c r="U16" t="s">
        <v>47</v>
      </c>
      <c r="V16" t="s">
        <v>38</v>
      </c>
      <c r="W16" t="s">
        <v>38</v>
      </c>
      <c r="X16" t="s">
        <v>48</v>
      </c>
      <c r="Y16" t="s">
        <v>70</v>
      </c>
      <c r="Z16" t="s">
        <v>36</v>
      </c>
      <c r="AA16" t="s">
        <v>36</v>
      </c>
      <c r="AB16" t="s">
        <v>38</v>
      </c>
      <c r="AC16" t="s">
        <v>38</v>
      </c>
      <c r="AD16" t="s">
        <v>38</v>
      </c>
    </row>
    <row r="17" spans="1:30" x14ac:dyDescent="0.25">
      <c r="A17" t="s">
        <v>322</v>
      </c>
      <c r="B17">
        <v>22</v>
      </c>
      <c r="C17" t="s">
        <v>27</v>
      </c>
      <c r="D17" t="s">
        <v>91</v>
      </c>
      <c r="E17" t="s">
        <v>62</v>
      </c>
      <c r="G17" t="s">
        <v>92</v>
      </c>
      <c r="H17" t="s">
        <v>314</v>
      </c>
      <c r="I17" t="s">
        <v>84</v>
      </c>
      <c r="J17" t="s">
        <v>32</v>
      </c>
      <c r="K17" t="s">
        <v>33</v>
      </c>
      <c r="L17" t="s">
        <v>34</v>
      </c>
      <c r="M17" t="s">
        <v>45</v>
      </c>
      <c r="N17" t="s">
        <v>38</v>
      </c>
      <c r="O17" t="s">
        <v>57</v>
      </c>
      <c r="P17" t="s">
        <v>38</v>
      </c>
      <c r="Q17" t="s">
        <v>31</v>
      </c>
      <c r="R17" t="s">
        <v>39</v>
      </c>
      <c r="S17" s="1">
        <v>0</v>
      </c>
      <c r="T17" s="4">
        <v>16</v>
      </c>
      <c r="U17" t="s">
        <v>47</v>
      </c>
      <c r="V17" t="s">
        <v>38</v>
      </c>
      <c r="W17" t="s">
        <v>36</v>
      </c>
      <c r="X17" t="s">
        <v>48</v>
      </c>
      <c r="Y17" t="s">
        <v>26</v>
      </c>
      <c r="Z17" t="s">
        <v>38</v>
      </c>
      <c r="AA17" t="s">
        <v>38</v>
      </c>
      <c r="AB17" t="s">
        <v>38</v>
      </c>
      <c r="AC17" t="s">
        <v>38</v>
      </c>
      <c r="AD17" t="s">
        <v>36</v>
      </c>
    </row>
    <row r="18" spans="1:30" x14ac:dyDescent="0.25">
      <c r="A18" t="s">
        <v>322</v>
      </c>
      <c r="B18">
        <v>23</v>
      </c>
      <c r="C18" t="s">
        <v>53</v>
      </c>
      <c r="D18" t="s">
        <v>93</v>
      </c>
      <c r="E18" t="s">
        <v>29</v>
      </c>
      <c r="G18" t="s">
        <v>94</v>
      </c>
      <c r="H18" t="s">
        <v>310</v>
      </c>
      <c r="I18" t="s">
        <v>90</v>
      </c>
      <c r="J18" t="s">
        <v>95</v>
      </c>
      <c r="K18" t="s">
        <v>85</v>
      </c>
      <c r="L18" t="s">
        <v>44</v>
      </c>
      <c r="M18" t="s">
        <v>65</v>
      </c>
      <c r="N18" t="s">
        <v>36</v>
      </c>
      <c r="O18" t="s">
        <v>37</v>
      </c>
      <c r="P18" t="s">
        <v>36</v>
      </c>
      <c r="Q18" t="s">
        <v>96</v>
      </c>
      <c r="R18" t="s">
        <v>58</v>
      </c>
      <c r="S18" s="1">
        <v>500</v>
      </c>
      <c r="T18" s="4">
        <v>17</v>
      </c>
      <c r="U18" t="s">
        <v>66</v>
      </c>
      <c r="V18" t="s">
        <v>36</v>
      </c>
      <c r="W18" t="s">
        <v>38</v>
      </c>
      <c r="X18" t="s">
        <v>48</v>
      </c>
      <c r="Y18" t="s">
        <v>97</v>
      </c>
      <c r="Z18" t="s">
        <v>36</v>
      </c>
      <c r="AA18" t="s">
        <v>38</v>
      </c>
      <c r="AB18" t="s">
        <v>38</v>
      </c>
      <c r="AC18" t="s">
        <v>36</v>
      </c>
      <c r="AD18" t="s">
        <v>38</v>
      </c>
    </row>
    <row r="19" spans="1:30" x14ac:dyDescent="0.25">
      <c r="A19" t="s">
        <v>322</v>
      </c>
      <c r="B19">
        <v>23</v>
      </c>
      <c r="C19" t="s">
        <v>27</v>
      </c>
      <c r="D19" t="s">
        <v>28</v>
      </c>
      <c r="E19" t="s">
        <v>29</v>
      </c>
      <c r="G19" t="s">
        <v>43</v>
      </c>
      <c r="H19" t="s">
        <v>310</v>
      </c>
      <c r="I19" t="s">
        <v>84</v>
      </c>
      <c r="J19" t="s">
        <v>32</v>
      </c>
      <c r="K19" t="s">
        <v>33</v>
      </c>
      <c r="L19" t="s">
        <v>44</v>
      </c>
      <c r="M19" t="s">
        <v>45</v>
      </c>
      <c r="N19" t="s">
        <v>36</v>
      </c>
      <c r="O19" t="s">
        <v>98</v>
      </c>
      <c r="P19" t="s">
        <v>36</v>
      </c>
      <c r="Q19" t="s">
        <v>31</v>
      </c>
      <c r="R19" t="s">
        <v>69</v>
      </c>
      <c r="S19" s="1">
        <v>0</v>
      </c>
      <c r="T19" s="4">
        <v>18</v>
      </c>
      <c r="U19" t="s">
        <v>47</v>
      </c>
      <c r="V19" t="s">
        <v>38</v>
      </c>
      <c r="X19" t="s">
        <v>48</v>
      </c>
      <c r="Y19" t="s">
        <v>23</v>
      </c>
      <c r="Z19" t="s">
        <v>38</v>
      </c>
      <c r="AA19" t="s">
        <v>36</v>
      </c>
      <c r="AB19" t="s">
        <v>38</v>
      </c>
      <c r="AC19" t="s">
        <v>38</v>
      </c>
      <c r="AD19" t="s">
        <v>38</v>
      </c>
    </row>
    <row r="20" spans="1:30" x14ac:dyDescent="0.25">
      <c r="A20" t="s">
        <v>322</v>
      </c>
      <c r="B20">
        <v>21</v>
      </c>
      <c r="C20" t="s">
        <v>53</v>
      </c>
      <c r="D20" t="s">
        <v>42</v>
      </c>
      <c r="E20" t="s">
        <v>77</v>
      </c>
      <c r="G20" t="s">
        <v>99</v>
      </c>
      <c r="H20" t="s">
        <v>314</v>
      </c>
      <c r="I20" t="s">
        <v>90</v>
      </c>
      <c r="J20" t="s">
        <v>32</v>
      </c>
      <c r="K20" t="s">
        <v>33</v>
      </c>
      <c r="L20" t="s">
        <v>44</v>
      </c>
      <c r="M20" t="s">
        <v>35</v>
      </c>
      <c r="N20" t="s">
        <v>36</v>
      </c>
      <c r="O20" t="s">
        <v>46</v>
      </c>
      <c r="P20" t="s">
        <v>38</v>
      </c>
      <c r="Q20" t="s">
        <v>31</v>
      </c>
      <c r="R20" t="s">
        <v>58</v>
      </c>
      <c r="S20" s="1">
        <v>0</v>
      </c>
      <c r="T20" s="4">
        <v>19</v>
      </c>
      <c r="U20" t="s">
        <v>40</v>
      </c>
      <c r="V20" t="s">
        <v>38</v>
      </c>
      <c r="W20" t="s">
        <v>52</v>
      </c>
      <c r="X20" t="s">
        <v>48</v>
      </c>
      <c r="Y20" t="s">
        <v>22</v>
      </c>
      <c r="Z20" t="s">
        <v>36</v>
      </c>
      <c r="AA20" t="s">
        <v>38</v>
      </c>
      <c r="AB20" t="s">
        <v>38</v>
      </c>
      <c r="AC20" t="s">
        <v>38</v>
      </c>
      <c r="AD20" t="s">
        <v>38</v>
      </c>
    </row>
    <row r="21" spans="1:30" x14ac:dyDescent="0.25">
      <c r="A21" t="s">
        <v>322</v>
      </c>
      <c r="B21">
        <v>23</v>
      </c>
      <c r="C21" t="s">
        <v>27</v>
      </c>
      <c r="D21" t="s">
        <v>42</v>
      </c>
      <c r="E21" t="s">
        <v>29</v>
      </c>
      <c r="G21" t="s">
        <v>71</v>
      </c>
      <c r="H21" t="s">
        <v>310</v>
      </c>
      <c r="I21" t="s">
        <v>31</v>
      </c>
      <c r="J21" t="s">
        <v>32</v>
      </c>
      <c r="K21" t="s">
        <v>100</v>
      </c>
      <c r="L21" t="s">
        <v>44</v>
      </c>
      <c r="M21" t="s">
        <v>35</v>
      </c>
      <c r="N21" t="s">
        <v>38</v>
      </c>
      <c r="O21" t="s">
        <v>57</v>
      </c>
      <c r="P21" t="s">
        <v>36</v>
      </c>
      <c r="Q21" t="s">
        <v>31</v>
      </c>
      <c r="R21" t="s">
        <v>58</v>
      </c>
      <c r="S21" s="1">
        <v>1000</v>
      </c>
      <c r="T21" s="4">
        <v>20</v>
      </c>
      <c r="U21" t="s">
        <v>47</v>
      </c>
      <c r="V21" t="s">
        <v>36</v>
      </c>
      <c r="W21" t="s">
        <v>38</v>
      </c>
      <c r="X21" t="s">
        <v>48</v>
      </c>
      <c r="Y21" t="s">
        <v>73</v>
      </c>
      <c r="Z21" t="s">
        <v>38</v>
      </c>
      <c r="AA21" t="s">
        <v>38</v>
      </c>
      <c r="AB21" t="s">
        <v>36</v>
      </c>
      <c r="AC21" t="s">
        <v>38</v>
      </c>
      <c r="AD21" t="s">
        <v>38</v>
      </c>
    </row>
    <row r="22" spans="1:30" x14ac:dyDescent="0.25">
      <c r="A22" t="s">
        <v>322</v>
      </c>
      <c r="B22">
        <v>26</v>
      </c>
      <c r="C22" t="s">
        <v>53</v>
      </c>
      <c r="D22" t="s">
        <v>42</v>
      </c>
      <c r="E22" t="s">
        <v>101</v>
      </c>
      <c r="G22" t="s">
        <v>102</v>
      </c>
      <c r="H22" t="s">
        <v>314</v>
      </c>
      <c r="I22" t="s">
        <v>331</v>
      </c>
      <c r="J22" t="s">
        <v>32</v>
      </c>
      <c r="K22" t="s">
        <v>33</v>
      </c>
      <c r="L22" t="s">
        <v>50</v>
      </c>
      <c r="M22" t="s">
        <v>45</v>
      </c>
      <c r="N22" t="s">
        <v>38</v>
      </c>
      <c r="O22" t="s">
        <v>57</v>
      </c>
      <c r="P22" t="s">
        <v>38</v>
      </c>
      <c r="Q22" t="s">
        <v>31</v>
      </c>
      <c r="R22" t="s">
        <v>39</v>
      </c>
      <c r="S22" s="1">
        <v>500</v>
      </c>
      <c r="T22" s="4">
        <v>21</v>
      </c>
      <c r="U22" t="s">
        <v>47</v>
      </c>
      <c r="V22" t="s">
        <v>38</v>
      </c>
      <c r="X22" t="s">
        <v>48</v>
      </c>
      <c r="Y22" t="s">
        <v>70</v>
      </c>
      <c r="Z22" t="s">
        <v>36</v>
      </c>
      <c r="AA22" t="s">
        <v>36</v>
      </c>
      <c r="AB22" t="s">
        <v>38</v>
      </c>
      <c r="AC22" t="s">
        <v>38</v>
      </c>
      <c r="AD22" t="s">
        <v>38</v>
      </c>
    </row>
    <row r="23" spans="1:30" x14ac:dyDescent="0.25">
      <c r="A23" t="s">
        <v>322</v>
      </c>
      <c r="B23">
        <v>21</v>
      </c>
      <c r="C23" t="s">
        <v>53</v>
      </c>
      <c r="D23" t="s">
        <v>28</v>
      </c>
      <c r="E23" t="s">
        <v>62</v>
      </c>
      <c r="G23" t="s">
        <v>103</v>
      </c>
      <c r="H23" t="s">
        <v>314</v>
      </c>
      <c r="I23" t="s">
        <v>331</v>
      </c>
      <c r="J23" t="s">
        <v>104</v>
      </c>
      <c r="K23" t="s">
        <v>85</v>
      </c>
      <c r="L23" t="s">
        <v>105</v>
      </c>
      <c r="M23" t="s">
        <v>106</v>
      </c>
      <c r="N23" t="s">
        <v>38</v>
      </c>
      <c r="O23" t="s">
        <v>57</v>
      </c>
      <c r="P23" t="s">
        <v>38</v>
      </c>
      <c r="Q23" t="s">
        <v>31</v>
      </c>
      <c r="R23" t="s">
        <v>39</v>
      </c>
      <c r="S23" s="1">
        <v>2000</v>
      </c>
      <c r="T23" s="4">
        <v>22</v>
      </c>
      <c r="U23" t="s">
        <v>107</v>
      </c>
      <c r="V23" t="s">
        <v>38</v>
      </c>
      <c r="X23" t="s">
        <v>48</v>
      </c>
      <c r="Y23" t="s">
        <v>108</v>
      </c>
      <c r="Z23" t="s">
        <v>38</v>
      </c>
      <c r="AA23" t="s">
        <v>36</v>
      </c>
      <c r="AB23" t="s">
        <v>36</v>
      </c>
      <c r="AC23" t="s">
        <v>36</v>
      </c>
      <c r="AD23" t="s">
        <v>38</v>
      </c>
    </row>
    <row r="24" spans="1:30" x14ac:dyDescent="0.25">
      <c r="A24" t="s">
        <v>322</v>
      </c>
      <c r="B24">
        <v>28</v>
      </c>
      <c r="C24" t="s">
        <v>27</v>
      </c>
      <c r="D24" t="s">
        <v>109</v>
      </c>
      <c r="E24" t="s">
        <v>60</v>
      </c>
      <c r="G24" t="s">
        <v>110</v>
      </c>
      <c r="H24" t="s">
        <v>314</v>
      </c>
      <c r="I24" t="s">
        <v>31</v>
      </c>
      <c r="J24" t="s">
        <v>32</v>
      </c>
      <c r="K24" t="s">
        <v>33</v>
      </c>
      <c r="L24" t="s">
        <v>50</v>
      </c>
      <c r="M24" t="s">
        <v>45</v>
      </c>
      <c r="N24" t="s">
        <v>38</v>
      </c>
      <c r="O24" t="s">
        <v>57</v>
      </c>
      <c r="P24" t="s">
        <v>38</v>
      </c>
      <c r="Q24" t="s">
        <v>31</v>
      </c>
      <c r="R24" t="s">
        <v>39</v>
      </c>
      <c r="S24" s="1">
        <v>0</v>
      </c>
      <c r="T24" s="4">
        <v>23</v>
      </c>
      <c r="U24" t="s">
        <v>47</v>
      </c>
      <c r="V24" t="s">
        <v>38</v>
      </c>
      <c r="X24" t="s">
        <v>48</v>
      </c>
      <c r="Y24" t="s">
        <v>70</v>
      </c>
      <c r="Z24" t="s">
        <v>36</v>
      </c>
      <c r="AA24" t="s">
        <v>36</v>
      </c>
      <c r="AB24" t="s">
        <v>38</v>
      </c>
      <c r="AC24" t="s">
        <v>38</v>
      </c>
      <c r="AD24" t="s">
        <v>38</v>
      </c>
    </row>
    <row r="25" spans="1:30" x14ac:dyDescent="0.25">
      <c r="A25" t="s">
        <v>323</v>
      </c>
      <c r="B25">
        <v>19</v>
      </c>
      <c r="C25" t="s">
        <v>53</v>
      </c>
      <c r="D25" t="s">
        <v>42</v>
      </c>
      <c r="E25" t="s">
        <v>111</v>
      </c>
      <c r="G25" t="s">
        <v>112</v>
      </c>
      <c r="H25" t="s">
        <v>312</v>
      </c>
      <c r="I25" t="s">
        <v>31</v>
      </c>
      <c r="J25" t="s">
        <v>32</v>
      </c>
      <c r="K25" t="s">
        <v>85</v>
      </c>
      <c r="L25" t="s">
        <v>113</v>
      </c>
      <c r="M25" t="s">
        <v>45</v>
      </c>
      <c r="N25" t="s">
        <v>38</v>
      </c>
      <c r="O25" t="s">
        <v>57</v>
      </c>
      <c r="P25" t="s">
        <v>36</v>
      </c>
      <c r="Q25" t="s">
        <v>31</v>
      </c>
      <c r="R25" t="s">
        <v>69</v>
      </c>
      <c r="S25" s="1">
        <v>2000</v>
      </c>
      <c r="T25" s="4">
        <v>24</v>
      </c>
      <c r="U25" t="s">
        <v>114</v>
      </c>
      <c r="V25" t="s">
        <v>36</v>
      </c>
      <c r="W25" t="s">
        <v>38</v>
      </c>
      <c r="X25" t="s">
        <v>48</v>
      </c>
      <c r="Y25" t="s">
        <v>115</v>
      </c>
      <c r="Z25" t="s">
        <v>38</v>
      </c>
      <c r="AA25" t="s">
        <v>36</v>
      </c>
      <c r="AB25" t="s">
        <v>38</v>
      </c>
      <c r="AC25" t="s">
        <v>38</v>
      </c>
      <c r="AD25" t="s">
        <v>38</v>
      </c>
    </row>
    <row r="26" spans="1:30" x14ac:dyDescent="0.25">
      <c r="A26" t="s">
        <v>322</v>
      </c>
      <c r="B26">
        <v>25</v>
      </c>
      <c r="C26" t="s">
        <v>27</v>
      </c>
      <c r="D26" t="s">
        <v>42</v>
      </c>
      <c r="E26" t="s">
        <v>29</v>
      </c>
      <c r="G26" t="s">
        <v>116</v>
      </c>
      <c r="H26" t="s">
        <v>310</v>
      </c>
      <c r="I26" t="s">
        <v>90</v>
      </c>
      <c r="J26" t="s">
        <v>76</v>
      </c>
      <c r="K26" t="s">
        <v>33</v>
      </c>
      <c r="L26" t="s">
        <v>44</v>
      </c>
      <c r="M26" t="s">
        <v>35</v>
      </c>
      <c r="N26" t="s">
        <v>38</v>
      </c>
      <c r="O26" t="s">
        <v>57</v>
      </c>
      <c r="P26" t="s">
        <v>36</v>
      </c>
      <c r="Q26" t="s">
        <v>31</v>
      </c>
      <c r="R26" t="s">
        <v>39</v>
      </c>
      <c r="S26" s="1">
        <v>1000</v>
      </c>
      <c r="T26" s="4">
        <v>25</v>
      </c>
      <c r="U26" t="s">
        <v>47</v>
      </c>
      <c r="V26" t="s">
        <v>36</v>
      </c>
      <c r="W26" t="s">
        <v>36</v>
      </c>
      <c r="X26" t="s">
        <v>48</v>
      </c>
      <c r="Y26" t="s">
        <v>25</v>
      </c>
      <c r="Z26" t="s">
        <v>38</v>
      </c>
      <c r="AA26" t="s">
        <v>38</v>
      </c>
      <c r="AB26" t="s">
        <v>38</v>
      </c>
      <c r="AC26" t="s">
        <v>36</v>
      </c>
      <c r="AD26" t="s">
        <v>38</v>
      </c>
    </row>
    <row r="27" spans="1:30" x14ac:dyDescent="0.25">
      <c r="A27" t="s">
        <v>325</v>
      </c>
      <c r="B27">
        <v>57</v>
      </c>
      <c r="C27" t="s">
        <v>53</v>
      </c>
      <c r="D27" t="s">
        <v>117</v>
      </c>
      <c r="E27" t="s">
        <v>118</v>
      </c>
      <c r="G27" t="s">
        <v>119</v>
      </c>
      <c r="H27" t="s">
        <v>314</v>
      </c>
      <c r="I27" t="s">
        <v>84</v>
      </c>
      <c r="J27" t="s">
        <v>32</v>
      </c>
      <c r="K27" t="s">
        <v>33</v>
      </c>
      <c r="L27" t="s">
        <v>34</v>
      </c>
      <c r="M27" t="s">
        <v>45</v>
      </c>
      <c r="N27" t="s">
        <v>36</v>
      </c>
      <c r="O27" t="s">
        <v>86</v>
      </c>
      <c r="P27" t="s">
        <v>36</v>
      </c>
      <c r="Q27" t="s">
        <v>31</v>
      </c>
      <c r="R27" t="s">
        <v>39</v>
      </c>
      <c r="S27" s="1">
        <v>0</v>
      </c>
      <c r="T27" s="4">
        <v>26</v>
      </c>
      <c r="U27" t="s">
        <v>114</v>
      </c>
      <c r="V27" t="s">
        <v>36</v>
      </c>
      <c r="W27" t="s">
        <v>38</v>
      </c>
      <c r="X27" t="s">
        <v>48</v>
      </c>
      <c r="Y27" t="s">
        <v>26</v>
      </c>
      <c r="Z27" t="s">
        <v>38</v>
      </c>
      <c r="AA27" t="s">
        <v>38</v>
      </c>
      <c r="AB27" t="s">
        <v>38</v>
      </c>
      <c r="AC27" t="s">
        <v>38</v>
      </c>
      <c r="AD27" t="s">
        <v>36</v>
      </c>
    </row>
    <row r="28" spans="1:30" x14ac:dyDescent="0.25">
      <c r="A28" t="s">
        <v>325</v>
      </c>
      <c r="B28">
        <v>57</v>
      </c>
      <c r="C28" t="s">
        <v>53</v>
      </c>
      <c r="D28" t="s">
        <v>120</v>
      </c>
      <c r="E28" t="s">
        <v>118</v>
      </c>
      <c r="G28" t="s">
        <v>121</v>
      </c>
      <c r="H28" t="s">
        <v>314</v>
      </c>
      <c r="I28" t="s">
        <v>84</v>
      </c>
      <c r="J28" t="s">
        <v>32</v>
      </c>
      <c r="K28" t="s">
        <v>33</v>
      </c>
      <c r="L28" t="s">
        <v>34</v>
      </c>
      <c r="M28" t="s">
        <v>35</v>
      </c>
      <c r="N28" t="s">
        <v>36</v>
      </c>
      <c r="O28" t="s">
        <v>46</v>
      </c>
      <c r="P28" t="s">
        <v>38</v>
      </c>
      <c r="Q28" t="s">
        <v>31</v>
      </c>
      <c r="R28" t="s">
        <v>39</v>
      </c>
      <c r="S28" s="1">
        <v>0</v>
      </c>
      <c r="T28" s="4">
        <v>27</v>
      </c>
      <c r="U28" t="s">
        <v>66</v>
      </c>
      <c r="V28" t="s">
        <v>38</v>
      </c>
      <c r="X28" t="s">
        <v>48</v>
      </c>
      <c r="Y28" t="s">
        <v>26</v>
      </c>
      <c r="Z28" t="s">
        <v>38</v>
      </c>
      <c r="AA28" t="s">
        <v>38</v>
      </c>
      <c r="AB28" t="s">
        <v>38</v>
      </c>
      <c r="AC28" t="s">
        <v>38</v>
      </c>
      <c r="AD28" t="s">
        <v>36</v>
      </c>
    </row>
    <row r="29" spans="1:30" x14ac:dyDescent="0.25">
      <c r="A29" t="s">
        <v>325</v>
      </c>
      <c r="B29">
        <v>63</v>
      </c>
      <c r="C29" t="s">
        <v>27</v>
      </c>
      <c r="D29" t="s">
        <v>120</v>
      </c>
      <c r="E29" t="s">
        <v>122</v>
      </c>
      <c r="G29" t="s">
        <v>123</v>
      </c>
      <c r="H29" t="s">
        <v>314</v>
      </c>
      <c r="I29" t="s">
        <v>84</v>
      </c>
      <c r="J29" t="s">
        <v>32</v>
      </c>
      <c r="K29" t="s">
        <v>33</v>
      </c>
      <c r="L29" t="s">
        <v>34</v>
      </c>
      <c r="M29" t="s">
        <v>45</v>
      </c>
      <c r="N29" t="s">
        <v>38</v>
      </c>
      <c r="O29" t="s">
        <v>57</v>
      </c>
      <c r="P29" t="s">
        <v>38</v>
      </c>
      <c r="Q29" t="s">
        <v>96</v>
      </c>
      <c r="R29" t="s">
        <v>58</v>
      </c>
      <c r="S29" s="1">
        <v>0</v>
      </c>
      <c r="T29" s="4">
        <v>28</v>
      </c>
      <c r="U29" t="s">
        <v>47</v>
      </c>
      <c r="V29" t="s">
        <v>38</v>
      </c>
      <c r="X29" t="s">
        <v>41</v>
      </c>
      <c r="Z29" t="s">
        <v>38</v>
      </c>
      <c r="AA29" t="s">
        <v>38</v>
      </c>
      <c r="AB29" t="s">
        <v>38</v>
      </c>
      <c r="AC29" t="s">
        <v>38</v>
      </c>
      <c r="AD29" t="s">
        <v>38</v>
      </c>
    </row>
    <row r="30" spans="1:30" x14ac:dyDescent="0.25">
      <c r="A30" t="s">
        <v>323</v>
      </c>
      <c r="B30">
        <v>19</v>
      </c>
      <c r="C30" t="s">
        <v>27</v>
      </c>
      <c r="D30" t="s">
        <v>42</v>
      </c>
      <c r="E30" t="s">
        <v>118</v>
      </c>
      <c r="G30" t="s">
        <v>124</v>
      </c>
      <c r="H30" t="s">
        <v>314</v>
      </c>
      <c r="I30" t="s">
        <v>31</v>
      </c>
      <c r="J30" t="s">
        <v>32</v>
      </c>
      <c r="K30" t="s">
        <v>64</v>
      </c>
      <c r="L30" t="s">
        <v>44</v>
      </c>
      <c r="M30" t="s">
        <v>65</v>
      </c>
      <c r="N30" t="s">
        <v>36</v>
      </c>
      <c r="O30" t="s">
        <v>86</v>
      </c>
      <c r="P30" t="s">
        <v>36</v>
      </c>
      <c r="Q30" t="s">
        <v>51</v>
      </c>
      <c r="R30" t="s">
        <v>39</v>
      </c>
      <c r="S30" s="1">
        <v>1500</v>
      </c>
      <c r="T30" s="4">
        <v>29</v>
      </c>
      <c r="U30" t="s">
        <v>66</v>
      </c>
      <c r="V30" t="s">
        <v>38</v>
      </c>
      <c r="X30" t="s">
        <v>48</v>
      </c>
      <c r="Y30" t="s">
        <v>125</v>
      </c>
      <c r="Z30" t="s">
        <v>36</v>
      </c>
      <c r="AA30" t="s">
        <v>36</v>
      </c>
      <c r="AB30" t="s">
        <v>36</v>
      </c>
      <c r="AC30" t="s">
        <v>38</v>
      </c>
      <c r="AD30" t="s">
        <v>38</v>
      </c>
    </row>
    <row r="31" spans="1:30" x14ac:dyDescent="0.25">
      <c r="A31" t="s">
        <v>322</v>
      </c>
      <c r="B31">
        <v>22</v>
      </c>
      <c r="C31" t="s">
        <v>27</v>
      </c>
      <c r="D31" t="s">
        <v>42</v>
      </c>
      <c r="E31" t="s">
        <v>29</v>
      </c>
      <c r="G31" t="s">
        <v>126</v>
      </c>
      <c r="H31" t="s">
        <v>310</v>
      </c>
      <c r="I31" t="s">
        <v>31</v>
      </c>
      <c r="J31" t="s">
        <v>76</v>
      </c>
      <c r="K31" t="s">
        <v>100</v>
      </c>
      <c r="L31" t="s">
        <v>44</v>
      </c>
      <c r="M31" t="s">
        <v>65</v>
      </c>
      <c r="N31" t="s">
        <v>38</v>
      </c>
      <c r="O31" t="s">
        <v>57</v>
      </c>
      <c r="P31" t="s">
        <v>38</v>
      </c>
      <c r="Q31" t="s">
        <v>31</v>
      </c>
      <c r="R31" t="s">
        <v>58</v>
      </c>
      <c r="S31" s="1">
        <v>0</v>
      </c>
      <c r="T31" s="4">
        <v>30</v>
      </c>
      <c r="U31" t="s">
        <v>47</v>
      </c>
      <c r="V31" t="s">
        <v>38</v>
      </c>
      <c r="X31" t="s">
        <v>48</v>
      </c>
      <c r="Z31" t="s">
        <v>38</v>
      </c>
      <c r="AA31" t="s">
        <v>38</v>
      </c>
      <c r="AB31" t="s">
        <v>38</v>
      </c>
      <c r="AC31" t="s">
        <v>38</v>
      </c>
      <c r="AD31" t="s">
        <v>38</v>
      </c>
    </row>
    <row r="32" spans="1:30" x14ac:dyDescent="0.25">
      <c r="A32" t="s">
        <v>322</v>
      </c>
      <c r="B32">
        <v>25</v>
      </c>
      <c r="C32" t="s">
        <v>27</v>
      </c>
      <c r="D32" t="s">
        <v>127</v>
      </c>
      <c r="E32" t="s">
        <v>62</v>
      </c>
      <c r="G32" t="s">
        <v>128</v>
      </c>
      <c r="H32" t="s">
        <v>314</v>
      </c>
      <c r="I32" t="s">
        <v>31</v>
      </c>
      <c r="J32" t="s">
        <v>32</v>
      </c>
      <c r="K32" t="s">
        <v>33</v>
      </c>
      <c r="L32" t="s">
        <v>50</v>
      </c>
      <c r="M32" t="s">
        <v>35</v>
      </c>
      <c r="N32" t="s">
        <v>36</v>
      </c>
      <c r="O32" t="s">
        <v>46</v>
      </c>
      <c r="P32" t="s">
        <v>38</v>
      </c>
      <c r="Q32" t="s">
        <v>51</v>
      </c>
      <c r="R32" t="s">
        <v>39</v>
      </c>
      <c r="S32" s="1">
        <v>2000</v>
      </c>
      <c r="T32" s="4">
        <v>31</v>
      </c>
      <c r="U32" t="s">
        <v>40</v>
      </c>
      <c r="V32" t="s">
        <v>38</v>
      </c>
      <c r="X32" t="s">
        <v>48</v>
      </c>
      <c r="Y32" t="s">
        <v>22</v>
      </c>
      <c r="Z32" t="s">
        <v>36</v>
      </c>
      <c r="AA32" t="s">
        <v>38</v>
      </c>
      <c r="AB32" t="s">
        <v>38</v>
      </c>
      <c r="AC32" t="s">
        <v>38</v>
      </c>
      <c r="AD32" t="s">
        <v>38</v>
      </c>
    </row>
    <row r="33" spans="1:30" x14ac:dyDescent="0.25">
      <c r="A33" t="s">
        <v>322</v>
      </c>
      <c r="B33">
        <v>21</v>
      </c>
      <c r="C33" t="s">
        <v>53</v>
      </c>
      <c r="D33" t="s">
        <v>42</v>
      </c>
      <c r="E33" t="s">
        <v>29</v>
      </c>
      <c r="G33" t="s">
        <v>49</v>
      </c>
      <c r="H33" t="s">
        <v>310</v>
      </c>
      <c r="I33" t="s">
        <v>31</v>
      </c>
      <c r="J33" t="s">
        <v>32</v>
      </c>
      <c r="K33" t="s">
        <v>85</v>
      </c>
      <c r="L33" t="s">
        <v>44</v>
      </c>
      <c r="M33" t="s">
        <v>45</v>
      </c>
      <c r="N33" t="s">
        <v>36</v>
      </c>
      <c r="O33" t="s">
        <v>86</v>
      </c>
      <c r="P33" t="s">
        <v>36</v>
      </c>
      <c r="Q33" t="s">
        <v>31</v>
      </c>
      <c r="R33" t="s">
        <v>26</v>
      </c>
      <c r="S33" s="1">
        <v>500</v>
      </c>
      <c r="T33" s="4">
        <v>32</v>
      </c>
      <c r="U33" t="s">
        <v>47</v>
      </c>
      <c r="V33" t="s">
        <v>36</v>
      </c>
      <c r="W33" t="s">
        <v>36</v>
      </c>
      <c r="X33" t="s">
        <v>48</v>
      </c>
      <c r="Y33" t="s">
        <v>25</v>
      </c>
      <c r="Z33" t="s">
        <v>38</v>
      </c>
      <c r="AA33" t="s">
        <v>38</v>
      </c>
      <c r="AB33" t="s">
        <v>38</v>
      </c>
      <c r="AC33" t="s">
        <v>36</v>
      </c>
      <c r="AD33" t="s">
        <v>38</v>
      </c>
    </row>
    <row r="34" spans="1:30" x14ac:dyDescent="0.25">
      <c r="A34" t="s">
        <v>322</v>
      </c>
      <c r="B34">
        <v>25</v>
      </c>
      <c r="C34" t="s">
        <v>53</v>
      </c>
      <c r="D34" t="s">
        <v>129</v>
      </c>
      <c r="E34" t="s">
        <v>55</v>
      </c>
      <c r="G34" t="s">
        <v>130</v>
      </c>
      <c r="H34" t="s">
        <v>314</v>
      </c>
      <c r="I34" t="s">
        <v>31</v>
      </c>
      <c r="J34" t="s">
        <v>32</v>
      </c>
      <c r="K34" t="s">
        <v>33</v>
      </c>
      <c r="L34" t="s">
        <v>34</v>
      </c>
      <c r="M34" t="s">
        <v>35</v>
      </c>
      <c r="N34" t="s">
        <v>36</v>
      </c>
      <c r="O34" t="s">
        <v>98</v>
      </c>
      <c r="P34" t="s">
        <v>36</v>
      </c>
      <c r="Q34" t="s">
        <v>51</v>
      </c>
      <c r="R34" t="s">
        <v>69</v>
      </c>
      <c r="S34" s="1">
        <v>0</v>
      </c>
      <c r="T34" s="4">
        <v>33</v>
      </c>
      <c r="U34" t="s">
        <v>40</v>
      </c>
      <c r="V34" t="s">
        <v>36</v>
      </c>
      <c r="W34" t="s">
        <v>36</v>
      </c>
      <c r="X34" t="s">
        <v>48</v>
      </c>
      <c r="Y34" t="s">
        <v>25</v>
      </c>
      <c r="Z34" t="s">
        <v>38</v>
      </c>
      <c r="AA34" t="s">
        <v>38</v>
      </c>
      <c r="AB34" t="s">
        <v>38</v>
      </c>
      <c r="AC34" t="s">
        <v>36</v>
      </c>
      <c r="AD34" t="s">
        <v>38</v>
      </c>
    </row>
    <row r="35" spans="1:30" x14ac:dyDescent="0.25">
      <c r="A35" t="s">
        <v>322</v>
      </c>
      <c r="B35">
        <v>25</v>
      </c>
      <c r="C35" t="s">
        <v>27</v>
      </c>
      <c r="D35" t="s">
        <v>131</v>
      </c>
      <c r="E35" t="s">
        <v>55</v>
      </c>
      <c r="G35" t="s">
        <v>132</v>
      </c>
      <c r="H35" t="s">
        <v>314</v>
      </c>
      <c r="I35" t="s">
        <v>31</v>
      </c>
      <c r="J35" t="s">
        <v>32</v>
      </c>
      <c r="K35" t="s">
        <v>33</v>
      </c>
      <c r="L35" t="s">
        <v>50</v>
      </c>
      <c r="M35" t="s">
        <v>35</v>
      </c>
      <c r="N35" t="s">
        <v>36</v>
      </c>
      <c r="O35" t="s">
        <v>98</v>
      </c>
      <c r="P35" t="s">
        <v>38</v>
      </c>
      <c r="Q35" t="s">
        <v>31</v>
      </c>
      <c r="R35" t="s">
        <v>39</v>
      </c>
      <c r="S35" s="1">
        <v>0</v>
      </c>
      <c r="T35" s="4">
        <v>34</v>
      </c>
      <c r="U35" t="s">
        <v>47</v>
      </c>
      <c r="V35" t="s">
        <v>38</v>
      </c>
      <c r="X35" t="s">
        <v>48</v>
      </c>
      <c r="Y35" t="s">
        <v>23</v>
      </c>
      <c r="Z35" t="s">
        <v>38</v>
      </c>
      <c r="AA35" t="s">
        <v>36</v>
      </c>
      <c r="AB35" t="s">
        <v>38</v>
      </c>
      <c r="AC35" t="s">
        <v>38</v>
      </c>
      <c r="AD35" t="s">
        <v>38</v>
      </c>
    </row>
    <row r="36" spans="1:30" x14ac:dyDescent="0.25">
      <c r="A36" t="s">
        <v>322</v>
      </c>
      <c r="B36">
        <v>25</v>
      </c>
      <c r="C36" t="s">
        <v>53</v>
      </c>
      <c r="D36" t="s">
        <v>28</v>
      </c>
      <c r="E36" t="s">
        <v>62</v>
      </c>
      <c r="G36" t="s">
        <v>133</v>
      </c>
      <c r="H36" t="s">
        <v>314</v>
      </c>
      <c r="I36" t="s">
        <v>84</v>
      </c>
      <c r="J36" t="s">
        <v>32</v>
      </c>
      <c r="K36" t="s">
        <v>33</v>
      </c>
      <c r="L36" t="s">
        <v>34</v>
      </c>
      <c r="M36" t="s">
        <v>45</v>
      </c>
      <c r="N36" t="s">
        <v>36</v>
      </c>
      <c r="O36" t="s">
        <v>46</v>
      </c>
      <c r="P36" t="s">
        <v>38</v>
      </c>
      <c r="Q36" t="s">
        <v>31</v>
      </c>
      <c r="R36" t="s">
        <v>39</v>
      </c>
      <c r="S36" s="1">
        <v>0</v>
      </c>
      <c r="T36" s="4">
        <v>35</v>
      </c>
      <c r="U36" t="s">
        <v>40</v>
      </c>
      <c r="V36" t="s">
        <v>38</v>
      </c>
      <c r="X36" t="s">
        <v>48</v>
      </c>
      <c r="Y36" t="s">
        <v>26</v>
      </c>
      <c r="Z36" t="s">
        <v>38</v>
      </c>
      <c r="AA36" t="s">
        <v>38</v>
      </c>
      <c r="AB36" t="s">
        <v>38</v>
      </c>
      <c r="AC36" t="s">
        <v>38</v>
      </c>
      <c r="AD36" t="s">
        <v>36</v>
      </c>
    </row>
    <row r="37" spans="1:30" x14ac:dyDescent="0.25">
      <c r="A37" t="s">
        <v>323</v>
      </c>
      <c r="B37">
        <v>18</v>
      </c>
      <c r="C37" t="s">
        <v>27</v>
      </c>
      <c r="D37" t="s">
        <v>134</v>
      </c>
      <c r="E37" t="s">
        <v>29</v>
      </c>
      <c r="G37" t="s">
        <v>135</v>
      </c>
      <c r="H37" t="s">
        <v>310</v>
      </c>
      <c r="I37" t="s">
        <v>31</v>
      </c>
      <c r="J37" t="s">
        <v>32</v>
      </c>
      <c r="K37" t="s">
        <v>33</v>
      </c>
      <c r="L37" t="s">
        <v>105</v>
      </c>
      <c r="M37" t="s">
        <v>45</v>
      </c>
      <c r="N37" t="s">
        <v>38</v>
      </c>
      <c r="O37" t="s">
        <v>57</v>
      </c>
      <c r="P37" t="s">
        <v>38</v>
      </c>
      <c r="Q37" t="s">
        <v>51</v>
      </c>
      <c r="R37" t="s">
        <v>58</v>
      </c>
      <c r="S37" s="1">
        <v>0</v>
      </c>
      <c r="T37" s="4">
        <v>36</v>
      </c>
      <c r="U37" t="s">
        <v>66</v>
      </c>
      <c r="V37" t="s">
        <v>38</v>
      </c>
      <c r="X37" t="s">
        <v>48</v>
      </c>
      <c r="Y37" t="s">
        <v>136</v>
      </c>
      <c r="Z37" t="s">
        <v>36</v>
      </c>
      <c r="AA37" t="s">
        <v>38</v>
      </c>
      <c r="AB37" t="s">
        <v>36</v>
      </c>
      <c r="AC37" t="s">
        <v>36</v>
      </c>
      <c r="AD37" t="s">
        <v>36</v>
      </c>
    </row>
    <row r="38" spans="1:30" x14ac:dyDescent="0.25">
      <c r="A38" t="s">
        <v>323</v>
      </c>
      <c r="B38">
        <v>20</v>
      </c>
      <c r="C38" t="s">
        <v>27</v>
      </c>
      <c r="D38" t="s">
        <v>42</v>
      </c>
      <c r="E38" t="s">
        <v>29</v>
      </c>
      <c r="G38" t="s">
        <v>43</v>
      </c>
      <c r="H38" t="s">
        <v>310</v>
      </c>
      <c r="I38" t="s">
        <v>90</v>
      </c>
      <c r="J38" t="s">
        <v>32</v>
      </c>
      <c r="K38" t="s">
        <v>33</v>
      </c>
      <c r="L38" t="s">
        <v>44</v>
      </c>
      <c r="M38" t="s">
        <v>45</v>
      </c>
      <c r="N38" t="s">
        <v>38</v>
      </c>
      <c r="O38" t="s">
        <v>57</v>
      </c>
      <c r="P38" t="s">
        <v>38</v>
      </c>
      <c r="Q38" t="s">
        <v>87</v>
      </c>
      <c r="R38" t="s">
        <v>69</v>
      </c>
      <c r="S38" s="1">
        <v>500</v>
      </c>
      <c r="T38" s="4">
        <v>37</v>
      </c>
      <c r="U38" t="s">
        <v>114</v>
      </c>
      <c r="V38" t="s">
        <v>36</v>
      </c>
      <c r="W38" t="s">
        <v>38</v>
      </c>
      <c r="X38" t="s">
        <v>48</v>
      </c>
      <c r="Y38" t="s">
        <v>22</v>
      </c>
      <c r="Z38" t="s">
        <v>36</v>
      </c>
      <c r="AA38" t="s">
        <v>38</v>
      </c>
      <c r="AB38" t="s">
        <v>38</v>
      </c>
      <c r="AC38" t="s">
        <v>38</v>
      </c>
      <c r="AD38" t="s">
        <v>38</v>
      </c>
    </row>
    <row r="39" spans="1:30" x14ac:dyDescent="0.25">
      <c r="A39" t="s">
        <v>322</v>
      </c>
      <c r="B39">
        <v>24</v>
      </c>
      <c r="C39" t="s">
        <v>27</v>
      </c>
      <c r="D39" t="s">
        <v>28</v>
      </c>
      <c r="E39" t="s">
        <v>118</v>
      </c>
      <c r="G39" t="s">
        <v>137</v>
      </c>
      <c r="H39" t="s">
        <v>314</v>
      </c>
      <c r="I39" t="s">
        <v>84</v>
      </c>
      <c r="J39" t="s">
        <v>32</v>
      </c>
      <c r="K39" t="s">
        <v>33</v>
      </c>
      <c r="L39" t="s">
        <v>50</v>
      </c>
      <c r="M39" t="s">
        <v>35</v>
      </c>
      <c r="N39" t="s">
        <v>36</v>
      </c>
      <c r="O39" t="s">
        <v>46</v>
      </c>
      <c r="P39" t="s">
        <v>38</v>
      </c>
      <c r="Q39" t="s">
        <v>31</v>
      </c>
      <c r="R39" t="s">
        <v>39</v>
      </c>
      <c r="S39" s="1">
        <v>500</v>
      </c>
      <c r="T39" s="4">
        <v>38</v>
      </c>
      <c r="U39" t="s">
        <v>47</v>
      </c>
      <c r="V39" t="s">
        <v>38</v>
      </c>
      <c r="X39" t="s">
        <v>48</v>
      </c>
      <c r="Y39" t="s">
        <v>23</v>
      </c>
      <c r="Z39" t="s">
        <v>38</v>
      </c>
      <c r="AA39" t="s">
        <v>36</v>
      </c>
      <c r="AB39" t="s">
        <v>38</v>
      </c>
      <c r="AC39" t="s">
        <v>38</v>
      </c>
      <c r="AD39" t="s">
        <v>38</v>
      </c>
    </row>
    <row r="40" spans="1:30" x14ac:dyDescent="0.25">
      <c r="A40" t="s">
        <v>324</v>
      </c>
      <c r="B40">
        <v>39</v>
      </c>
      <c r="C40" t="s">
        <v>27</v>
      </c>
      <c r="D40" t="s">
        <v>138</v>
      </c>
      <c r="E40" t="s">
        <v>29</v>
      </c>
      <c r="G40" t="s">
        <v>139</v>
      </c>
      <c r="H40" t="s">
        <v>310</v>
      </c>
      <c r="I40" t="s">
        <v>31</v>
      </c>
      <c r="J40" t="s">
        <v>32</v>
      </c>
      <c r="K40" t="s">
        <v>33</v>
      </c>
      <c r="L40" t="s">
        <v>50</v>
      </c>
      <c r="M40" t="s">
        <v>45</v>
      </c>
      <c r="N40" t="s">
        <v>38</v>
      </c>
      <c r="O40" t="s">
        <v>57</v>
      </c>
      <c r="P40" t="s">
        <v>38</v>
      </c>
      <c r="Q40" t="s">
        <v>31</v>
      </c>
      <c r="R40" t="s">
        <v>39</v>
      </c>
      <c r="S40" s="1">
        <v>0</v>
      </c>
      <c r="T40" s="4">
        <v>39</v>
      </c>
      <c r="U40" t="s">
        <v>114</v>
      </c>
      <c r="V40" t="s">
        <v>38</v>
      </c>
      <c r="X40" t="s">
        <v>48</v>
      </c>
      <c r="Y40" t="s">
        <v>140</v>
      </c>
      <c r="Z40" t="s">
        <v>36</v>
      </c>
      <c r="AA40" t="s">
        <v>38</v>
      </c>
      <c r="AB40" t="s">
        <v>36</v>
      </c>
      <c r="AC40" t="s">
        <v>38</v>
      </c>
      <c r="AD40" t="s">
        <v>38</v>
      </c>
    </row>
    <row r="41" spans="1:30" x14ac:dyDescent="0.25">
      <c r="A41" t="s">
        <v>322</v>
      </c>
      <c r="B41">
        <v>26</v>
      </c>
      <c r="C41" t="s">
        <v>53</v>
      </c>
      <c r="D41" t="s">
        <v>141</v>
      </c>
      <c r="E41" t="s">
        <v>142</v>
      </c>
      <c r="G41" t="s">
        <v>143</v>
      </c>
      <c r="H41" t="s">
        <v>310</v>
      </c>
      <c r="I41" t="s">
        <v>31</v>
      </c>
      <c r="J41" t="s">
        <v>32</v>
      </c>
      <c r="K41" t="s">
        <v>33</v>
      </c>
      <c r="L41" t="s">
        <v>50</v>
      </c>
      <c r="M41" t="s">
        <v>45</v>
      </c>
      <c r="N41" t="s">
        <v>36</v>
      </c>
      <c r="O41" t="s">
        <v>37</v>
      </c>
      <c r="P41" t="s">
        <v>38</v>
      </c>
      <c r="Q41" t="s">
        <v>31</v>
      </c>
      <c r="R41" t="s">
        <v>39</v>
      </c>
      <c r="S41" s="1">
        <v>1500</v>
      </c>
      <c r="T41" s="4">
        <v>40</v>
      </c>
      <c r="U41" t="s">
        <v>47</v>
      </c>
      <c r="V41" t="s">
        <v>38</v>
      </c>
      <c r="X41" t="s">
        <v>48</v>
      </c>
      <c r="Y41" t="s">
        <v>73</v>
      </c>
      <c r="Z41" t="s">
        <v>38</v>
      </c>
      <c r="AA41" t="s">
        <v>38</v>
      </c>
      <c r="AB41" t="s">
        <v>36</v>
      </c>
      <c r="AC41" t="s">
        <v>38</v>
      </c>
      <c r="AD41" t="s">
        <v>38</v>
      </c>
    </row>
    <row r="42" spans="1:30" x14ac:dyDescent="0.25">
      <c r="A42" t="s">
        <v>322</v>
      </c>
      <c r="B42">
        <v>21</v>
      </c>
      <c r="C42" t="s">
        <v>27</v>
      </c>
      <c r="D42" t="s">
        <v>144</v>
      </c>
      <c r="E42" t="s">
        <v>55</v>
      </c>
      <c r="G42" t="s">
        <v>130</v>
      </c>
      <c r="H42" t="s">
        <v>314</v>
      </c>
      <c r="I42" t="s">
        <v>84</v>
      </c>
      <c r="J42" t="s">
        <v>95</v>
      </c>
      <c r="K42" t="s">
        <v>85</v>
      </c>
      <c r="L42" t="s">
        <v>44</v>
      </c>
      <c r="M42" t="s">
        <v>65</v>
      </c>
      <c r="N42" t="s">
        <v>36</v>
      </c>
      <c r="O42" t="s">
        <v>98</v>
      </c>
      <c r="P42" t="s">
        <v>38</v>
      </c>
      <c r="Q42" t="s">
        <v>57</v>
      </c>
      <c r="R42" t="s">
        <v>26</v>
      </c>
      <c r="S42" s="1">
        <v>2000</v>
      </c>
      <c r="T42" s="4">
        <v>41</v>
      </c>
      <c r="U42" t="s">
        <v>107</v>
      </c>
      <c r="V42" t="s">
        <v>38</v>
      </c>
      <c r="X42" t="s">
        <v>48</v>
      </c>
      <c r="Y42" t="s">
        <v>26</v>
      </c>
      <c r="Z42" t="s">
        <v>38</v>
      </c>
      <c r="AA42" t="s">
        <v>38</v>
      </c>
      <c r="AB42" t="s">
        <v>38</v>
      </c>
      <c r="AC42" t="s">
        <v>38</v>
      </c>
      <c r="AD42" t="s">
        <v>36</v>
      </c>
    </row>
    <row r="43" spans="1:30" x14ac:dyDescent="0.25">
      <c r="A43" t="s">
        <v>322</v>
      </c>
      <c r="B43">
        <v>24</v>
      </c>
      <c r="C43" t="s">
        <v>27</v>
      </c>
      <c r="D43" t="s">
        <v>42</v>
      </c>
      <c r="E43" t="s">
        <v>145</v>
      </c>
      <c r="G43" t="s">
        <v>43</v>
      </c>
      <c r="H43" t="s">
        <v>310</v>
      </c>
      <c r="I43" t="s">
        <v>31</v>
      </c>
      <c r="J43" t="s">
        <v>95</v>
      </c>
      <c r="K43" t="s">
        <v>85</v>
      </c>
      <c r="L43" t="s">
        <v>44</v>
      </c>
      <c r="M43" t="s">
        <v>65</v>
      </c>
      <c r="N43" t="s">
        <v>38</v>
      </c>
      <c r="O43" t="s">
        <v>57</v>
      </c>
      <c r="P43" t="s">
        <v>38</v>
      </c>
      <c r="Q43" t="s">
        <v>51</v>
      </c>
      <c r="R43" t="s">
        <v>58</v>
      </c>
      <c r="S43" s="1">
        <v>0</v>
      </c>
      <c r="T43" s="4">
        <v>42</v>
      </c>
      <c r="U43" t="s">
        <v>66</v>
      </c>
      <c r="V43" t="s">
        <v>38</v>
      </c>
      <c r="W43" t="s">
        <v>38</v>
      </c>
      <c r="X43" t="s">
        <v>41</v>
      </c>
      <c r="Y43" t="s">
        <v>25</v>
      </c>
      <c r="Z43" t="s">
        <v>38</v>
      </c>
      <c r="AA43" t="s">
        <v>38</v>
      </c>
      <c r="AB43" t="s">
        <v>38</v>
      </c>
      <c r="AC43" t="s">
        <v>36</v>
      </c>
      <c r="AD43" t="s">
        <v>38</v>
      </c>
    </row>
    <row r="44" spans="1:30" x14ac:dyDescent="0.25">
      <c r="A44" t="s">
        <v>322</v>
      </c>
      <c r="B44">
        <v>30</v>
      </c>
      <c r="C44" t="s">
        <v>27</v>
      </c>
      <c r="D44" t="s">
        <v>146</v>
      </c>
      <c r="E44" t="s">
        <v>147</v>
      </c>
      <c r="G44" t="s">
        <v>148</v>
      </c>
      <c r="H44" t="s">
        <v>310</v>
      </c>
      <c r="I44" t="s">
        <v>31</v>
      </c>
      <c r="J44" t="s">
        <v>32</v>
      </c>
      <c r="K44" t="s">
        <v>85</v>
      </c>
      <c r="L44" t="s">
        <v>105</v>
      </c>
      <c r="M44" t="s">
        <v>65</v>
      </c>
      <c r="N44" t="s">
        <v>38</v>
      </c>
      <c r="O44" t="s">
        <v>57</v>
      </c>
      <c r="P44" t="s">
        <v>38</v>
      </c>
      <c r="Q44" t="s">
        <v>31</v>
      </c>
      <c r="R44" t="s">
        <v>39</v>
      </c>
      <c r="S44" s="1">
        <v>0</v>
      </c>
      <c r="T44" s="4">
        <v>43</v>
      </c>
      <c r="U44" t="s">
        <v>47</v>
      </c>
      <c r="V44" t="s">
        <v>38</v>
      </c>
      <c r="X44" t="s">
        <v>48</v>
      </c>
      <c r="Y44" t="s">
        <v>25</v>
      </c>
      <c r="Z44" t="s">
        <v>38</v>
      </c>
      <c r="AA44" t="s">
        <v>38</v>
      </c>
      <c r="AB44" t="s">
        <v>38</v>
      </c>
      <c r="AC44" t="s">
        <v>36</v>
      </c>
      <c r="AD44" t="s">
        <v>38</v>
      </c>
    </row>
    <row r="45" spans="1:30" x14ac:dyDescent="0.25">
      <c r="A45" t="s">
        <v>322</v>
      </c>
      <c r="B45">
        <v>24</v>
      </c>
      <c r="C45" t="s">
        <v>53</v>
      </c>
      <c r="D45" t="s">
        <v>149</v>
      </c>
      <c r="E45" t="s">
        <v>29</v>
      </c>
      <c r="G45" t="s">
        <v>150</v>
      </c>
      <c r="H45" t="s">
        <v>310</v>
      </c>
      <c r="I45" t="s">
        <v>84</v>
      </c>
      <c r="J45" t="s">
        <v>32</v>
      </c>
      <c r="K45" t="s">
        <v>33</v>
      </c>
      <c r="L45" t="s">
        <v>50</v>
      </c>
      <c r="M45" t="s">
        <v>35</v>
      </c>
      <c r="N45" t="s">
        <v>36</v>
      </c>
      <c r="O45" t="s">
        <v>98</v>
      </c>
      <c r="P45" t="s">
        <v>36</v>
      </c>
      <c r="Q45" t="s">
        <v>31</v>
      </c>
      <c r="R45" t="s">
        <v>39</v>
      </c>
      <c r="S45" s="1">
        <v>0</v>
      </c>
      <c r="T45" s="4">
        <v>44</v>
      </c>
      <c r="U45" t="s">
        <v>66</v>
      </c>
      <c r="V45" t="s">
        <v>38</v>
      </c>
      <c r="W45" t="s">
        <v>52</v>
      </c>
      <c r="X45" t="s">
        <v>48</v>
      </c>
      <c r="Y45" t="s">
        <v>25</v>
      </c>
      <c r="Z45" t="s">
        <v>38</v>
      </c>
      <c r="AA45" t="s">
        <v>38</v>
      </c>
      <c r="AB45" t="s">
        <v>38</v>
      </c>
      <c r="AC45" t="s">
        <v>36</v>
      </c>
      <c r="AD45" t="s">
        <v>38</v>
      </c>
    </row>
    <row r="46" spans="1:30" x14ac:dyDescent="0.25">
      <c r="A46" t="s">
        <v>322</v>
      </c>
      <c r="B46">
        <v>30</v>
      </c>
      <c r="C46" t="s">
        <v>27</v>
      </c>
      <c r="D46" t="s">
        <v>151</v>
      </c>
      <c r="E46" t="s">
        <v>169</v>
      </c>
      <c r="G46" t="s">
        <v>152</v>
      </c>
      <c r="H46" t="s">
        <v>310</v>
      </c>
      <c r="I46" t="s">
        <v>90</v>
      </c>
      <c r="J46" t="s">
        <v>32</v>
      </c>
      <c r="K46" t="s">
        <v>64</v>
      </c>
      <c r="L46" t="s">
        <v>44</v>
      </c>
      <c r="M46" t="s">
        <v>65</v>
      </c>
      <c r="N46" t="s">
        <v>38</v>
      </c>
      <c r="O46" t="s">
        <v>57</v>
      </c>
      <c r="P46" t="s">
        <v>38</v>
      </c>
      <c r="Q46" t="s">
        <v>51</v>
      </c>
      <c r="R46" t="s">
        <v>69</v>
      </c>
      <c r="S46" s="1">
        <v>500</v>
      </c>
      <c r="T46" s="4">
        <v>45</v>
      </c>
      <c r="U46" t="s">
        <v>47</v>
      </c>
      <c r="V46" t="s">
        <v>38</v>
      </c>
      <c r="X46" t="s">
        <v>48</v>
      </c>
      <c r="Y46" t="s">
        <v>23</v>
      </c>
      <c r="Z46" t="s">
        <v>38</v>
      </c>
      <c r="AA46" t="s">
        <v>36</v>
      </c>
      <c r="AB46" t="s">
        <v>38</v>
      </c>
      <c r="AC46" t="s">
        <v>38</v>
      </c>
      <c r="AD46" t="s">
        <v>38</v>
      </c>
    </row>
    <row r="47" spans="1:30" x14ac:dyDescent="0.25">
      <c r="A47" t="s">
        <v>322</v>
      </c>
      <c r="B47">
        <v>22</v>
      </c>
      <c r="C47" t="s">
        <v>27</v>
      </c>
      <c r="D47" t="s">
        <v>153</v>
      </c>
      <c r="E47" t="s">
        <v>154</v>
      </c>
      <c r="G47" t="s">
        <v>155</v>
      </c>
      <c r="H47" t="s">
        <v>312</v>
      </c>
      <c r="I47" t="s">
        <v>31</v>
      </c>
      <c r="J47" t="s">
        <v>32</v>
      </c>
      <c r="K47" t="s">
        <v>85</v>
      </c>
      <c r="L47" t="s">
        <v>105</v>
      </c>
      <c r="M47" t="s">
        <v>65</v>
      </c>
      <c r="N47" t="s">
        <v>36</v>
      </c>
      <c r="O47" t="s">
        <v>37</v>
      </c>
      <c r="P47" t="s">
        <v>36</v>
      </c>
      <c r="Q47" t="s">
        <v>31</v>
      </c>
      <c r="R47" t="s">
        <v>69</v>
      </c>
      <c r="S47" s="1">
        <v>1500</v>
      </c>
      <c r="T47" s="4">
        <v>46</v>
      </c>
      <c r="U47" t="s">
        <v>66</v>
      </c>
      <c r="V47" t="s">
        <v>36</v>
      </c>
      <c r="W47" t="s">
        <v>38</v>
      </c>
      <c r="X47" t="s">
        <v>48</v>
      </c>
      <c r="Y47" t="s">
        <v>108</v>
      </c>
      <c r="Z47" t="s">
        <v>38</v>
      </c>
      <c r="AA47" t="s">
        <v>36</v>
      </c>
      <c r="AB47" t="s">
        <v>36</v>
      </c>
      <c r="AC47" t="s">
        <v>36</v>
      </c>
      <c r="AD47" t="s">
        <v>38</v>
      </c>
    </row>
    <row r="48" spans="1:30" x14ac:dyDescent="0.25">
      <c r="A48" t="s">
        <v>322</v>
      </c>
      <c r="B48">
        <v>26</v>
      </c>
      <c r="C48" t="s">
        <v>53</v>
      </c>
      <c r="D48" t="s">
        <v>156</v>
      </c>
      <c r="E48" t="s">
        <v>55</v>
      </c>
      <c r="G48" t="s">
        <v>157</v>
      </c>
      <c r="H48" t="s">
        <v>314</v>
      </c>
      <c r="I48" t="s">
        <v>31</v>
      </c>
      <c r="J48" t="s">
        <v>32</v>
      </c>
      <c r="K48" t="s">
        <v>33</v>
      </c>
      <c r="L48" t="s">
        <v>34</v>
      </c>
      <c r="M48" t="s">
        <v>45</v>
      </c>
      <c r="N48" t="s">
        <v>38</v>
      </c>
      <c r="O48" t="s">
        <v>57</v>
      </c>
      <c r="P48" t="s">
        <v>38</v>
      </c>
      <c r="Q48" t="s">
        <v>31</v>
      </c>
      <c r="R48" t="s">
        <v>58</v>
      </c>
      <c r="S48" s="1">
        <v>0</v>
      </c>
      <c r="T48" s="4">
        <v>47</v>
      </c>
      <c r="U48" t="s">
        <v>40</v>
      </c>
      <c r="V48" t="s">
        <v>38</v>
      </c>
      <c r="X48" t="s">
        <v>48</v>
      </c>
      <c r="Y48" t="s">
        <v>73</v>
      </c>
      <c r="Z48" t="s">
        <v>38</v>
      </c>
      <c r="AA48" t="s">
        <v>38</v>
      </c>
      <c r="AB48" t="s">
        <v>36</v>
      </c>
      <c r="AC48" t="s">
        <v>38</v>
      </c>
      <c r="AD48" t="s">
        <v>38</v>
      </c>
    </row>
    <row r="49" spans="1:30" x14ac:dyDescent="0.25">
      <c r="A49" t="s">
        <v>322</v>
      </c>
      <c r="B49">
        <v>21</v>
      </c>
      <c r="C49" t="s">
        <v>53</v>
      </c>
      <c r="D49" t="s">
        <v>158</v>
      </c>
      <c r="E49" t="s">
        <v>118</v>
      </c>
      <c r="G49" t="s">
        <v>159</v>
      </c>
      <c r="H49" t="s">
        <v>314</v>
      </c>
      <c r="I49" t="s">
        <v>84</v>
      </c>
      <c r="J49" t="s">
        <v>32</v>
      </c>
      <c r="K49" t="s">
        <v>33</v>
      </c>
      <c r="L49" t="s">
        <v>50</v>
      </c>
      <c r="M49" t="s">
        <v>35</v>
      </c>
      <c r="N49" t="s">
        <v>36</v>
      </c>
      <c r="O49" t="s">
        <v>46</v>
      </c>
      <c r="P49" t="s">
        <v>36</v>
      </c>
      <c r="Q49" t="s">
        <v>31</v>
      </c>
      <c r="R49" t="s">
        <v>58</v>
      </c>
      <c r="S49" s="1">
        <v>0</v>
      </c>
      <c r="T49" s="4">
        <v>48</v>
      </c>
      <c r="U49" t="s">
        <v>47</v>
      </c>
      <c r="V49" t="s">
        <v>38</v>
      </c>
      <c r="W49" t="s">
        <v>52</v>
      </c>
      <c r="X49" t="s">
        <v>48</v>
      </c>
      <c r="Y49" t="s">
        <v>22</v>
      </c>
      <c r="Z49" t="s">
        <v>36</v>
      </c>
      <c r="AA49" t="s">
        <v>38</v>
      </c>
      <c r="AB49" t="s">
        <v>38</v>
      </c>
      <c r="AC49" t="s">
        <v>38</v>
      </c>
      <c r="AD49" t="s">
        <v>38</v>
      </c>
    </row>
    <row r="50" spans="1:30" x14ac:dyDescent="0.25">
      <c r="A50" t="s">
        <v>322</v>
      </c>
      <c r="B50">
        <v>23</v>
      </c>
      <c r="C50" t="s">
        <v>27</v>
      </c>
      <c r="D50" t="s">
        <v>28</v>
      </c>
      <c r="E50" t="s">
        <v>29</v>
      </c>
      <c r="G50" t="s">
        <v>43</v>
      </c>
      <c r="H50" t="s">
        <v>310</v>
      </c>
      <c r="I50" t="s">
        <v>31</v>
      </c>
      <c r="J50" t="s">
        <v>32</v>
      </c>
      <c r="K50" t="s">
        <v>33</v>
      </c>
      <c r="L50" t="s">
        <v>50</v>
      </c>
      <c r="M50" t="s">
        <v>45</v>
      </c>
      <c r="N50" t="s">
        <v>36</v>
      </c>
      <c r="O50" t="s">
        <v>37</v>
      </c>
      <c r="P50" t="s">
        <v>38</v>
      </c>
      <c r="Q50" t="s">
        <v>31</v>
      </c>
      <c r="R50" t="s">
        <v>39</v>
      </c>
      <c r="S50" s="1">
        <v>0</v>
      </c>
      <c r="T50" s="4">
        <v>49</v>
      </c>
      <c r="U50" t="s">
        <v>47</v>
      </c>
      <c r="V50" t="s">
        <v>38</v>
      </c>
      <c r="X50" t="s">
        <v>41</v>
      </c>
      <c r="Z50" t="s">
        <v>38</v>
      </c>
      <c r="AA50" t="s">
        <v>38</v>
      </c>
      <c r="AB50" t="s">
        <v>38</v>
      </c>
      <c r="AC50" t="s">
        <v>38</v>
      </c>
      <c r="AD50" t="s">
        <v>38</v>
      </c>
    </row>
    <row r="51" spans="1:30" x14ac:dyDescent="0.25">
      <c r="A51" t="s">
        <v>324</v>
      </c>
      <c r="B51">
        <v>34</v>
      </c>
      <c r="C51" t="s">
        <v>53</v>
      </c>
      <c r="D51" t="s">
        <v>160</v>
      </c>
      <c r="E51" t="s">
        <v>161</v>
      </c>
      <c r="G51" t="s">
        <v>162</v>
      </c>
      <c r="H51" t="s">
        <v>310</v>
      </c>
      <c r="I51" t="s">
        <v>31</v>
      </c>
      <c r="J51" t="s">
        <v>95</v>
      </c>
      <c r="K51" t="s">
        <v>33</v>
      </c>
      <c r="L51" t="s">
        <v>44</v>
      </c>
      <c r="M51" t="s">
        <v>45</v>
      </c>
      <c r="N51" t="s">
        <v>38</v>
      </c>
      <c r="O51" t="s">
        <v>57</v>
      </c>
      <c r="P51" t="s">
        <v>38</v>
      </c>
      <c r="Q51" t="s">
        <v>31</v>
      </c>
      <c r="R51" t="s">
        <v>39</v>
      </c>
      <c r="S51" s="1">
        <v>1000</v>
      </c>
      <c r="T51" s="4">
        <v>50</v>
      </c>
      <c r="U51" t="s">
        <v>66</v>
      </c>
      <c r="V51" t="s">
        <v>38</v>
      </c>
      <c r="X51" t="s">
        <v>41</v>
      </c>
      <c r="Y51" t="s">
        <v>23</v>
      </c>
      <c r="Z51" t="s">
        <v>38</v>
      </c>
      <c r="AA51" t="s">
        <v>36</v>
      </c>
      <c r="AB51" t="s">
        <v>38</v>
      </c>
      <c r="AC51" t="s">
        <v>38</v>
      </c>
      <c r="AD51" t="s">
        <v>38</v>
      </c>
    </row>
    <row r="52" spans="1:30" x14ac:dyDescent="0.25">
      <c r="A52" t="s">
        <v>322</v>
      </c>
      <c r="B52">
        <v>23</v>
      </c>
      <c r="C52" t="s">
        <v>27</v>
      </c>
      <c r="D52" t="s">
        <v>28</v>
      </c>
      <c r="E52" t="s">
        <v>29</v>
      </c>
      <c r="G52" t="s">
        <v>49</v>
      </c>
      <c r="H52" t="s">
        <v>310</v>
      </c>
      <c r="I52" t="s">
        <v>84</v>
      </c>
      <c r="J52" t="s">
        <v>32</v>
      </c>
      <c r="K52" t="s">
        <v>33</v>
      </c>
      <c r="L52" t="s">
        <v>34</v>
      </c>
      <c r="M52" t="s">
        <v>35</v>
      </c>
      <c r="N52" t="s">
        <v>36</v>
      </c>
      <c r="O52" t="s">
        <v>37</v>
      </c>
      <c r="P52" t="s">
        <v>38</v>
      </c>
      <c r="Q52" t="s">
        <v>51</v>
      </c>
      <c r="R52" t="s">
        <v>39</v>
      </c>
      <c r="S52" s="1">
        <v>0</v>
      </c>
      <c r="T52" s="4">
        <v>51</v>
      </c>
      <c r="U52" t="s">
        <v>40</v>
      </c>
      <c r="V52" t="s">
        <v>38</v>
      </c>
      <c r="W52" t="s">
        <v>38</v>
      </c>
      <c r="X52" t="s">
        <v>48</v>
      </c>
      <c r="Z52" t="s">
        <v>38</v>
      </c>
      <c r="AA52" t="s">
        <v>38</v>
      </c>
      <c r="AB52" t="s">
        <v>38</v>
      </c>
      <c r="AC52" t="s">
        <v>38</v>
      </c>
      <c r="AD52" t="s">
        <v>38</v>
      </c>
    </row>
    <row r="53" spans="1:30" x14ac:dyDescent="0.25">
      <c r="A53" t="s">
        <v>322</v>
      </c>
      <c r="B53">
        <v>22</v>
      </c>
      <c r="C53" t="s">
        <v>27</v>
      </c>
      <c r="D53" t="s">
        <v>163</v>
      </c>
      <c r="E53" t="s">
        <v>164</v>
      </c>
      <c r="G53" t="s">
        <v>165</v>
      </c>
      <c r="H53" t="s">
        <v>310</v>
      </c>
      <c r="I53" t="s">
        <v>90</v>
      </c>
      <c r="J53" t="s">
        <v>32</v>
      </c>
      <c r="K53" t="s">
        <v>100</v>
      </c>
      <c r="L53" t="s">
        <v>50</v>
      </c>
      <c r="M53" t="s">
        <v>65</v>
      </c>
      <c r="N53" t="s">
        <v>38</v>
      </c>
      <c r="O53" t="s">
        <v>57</v>
      </c>
      <c r="P53" t="s">
        <v>38</v>
      </c>
      <c r="Q53" t="s">
        <v>51</v>
      </c>
      <c r="R53" t="s">
        <v>26</v>
      </c>
      <c r="S53" s="1">
        <v>1000</v>
      </c>
      <c r="T53" s="4">
        <v>52</v>
      </c>
      <c r="U53" t="s">
        <v>47</v>
      </c>
      <c r="V53" t="s">
        <v>38</v>
      </c>
      <c r="X53" t="s">
        <v>48</v>
      </c>
      <c r="Y53" t="s">
        <v>26</v>
      </c>
      <c r="Z53" t="s">
        <v>38</v>
      </c>
      <c r="AA53" t="s">
        <v>38</v>
      </c>
      <c r="AB53" t="s">
        <v>38</v>
      </c>
      <c r="AC53" t="s">
        <v>38</v>
      </c>
      <c r="AD53" t="s">
        <v>36</v>
      </c>
    </row>
    <row r="54" spans="1:30" x14ac:dyDescent="0.25">
      <c r="A54" t="s">
        <v>322</v>
      </c>
      <c r="B54">
        <v>21</v>
      </c>
      <c r="C54" t="s">
        <v>27</v>
      </c>
      <c r="D54" t="s">
        <v>166</v>
      </c>
      <c r="E54" t="s">
        <v>29</v>
      </c>
      <c r="G54" t="s">
        <v>167</v>
      </c>
      <c r="H54" t="s">
        <v>310</v>
      </c>
      <c r="I54" t="s">
        <v>31</v>
      </c>
      <c r="J54" t="s">
        <v>32</v>
      </c>
      <c r="K54" t="s">
        <v>64</v>
      </c>
      <c r="L54" t="s">
        <v>50</v>
      </c>
      <c r="M54" t="s">
        <v>45</v>
      </c>
      <c r="N54" t="s">
        <v>36</v>
      </c>
      <c r="O54" t="s">
        <v>86</v>
      </c>
      <c r="P54" t="s">
        <v>36</v>
      </c>
      <c r="Q54" t="s">
        <v>31</v>
      </c>
      <c r="R54" t="s">
        <v>72</v>
      </c>
      <c r="S54" s="1">
        <v>0</v>
      </c>
      <c r="T54" s="4">
        <v>53</v>
      </c>
      <c r="U54" t="s">
        <v>47</v>
      </c>
      <c r="V54" t="s">
        <v>36</v>
      </c>
      <c r="W54" t="s">
        <v>52</v>
      </c>
      <c r="X54" t="s">
        <v>48</v>
      </c>
      <c r="Y54" t="s">
        <v>73</v>
      </c>
      <c r="Z54" t="s">
        <v>38</v>
      </c>
      <c r="AA54" t="s">
        <v>38</v>
      </c>
      <c r="AB54" t="s">
        <v>36</v>
      </c>
      <c r="AC54" t="s">
        <v>38</v>
      </c>
      <c r="AD54" t="s">
        <v>38</v>
      </c>
    </row>
    <row r="55" spans="1:30" x14ac:dyDescent="0.25">
      <c r="A55" t="s">
        <v>324</v>
      </c>
      <c r="B55">
        <v>32</v>
      </c>
      <c r="C55" t="s">
        <v>27</v>
      </c>
      <c r="D55" t="s">
        <v>168</v>
      </c>
      <c r="E55" t="s">
        <v>169</v>
      </c>
      <c r="G55" t="s">
        <v>170</v>
      </c>
      <c r="H55" t="s">
        <v>310</v>
      </c>
      <c r="I55" t="s">
        <v>31</v>
      </c>
      <c r="J55" t="s">
        <v>32</v>
      </c>
      <c r="K55" t="s">
        <v>33</v>
      </c>
      <c r="L55" t="s">
        <v>50</v>
      </c>
      <c r="M55" t="s">
        <v>45</v>
      </c>
      <c r="N55" t="s">
        <v>36</v>
      </c>
      <c r="O55" t="s">
        <v>86</v>
      </c>
      <c r="P55" t="s">
        <v>38</v>
      </c>
      <c r="Q55" t="s">
        <v>31</v>
      </c>
      <c r="R55" t="s">
        <v>39</v>
      </c>
      <c r="S55" s="1">
        <v>0</v>
      </c>
      <c r="T55" s="4">
        <v>54</v>
      </c>
      <c r="U55" t="s">
        <v>66</v>
      </c>
      <c r="V55" t="s">
        <v>38</v>
      </c>
      <c r="W55" t="s">
        <v>38</v>
      </c>
      <c r="X55" t="s">
        <v>48</v>
      </c>
      <c r="Y55" t="s">
        <v>26</v>
      </c>
      <c r="Z55" t="s">
        <v>38</v>
      </c>
      <c r="AA55" t="s">
        <v>38</v>
      </c>
      <c r="AB55" t="s">
        <v>38</v>
      </c>
      <c r="AC55" t="s">
        <v>38</v>
      </c>
      <c r="AD55" t="s">
        <v>36</v>
      </c>
    </row>
    <row r="56" spans="1:30" x14ac:dyDescent="0.25">
      <c r="A56" t="s">
        <v>324</v>
      </c>
      <c r="B56">
        <v>32</v>
      </c>
      <c r="C56" t="s">
        <v>53</v>
      </c>
      <c r="D56" t="s">
        <v>171</v>
      </c>
      <c r="E56" t="s">
        <v>172</v>
      </c>
      <c r="G56" t="s">
        <v>173</v>
      </c>
      <c r="H56" t="s">
        <v>310</v>
      </c>
      <c r="I56" t="s">
        <v>31</v>
      </c>
      <c r="J56" t="s">
        <v>32</v>
      </c>
      <c r="K56" t="s">
        <v>33</v>
      </c>
      <c r="L56" t="s">
        <v>44</v>
      </c>
      <c r="M56" t="s">
        <v>65</v>
      </c>
      <c r="N56" t="s">
        <v>38</v>
      </c>
      <c r="O56" t="s">
        <v>57</v>
      </c>
      <c r="P56" t="s">
        <v>38</v>
      </c>
      <c r="Q56" t="s">
        <v>31</v>
      </c>
      <c r="R56" t="s">
        <v>39</v>
      </c>
      <c r="S56" s="1">
        <v>2000</v>
      </c>
      <c r="T56" s="4">
        <v>55</v>
      </c>
      <c r="U56" t="s">
        <v>114</v>
      </c>
      <c r="V56" t="s">
        <v>38</v>
      </c>
      <c r="X56" t="s">
        <v>41</v>
      </c>
      <c r="Y56" t="s">
        <v>23</v>
      </c>
      <c r="Z56" t="s">
        <v>38</v>
      </c>
      <c r="AA56" t="s">
        <v>36</v>
      </c>
      <c r="AB56" t="s">
        <v>38</v>
      </c>
      <c r="AC56" t="s">
        <v>38</v>
      </c>
      <c r="AD56" t="s">
        <v>38</v>
      </c>
    </row>
    <row r="57" spans="1:30" x14ac:dyDescent="0.25">
      <c r="A57" t="s">
        <v>322</v>
      </c>
      <c r="B57">
        <v>21</v>
      </c>
      <c r="C57" t="s">
        <v>27</v>
      </c>
      <c r="D57" t="s">
        <v>42</v>
      </c>
      <c r="E57" t="s">
        <v>29</v>
      </c>
      <c r="G57" t="s">
        <v>174</v>
      </c>
      <c r="H57" t="s">
        <v>310</v>
      </c>
      <c r="I57" t="s">
        <v>98</v>
      </c>
      <c r="J57" t="s">
        <v>76</v>
      </c>
      <c r="K57" t="s">
        <v>85</v>
      </c>
      <c r="L57" t="s">
        <v>105</v>
      </c>
      <c r="M57" t="s">
        <v>45</v>
      </c>
      <c r="N57" t="s">
        <v>38</v>
      </c>
      <c r="O57" t="s">
        <v>57</v>
      </c>
      <c r="P57" t="s">
        <v>36</v>
      </c>
      <c r="Q57" t="s">
        <v>51</v>
      </c>
      <c r="R57" t="s">
        <v>39</v>
      </c>
      <c r="S57" s="1">
        <v>0</v>
      </c>
      <c r="T57" s="4">
        <v>56</v>
      </c>
      <c r="U57" t="s">
        <v>66</v>
      </c>
      <c r="V57" t="s">
        <v>38</v>
      </c>
      <c r="X57" t="s">
        <v>41</v>
      </c>
      <c r="Y57" t="s">
        <v>25</v>
      </c>
      <c r="Z57" t="s">
        <v>38</v>
      </c>
      <c r="AA57" t="s">
        <v>38</v>
      </c>
      <c r="AB57" t="s">
        <v>38</v>
      </c>
      <c r="AC57" t="s">
        <v>36</v>
      </c>
      <c r="AD57" t="s">
        <v>38</v>
      </c>
    </row>
    <row r="58" spans="1:30" x14ac:dyDescent="0.25">
      <c r="A58" t="s">
        <v>323</v>
      </c>
      <c r="B58">
        <v>19</v>
      </c>
      <c r="C58" t="s">
        <v>27</v>
      </c>
      <c r="D58" t="s">
        <v>175</v>
      </c>
      <c r="E58" t="s">
        <v>118</v>
      </c>
      <c r="G58" t="s">
        <v>176</v>
      </c>
      <c r="H58" t="s">
        <v>314</v>
      </c>
      <c r="I58" t="s">
        <v>31</v>
      </c>
      <c r="J58" t="s">
        <v>32</v>
      </c>
      <c r="K58" t="s">
        <v>33</v>
      </c>
      <c r="L58" t="s">
        <v>50</v>
      </c>
      <c r="M58" t="s">
        <v>35</v>
      </c>
      <c r="N58" t="s">
        <v>36</v>
      </c>
      <c r="O58" t="s">
        <v>98</v>
      </c>
      <c r="P58" t="s">
        <v>38</v>
      </c>
      <c r="Q58" t="s">
        <v>31</v>
      </c>
      <c r="R58" t="s">
        <v>58</v>
      </c>
      <c r="S58" s="1">
        <v>0</v>
      </c>
      <c r="T58" s="4">
        <v>57</v>
      </c>
      <c r="U58" t="s">
        <v>47</v>
      </c>
      <c r="V58" t="s">
        <v>38</v>
      </c>
      <c r="X58" t="s">
        <v>48</v>
      </c>
      <c r="Y58" t="s">
        <v>140</v>
      </c>
      <c r="Z58" t="s">
        <v>36</v>
      </c>
      <c r="AA58" t="s">
        <v>38</v>
      </c>
      <c r="AB58" t="s">
        <v>36</v>
      </c>
      <c r="AC58" t="s">
        <v>38</v>
      </c>
      <c r="AD58" t="s">
        <v>38</v>
      </c>
    </row>
    <row r="59" spans="1:30" x14ac:dyDescent="0.25">
      <c r="A59" t="s">
        <v>322</v>
      </c>
      <c r="B59">
        <v>30</v>
      </c>
      <c r="C59" t="s">
        <v>27</v>
      </c>
      <c r="D59" t="s">
        <v>177</v>
      </c>
      <c r="E59" t="s">
        <v>193</v>
      </c>
      <c r="G59" t="s">
        <v>178</v>
      </c>
      <c r="H59" t="s">
        <v>310</v>
      </c>
      <c r="I59" t="s">
        <v>31</v>
      </c>
      <c r="J59" t="s">
        <v>32</v>
      </c>
      <c r="K59" t="s">
        <v>33</v>
      </c>
      <c r="L59" t="s">
        <v>50</v>
      </c>
      <c r="M59" t="s">
        <v>45</v>
      </c>
      <c r="N59" t="s">
        <v>36</v>
      </c>
      <c r="O59" t="s">
        <v>37</v>
      </c>
      <c r="P59" t="s">
        <v>38</v>
      </c>
      <c r="Q59" t="s">
        <v>51</v>
      </c>
      <c r="R59" t="s">
        <v>58</v>
      </c>
      <c r="S59" s="1">
        <v>1000</v>
      </c>
      <c r="T59" s="4">
        <v>58</v>
      </c>
      <c r="U59" t="s">
        <v>66</v>
      </c>
      <c r="V59" t="s">
        <v>36</v>
      </c>
      <c r="W59" t="s">
        <v>52</v>
      </c>
      <c r="X59" t="s">
        <v>41</v>
      </c>
      <c r="Y59" t="s">
        <v>22</v>
      </c>
      <c r="Z59" t="s">
        <v>36</v>
      </c>
      <c r="AA59" t="s">
        <v>38</v>
      </c>
      <c r="AB59" t="s">
        <v>38</v>
      </c>
      <c r="AC59" t="s">
        <v>38</v>
      </c>
      <c r="AD59" t="s">
        <v>38</v>
      </c>
    </row>
    <row r="60" spans="1:30" x14ac:dyDescent="0.25">
      <c r="A60" t="s">
        <v>322</v>
      </c>
      <c r="B60">
        <v>23</v>
      </c>
      <c r="C60" t="s">
        <v>27</v>
      </c>
      <c r="D60" t="s">
        <v>42</v>
      </c>
      <c r="E60" t="s">
        <v>77</v>
      </c>
      <c r="G60" t="s">
        <v>179</v>
      </c>
      <c r="H60" t="s">
        <v>314</v>
      </c>
      <c r="I60" t="s">
        <v>31</v>
      </c>
      <c r="J60" t="s">
        <v>32</v>
      </c>
      <c r="K60" t="s">
        <v>33</v>
      </c>
      <c r="L60" t="s">
        <v>50</v>
      </c>
      <c r="M60" t="s">
        <v>35</v>
      </c>
      <c r="N60" t="s">
        <v>36</v>
      </c>
      <c r="O60" t="s">
        <v>86</v>
      </c>
      <c r="P60" t="s">
        <v>38</v>
      </c>
      <c r="Q60" t="s">
        <v>31</v>
      </c>
      <c r="R60" t="s">
        <v>39</v>
      </c>
      <c r="S60" s="1">
        <v>0</v>
      </c>
      <c r="T60" s="4">
        <v>59</v>
      </c>
      <c r="U60" t="s">
        <v>114</v>
      </c>
      <c r="V60" t="s">
        <v>36</v>
      </c>
      <c r="W60" t="s">
        <v>38</v>
      </c>
      <c r="X60" t="s">
        <v>48</v>
      </c>
      <c r="Y60" t="s">
        <v>22</v>
      </c>
      <c r="Z60" t="s">
        <v>36</v>
      </c>
      <c r="AA60" t="s">
        <v>38</v>
      </c>
      <c r="AB60" t="s">
        <v>38</v>
      </c>
      <c r="AC60" t="s">
        <v>38</v>
      </c>
      <c r="AD60" t="s">
        <v>38</v>
      </c>
    </row>
    <row r="61" spans="1:30" x14ac:dyDescent="0.25">
      <c r="A61" t="s">
        <v>322</v>
      </c>
      <c r="B61">
        <v>25</v>
      </c>
      <c r="C61" t="s">
        <v>27</v>
      </c>
      <c r="D61" t="s">
        <v>42</v>
      </c>
      <c r="E61" t="s">
        <v>29</v>
      </c>
      <c r="G61" t="s">
        <v>180</v>
      </c>
      <c r="H61" t="s">
        <v>310</v>
      </c>
      <c r="I61" t="s">
        <v>31</v>
      </c>
      <c r="J61" t="s">
        <v>32</v>
      </c>
      <c r="K61" t="s">
        <v>33</v>
      </c>
      <c r="L61" t="s">
        <v>34</v>
      </c>
      <c r="M61" t="s">
        <v>65</v>
      </c>
      <c r="N61" t="s">
        <v>38</v>
      </c>
      <c r="O61" t="s">
        <v>57</v>
      </c>
      <c r="P61" t="s">
        <v>38</v>
      </c>
      <c r="Q61" t="s">
        <v>31</v>
      </c>
      <c r="R61" t="s">
        <v>39</v>
      </c>
      <c r="S61" s="1">
        <v>0</v>
      </c>
      <c r="T61" s="4">
        <v>60</v>
      </c>
      <c r="U61" t="s">
        <v>47</v>
      </c>
      <c r="V61" t="s">
        <v>38</v>
      </c>
      <c r="X61" t="s">
        <v>48</v>
      </c>
      <c r="Y61" t="s">
        <v>23</v>
      </c>
      <c r="Z61" t="s">
        <v>38</v>
      </c>
      <c r="AA61" t="s">
        <v>36</v>
      </c>
      <c r="AB61" t="s">
        <v>38</v>
      </c>
      <c r="AC61" t="s">
        <v>38</v>
      </c>
      <c r="AD61" t="s">
        <v>38</v>
      </c>
    </row>
    <row r="62" spans="1:30" x14ac:dyDescent="0.25">
      <c r="A62" t="s">
        <v>324</v>
      </c>
      <c r="B62">
        <v>35</v>
      </c>
      <c r="C62" t="s">
        <v>53</v>
      </c>
      <c r="D62" t="s">
        <v>181</v>
      </c>
      <c r="E62" t="s">
        <v>169</v>
      </c>
      <c r="G62" t="s">
        <v>182</v>
      </c>
      <c r="H62" t="s">
        <v>310</v>
      </c>
      <c r="I62" t="s">
        <v>331</v>
      </c>
      <c r="J62" t="s">
        <v>76</v>
      </c>
      <c r="K62" t="s">
        <v>33</v>
      </c>
      <c r="L62" t="s">
        <v>50</v>
      </c>
      <c r="M62" t="s">
        <v>45</v>
      </c>
      <c r="N62" t="s">
        <v>38</v>
      </c>
      <c r="O62" t="s">
        <v>57</v>
      </c>
      <c r="P62" t="s">
        <v>38</v>
      </c>
      <c r="Q62" t="s">
        <v>31</v>
      </c>
      <c r="R62" t="s">
        <v>69</v>
      </c>
      <c r="S62" s="1">
        <v>0</v>
      </c>
      <c r="T62" s="4">
        <v>61</v>
      </c>
      <c r="U62" t="s">
        <v>66</v>
      </c>
      <c r="V62" t="s">
        <v>38</v>
      </c>
      <c r="X62" t="s">
        <v>48</v>
      </c>
      <c r="Y62" t="s">
        <v>23</v>
      </c>
      <c r="Z62" t="s">
        <v>38</v>
      </c>
      <c r="AA62" t="s">
        <v>36</v>
      </c>
      <c r="AB62" t="s">
        <v>38</v>
      </c>
      <c r="AC62" t="s">
        <v>38</v>
      </c>
      <c r="AD62" t="s">
        <v>38</v>
      </c>
    </row>
    <row r="63" spans="1:30" x14ac:dyDescent="0.25">
      <c r="A63" t="s">
        <v>322</v>
      </c>
      <c r="B63">
        <v>22</v>
      </c>
      <c r="C63" t="s">
        <v>53</v>
      </c>
      <c r="D63" t="s">
        <v>42</v>
      </c>
      <c r="E63" t="s">
        <v>60</v>
      </c>
      <c r="G63" t="s">
        <v>183</v>
      </c>
      <c r="H63" t="s">
        <v>314</v>
      </c>
      <c r="I63" t="s">
        <v>90</v>
      </c>
      <c r="J63" t="s">
        <v>32</v>
      </c>
      <c r="K63" t="s">
        <v>33</v>
      </c>
      <c r="L63" t="s">
        <v>50</v>
      </c>
      <c r="M63" t="s">
        <v>45</v>
      </c>
      <c r="N63" t="s">
        <v>38</v>
      </c>
      <c r="O63" t="s">
        <v>57</v>
      </c>
      <c r="P63" t="s">
        <v>38</v>
      </c>
      <c r="Q63" t="s">
        <v>51</v>
      </c>
      <c r="R63" t="s">
        <v>58</v>
      </c>
      <c r="S63" s="1">
        <v>0</v>
      </c>
      <c r="T63" s="4">
        <v>62</v>
      </c>
      <c r="U63" t="s">
        <v>40</v>
      </c>
      <c r="V63" t="s">
        <v>38</v>
      </c>
      <c r="X63" t="s">
        <v>48</v>
      </c>
      <c r="Y63" t="s">
        <v>22</v>
      </c>
      <c r="Z63" t="s">
        <v>36</v>
      </c>
      <c r="AA63" t="s">
        <v>38</v>
      </c>
      <c r="AB63" t="s">
        <v>38</v>
      </c>
      <c r="AC63" t="s">
        <v>38</v>
      </c>
      <c r="AD63" t="s">
        <v>38</v>
      </c>
    </row>
    <row r="64" spans="1:30" x14ac:dyDescent="0.25">
      <c r="A64" t="s">
        <v>322</v>
      </c>
      <c r="B64">
        <v>23</v>
      </c>
      <c r="C64" t="s">
        <v>53</v>
      </c>
      <c r="D64" t="s">
        <v>184</v>
      </c>
      <c r="E64" t="s">
        <v>154</v>
      </c>
      <c r="G64" t="s">
        <v>185</v>
      </c>
      <c r="H64" t="s">
        <v>312</v>
      </c>
      <c r="I64" t="s">
        <v>90</v>
      </c>
      <c r="J64" t="s">
        <v>32</v>
      </c>
      <c r="K64" t="s">
        <v>33</v>
      </c>
      <c r="L64" t="s">
        <v>34</v>
      </c>
      <c r="M64" t="s">
        <v>45</v>
      </c>
      <c r="N64" t="s">
        <v>36</v>
      </c>
      <c r="O64" t="s">
        <v>86</v>
      </c>
      <c r="P64" t="s">
        <v>36</v>
      </c>
      <c r="Q64" t="s">
        <v>31</v>
      </c>
      <c r="R64" t="s">
        <v>39</v>
      </c>
      <c r="S64" s="1">
        <v>0</v>
      </c>
      <c r="T64" s="4">
        <v>63</v>
      </c>
      <c r="U64" t="s">
        <v>40</v>
      </c>
      <c r="V64" t="s">
        <v>38</v>
      </c>
      <c r="X64" t="s">
        <v>48</v>
      </c>
      <c r="Y64" t="s">
        <v>73</v>
      </c>
      <c r="Z64" t="s">
        <v>38</v>
      </c>
      <c r="AA64" t="s">
        <v>38</v>
      </c>
      <c r="AB64" t="s">
        <v>36</v>
      </c>
      <c r="AC64" t="s">
        <v>38</v>
      </c>
      <c r="AD64" t="s">
        <v>38</v>
      </c>
    </row>
    <row r="65" spans="1:30" x14ac:dyDescent="0.25">
      <c r="A65" t="s">
        <v>323</v>
      </c>
      <c r="B65">
        <v>20</v>
      </c>
      <c r="C65" t="s">
        <v>53</v>
      </c>
      <c r="D65" t="s">
        <v>186</v>
      </c>
      <c r="E65" t="s">
        <v>62</v>
      </c>
      <c r="G65" t="s">
        <v>187</v>
      </c>
      <c r="H65" t="s">
        <v>314</v>
      </c>
      <c r="I65" t="s">
        <v>90</v>
      </c>
      <c r="J65" t="s">
        <v>32</v>
      </c>
      <c r="K65" t="s">
        <v>33</v>
      </c>
      <c r="L65" t="s">
        <v>50</v>
      </c>
      <c r="M65" t="s">
        <v>65</v>
      </c>
      <c r="N65" t="s">
        <v>36</v>
      </c>
      <c r="O65" t="s">
        <v>37</v>
      </c>
      <c r="P65" t="s">
        <v>36</v>
      </c>
      <c r="Q65" t="s">
        <v>57</v>
      </c>
      <c r="R65" t="s">
        <v>39</v>
      </c>
      <c r="S65" s="1">
        <v>1500</v>
      </c>
      <c r="T65" s="4">
        <v>64</v>
      </c>
      <c r="U65" t="s">
        <v>66</v>
      </c>
      <c r="V65" t="s">
        <v>38</v>
      </c>
      <c r="X65" t="s">
        <v>48</v>
      </c>
      <c r="Y65" t="s">
        <v>22</v>
      </c>
      <c r="Z65" t="s">
        <v>36</v>
      </c>
      <c r="AA65" t="s">
        <v>38</v>
      </c>
      <c r="AB65" t="s">
        <v>38</v>
      </c>
      <c r="AC65" t="s">
        <v>38</v>
      </c>
      <c r="AD65" t="s">
        <v>38</v>
      </c>
    </row>
    <row r="66" spans="1:30" x14ac:dyDescent="0.25">
      <c r="A66" t="s">
        <v>322</v>
      </c>
      <c r="B66">
        <v>26</v>
      </c>
      <c r="C66" t="s">
        <v>27</v>
      </c>
      <c r="D66" t="s">
        <v>28</v>
      </c>
      <c r="E66" t="s">
        <v>29</v>
      </c>
      <c r="G66" t="s">
        <v>43</v>
      </c>
      <c r="H66" t="s">
        <v>310</v>
      </c>
      <c r="I66" t="s">
        <v>331</v>
      </c>
      <c r="J66" t="s">
        <v>32</v>
      </c>
      <c r="K66" t="s">
        <v>64</v>
      </c>
      <c r="L66" t="s">
        <v>50</v>
      </c>
      <c r="M66" t="s">
        <v>65</v>
      </c>
      <c r="N66" t="s">
        <v>38</v>
      </c>
      <c r="O66" t="s">
        <v>57</v>
      </c>
      <c r="P66" t="s">
        <v>38</v>
      </c>
      <c r="Q66" t="s">
        <v>96</v>
      </c>
      <c r="R66" t="s">
        <v>39</v>
      </c>
      <c r="S66" s="1">
        <v>1000</v>
      </c>
      <c r="T66" s="4">
        <v>65</v>
      </c>
      <c r="U66" t="s">
        <v>66</v>
      </c>
      <c r="V66" t="s">
        <v>38</v>
      </c>
      <c r="X66" t="s">
        <v>41</v>
      </c>
      <c r="Y66" t="s">
        <v>73</v>
      </c>
      <c r="Z66" t="s">
        <v>38</v>
      </c>
      <c r="AA66" t="s">
        <v>38</v>
      </c>
      <c r="AB66" t="s">
        <v>36</v>
      </c>
      <c r="AC66" t="s">
        <v>38</v>
      </c>
      <c r="AD66" t="s">
        <v>38</v>
      </c>
    </row>
    <row r="67" spans="1:30" x14ac:dyDescent="0.25">
      <c r="A67" t="s">
        <v>322</v>
      </c>
      <c r="B67">
        <v>29</v>
      </c>
      <c r="C67" t="s">
        <v>53</v>
      </c>
      <c r="D67" t="s">
        <v>138</v>
      </c>
      <c r="E67" t="s">
        <v>122</v>
      </c>
      <c r="G67" t="s">
        <v>188</v>
      </c>
      <c r="H67" t="s">
        <v>314</v>
      </c>
      <c r="I67" t="s">
        <v>31</v>
      </c>
      <c r="J67" t="s">
        <v>32</v>
      </c>
      <c r="K67" t="s">
        <v>33</v>
      </c>
      <c r="L67" t="s">
        <v>44</v>
      </c>
      <c r="M67" t="s">
        <v>35</v>
      </c>
      <c r="N67" t="s">
        <v>36</v>
      </c>
      <c r="O67" t="s">
        <v>46</v>
      </c>
      <c r="P67" t="s">
        <v>38</v>
      </c>
      <c r="Q67" t="s">
        <v>51</v>
      </c>
      <c r="R67" t="s">
        <v>39</v>
      </c>
      <c r="S67" s="1">
        <v>1000</v>
      </c>
      <c r="T67" s="4">
        <v>66</v>
      </c>
      <c r="U67" t="s">
        <v>47</v>
      </c>
      <c r="V67" t="s">
        <v>38</v>
      </c>
      <c r="X67" t="s">
        <v>48</v>
      </c>
      <c r="Z67" t="s">
        <v>38</v>
      </c>
      <c r="AA67" t="s">
        <v>38</v>
      </c>
      <c r="AB67" t="s">
        <v>38</v>
      </c>
      <c r="AC67" t="s">
        <v>38</v>
      </c>
      <c r="AD67" t="s">
        <v>38</v>
      </c>
    </row>
    <row r="68" spans="1:30" x14ac:dyDescent="0.25">
      <c r="A68" t="s">
        <v>322</v>
      </c>
      <c r="B68">
        <v>24</v>
      </c>
      <c r="C68" t="s">
        <v>53</v>
      </c>
      <c r="D68" t="s">
        <v>28</v>
      </c>
      <c r="E68" t="s">
        <v>62</v>
      </c>
      <c r="G68" t="s">
        <v>61</v>
      </c>
      <c r="H68" t="s">
        <v>314</v>
      </c>
      <c r="I68" t="s">
        <v>31</v>
      </c>
      <c r="J68" t="s">
        <v>32</v>
      </c>
      <c r="K68" t="s">
        <v>85</v>
      </c>
      <c r="L68" t="s">
        <v>44</v>
      </c>
      <c r="M68" t="s">
        <v>45</v>
      </c>
      <c r="N68" t="s">
        <v>38</v>
      </c>
      <c r="O68" t="s">
        <v>57</v>
      </c>
      <c r="P68" t="s">
        <v>36</v>
      </c>
      <c r="Q68" t="s">
        <v>57</v>
      </c>
      <c r="R68" t="s">
        <v>39</v>
      </c>
      <c r="S68" s="1">
        <v>0</v>
      </c>
      <c r="T68" s="4">
        <v>67</v>
      </c>
      <c r="U68" t="s">
        <v>47</v>
      </c>
      <c r="V68" t="s">
        <v>38</v>
      </c>
      <c r="X68" t="s">
        <v>48</v>
      </c>
      <c r="Y68" t="s">
        <v>26</v>
      </c>
      <c r="Z68" t="s">
        <v>38</v>
      </c>
      <c r="AA68" t="s">
        <v>38</v>
      </c>
      <c r="AB68" t="s">
        <v>38</v>
      </c>
      <c r="AC68" t="s">
        <v>38</v>
      </c>
      <c r="AD68" t="s">
        <v>36</v>
      </c>
    </row>
    <row r="69" spans="1:30" x14ac:dyDescent="0.25">
      <c r="A69" t="s">
        <v>322</v>
      </c>
      <c r="B69">
        <v>29</v>
      </c>
      <c r="C69" t="s">
        <v>53</v>
      </c>
      <c r="D69" t="s">
        <v>189</v>
      </c>
      <c r="E69" t="s">
        <v>190</v>
      </c>
      <c r="G69" t="s">
        <v>191</v>
      </c>
      <c r="H69" t="s">
        <v>314</v>
      </c>
      <c r="I69" t="s">
        <v>331</v>
      </c>
      <c r="J69" t="s">
        <v>32</v>
      </c>
      <c r="K69" t="s">
        <v>33</v>
      </c>
      <c r="L69" t="s">
        <v>50</v>
      </c>
      <c r="M69" t="s">
        <v>45</v>
      </c>
      <c r="N69" t="s">
        <v>38</v>
      </c>
      <c r="O69" t="s">
        <v>57</v>
      </c>
      <c r="P69" t="s">
        <v>38</v>
      </c>
      <c r="Q69" t="s">
        <v>31</v>
      </c>
      <c r="R69" t="s">
        <v>39</v>
      </c>
      <c r="S69" s="1">
        <v>0</v>
      </c>
      <c r="T69" s="4">
        <v>68</v>
      </c>
      <c r="U69" t="s">
        <v>40</v>
      </c>
      <c r="V69" t="s">
        <v>38</v>
      </c>
      <c r="X69" t="s">
        <v>48</v>
      </c>
      <c r="Y69" t="s">
        <v>23</v>
      </c>
      <c r="Z69" t="s">
        <v>38</v>
      </c>
      <c r="AA69" t="s">
        <v>36</v>
      </c>
      <c r="AB69" t="s">
        <v>38</v>
      </c>
      <c r="AC69" t="s">
        <v>38</v>
      </c>
      <c r="AD69" t="s">
        <v>38</v>
      </c>
    </row>
    <row r="70" spans="1:30" x14ac:dyDescent="0.25">
      <c r="A70" t="s">
        <v>322</v>
      </c>
      <c r="B70">
        <v>26</v>
      </c>
      <c r="C70" t="s">
        <v>53</v>
      </c>
      <c r="D70" t="s">
        <v>177</v>
      </c>
      <c r="E70" t="s">
        <v>118</v>
      </c>
      <c r="G70" t="s">
        <v>192</v>
      </c>
      <c r="H70" t="s">
        <v>314</v>
      </c>
      <c r="I70" t="s">
        <v>84</v>
      </c>
      <c r="J70" t="s">
        <v>32</v>
      </c>
      <c r="K70" t="s">
        <v>33</v>
      </c>
      <c r="L70" t="s">
        <v>34</v>
      </c>
      <c r="M70" t="s">
        <v>65</v>
      </c>
      <c r="N70" t="s">
        <v>38</v>
      </c>
      <c r="O70" t="s">
        <v>57</v>
      </c>
      <c r="P70" t="s">
        <v>36</v>
      </c>
      <c r="Q70" t="s">
        <v>51</v>
      </c>
      <c r="R70" t="s">
        <v>39</v>
      </c>
      <c r="S70" s="1">
        <v>2000</v>
      </c>
      <c r="T70" s="4">
        <v>69</v>
      </c>
      <c r="U70" t="s">
        <v>47</v>
      </c>
      <c r="V70" t="s">
        <v>38</v>
      </c>
      <c r="X70" t="s">
        <v>48</v>
      </c>
      <c r="Y70" t="s">
        <v>70</v>
      </c>
      <c r="Z70" t="s">
        <v>36</v>
      </c>
      <c r="AA70" t="s">
        <v>36</v>
      </c>
      <c r="AB70" t="s">
        <v>38</v>
      </c>
      <c r="AC70" t="s">
        <v>38</v>
      </c>
      <c r="AD70" t="s">
        <v>38</v>
      </c>
    </row>
    <row r="71" spans="1:30" x14ac:dyDescent="0.25">
      <c r="A71" t="s">
        <v>322</v>
      </c>
      <c r="B71">
        <v>29</v>
      </c>
      <c r="C71" t="s">
        <v>27</v>
      </c>
      <c r="D71" t="s">
        <v>42</v>
      </c>
      <c r="E71" t="s">
        <v>193</v>
      </c>
      <c r="G71" t="s">
        <v>152</v>
      </c>
      <c r="H71" t="s">
        <v>310</v>
      </c>
      <c r="I71" t="s">
        <v>31</v>
      </c>
      <c r="J71" t="s">
        <v>32</v>
      </c>
      <c r="K71" t="s">
        <v>85</v>
      </c>
      <c r="L71" t="s">
        <v>105</v>
      </c>
      <c r="M71" t="s">
        <v>45</v>
      </c>
      <c r="N71" t="s">
        <v>38</v>
      </c>
      <c r="O71" t="s">
        <v>57</v>
      </c>
      <c r="P71" t="s">
        <v>36</v>
      </c>
      <c r="Q71" t="s">
        <v>51</v>
      </c>
      <c r="R71" t="s">
        <v>39</v>
      </c>
      <c r="S71" s="1">
        <v>500</v>
      </c>
      <c r="T71" s="4">
        <v>70</v>
      </c>
      <c r="U71" t="s">
        <v>66</v>
      </c>
      <c r="V71" t="s">
        <v>36</v>
      </c>
      <c r="W71" t="s">
        <v>52</v>
      </c>
      <c r="X71" t="s">
        <v>48</v>
      </c>
      <c r="Y71" t="s">
        <v>194</v>
      </c>
      <c r="Z71" t="s">
        <v>38</v>
      </c>
      <c r="AA71" t="s">
        <v>38</v>
      </c>
      <c r="AB71" t="s">
        <v>36</v>
      </c>
      <c r="AC71" t="s">
        <v>36</v>
      </c>
      <c r="AD71" t="s">
        <v>38</v>
      </c>
    </row>
    <row r="72" spans="1:30" x14ac:dyDescent="0.25">
      <c r="A72" t="s">
        <v>324</v>
      </c>
      <c r="B72">
        <v>31</v>
      </c>
      <c r="C72" t="s">
        <v>53</v>
      </c>
      <c r="D72" t="s">
        <v>195</v>
      </c>
      <c r="E72" t="s">
        <v>196</v>
      </c>
      <c r="G72" t="s">
        <v>197</v>
      </c>
      <c r="H72" t="s">
        <v>314</v>
      </c>
      <c r="I72" t="s">
        <v>331</v>
      </c>
      <c r="J72" t="s">
        <v>32</v>
      </c>
      <c r="K72" t="s">
        <v>33</v>
      </c>
      <c r="L72" t="s">
        <v>44</v>
      </c>
      <c r="M72" t="s">
        <v>45</v>
      </c>
      <c r="N72" t="s">
        <v>36</v>
      </c>
      <c r="O72" t="s">
        <v>37</v>
      </c>
      <c r="P72" t="s">
        <v>36</v>
      </c>
      <c r="Q72" t="s">
        <v>57</v>
      </c>
      <c r="R72" t="s">
        <v>26</v>
      </c>
      <c r="S72" s="1">
        <v>1500</v>
      </c>
      <c r="T72" s="4">
        <v>71</v>
      </c>
      <c r="U72" t="s">
        <v>66</v>
      </c>
      <c r="V72" t="s">
        <v>36</v>
      </c>
      <c r="W72" t="s">
        <v>52</v>
      </c>
      <c r="X72" t="s">
        <v>48</v>
      </c>
      <c r="Y72" t="s">
        <v>23</v>
      </c>
      <c r="Z72" t="s">
        <v>38</v>
      </c>
      <c r="AA72" t="s">
        <v>36</v>
      </c>
      <c r="AB72" t="s">
        <v>38</v>
      </c>
      <c r="AC72" t="s">
        <v>38</v>
      </c>
      <c r="AD72" t="s">
        <v>38</v>
      </c>
    </row>
    <row r="73" spans="1:30" x14ac:dyDescent="0.25">
      <c r="A73" t="s">
        <v>324</v>
      </c>
      <c r="B73">
        <v>35</v>
      </c>
      <c r="C73" t="s">
        <v>27</v>
      </c>
      <c r="D73" t="s">
        <v>198</v>
      </c>
      <c r="E73" t="s">
        <v>111</v>
      </c>
      <c r="G73" t="s">
        <v>199</v>
      </c>
      <c r="H73" t="s">
        <v>312</v>
      </c>
      <c r="I73" t="s">
        <v>90</v>
      </c>
      <c r="J73" t="s">
        <v>76</v>
      </c>
      <c r="K73" t="s">
        <v>85</v>
      </c>
      <c r="L73" t="s">
        <v>44</v>
      </c>
      <c r="M73" t="s">
        <v>65</v>
      </c>
      <c r="N73" t="s">
        <v>38</v>
      </c>
      <c r="O73" t="s">
        <v>57</v>
      </c>
      <c r="P73" t="s">
        <v>36</v>
      </c>
      <c r="Q73" t="s">
        <v>31</v>
      </c>
      <c r="R73" t="s">
        <v>72</v>
      </c>
      <c r="S73" s="1">
        <v>1500</v>
      </c>
      <c r="T73" s="4">
        <v>72</v>
      </c>
      <c r="U73" t="s">
        <v>40</v>
      </c>
      <c r="V73" t="s">
        <v>38</v>
      </c>
      <c r="X73" t="s">
        <v>48</v>
      </c>
      <c r="Y73" t="s">
        <v>23</v>
      </c>
      <c r="Z73" t="s">
        <v>38</v>
      </c>
      <c r="AA73" t="s">
        <v>36</v>
      </c>
      <c r="AB73" t="s">
        <v>38</v>
      </c>
      <c r="AC73" t="s">
        <v>38</v>
      </c>
      <c r="AD73" t="s">
        <v>38</v>
      </c>
    </row>
    <row r="74" spans="1:30" x14ac:dyDescent="0.25">
      <c r="A74" t="s">
        <v>322</v>
      </c>
      <c r="B74">
        <v>30</v>
      </c>
      <c r="C74" t="s">
        <v>53</v>
      </c>
      <c r="D74" t="s">
        <v>200</v>
      </c>
      <c r="E74" t="s">
        <v>29</v>
      </c>
      <c r="G74" t="s">
        <v>201</v>
      </c>
      <c r="H74" t="s">
        <v>310</v>
      </c>
      <c r="I74" t="s">
        <v>84</v>
      </c>
      <c r="J74" t="s">
        <v>32</v>
      </c>
      <c r="K74" t="s">
        <v>33</v>
      </c>
      <c r="L74" t="s">
        <v>44</v>
      </c>
      <c r="M74" t="s">
        <v>35</v>
      </c>
      <c r="N74" t="s">
        <v>36</v>
      </c>
      <c r="O74" t="s">
        <v>86</v>
      </c>
      <c r="P74" t="s">
        <v>36</v>
      </c>
      <c r="Q74" t="s">
        <v>31</v>
      </c>
      <c r="R74" t="s">
        <v>39</v>
      </c>
      <c r="S74" s="1">
        <v>0</v>
      </c>
      <c r="T74" s="4">
        <v>73</v>
      </c>
      <c r="U74" t="s">
        <v>40</v>
      </c>
      <c r="V74" t="s">
        <v>38</v>
      </c>
      <c r="X74" t="s">
        <v>48</v>
      </c>
      <c r="Y74" t="s">
        <v>26</v>
      </c>
      <c r="Z74" t="s">
        <v>38</v>
      </c>
      <c r="AA74" t="s">
        <v>38</v>
      </c>
      <c r="AB74" t="s">
        <v>38</v>
      </c>
      <c r="AC74" t="s">
        <v>38</v>
      </c>
      <c r="AD74" t="s">
        <v>36</v>
      </c>
    </row>
    <row r="75" spans="1:30" x14ac:dyDescent="0.25">
      <c r="A75" t="s">
        <v>324</v>
      </c>
      <c r="B75">
        <v>31</v>
      </c>
      <c r="C75" t="s">
        <v>27</v>
      </c>
      <c r="D75" t="s">
        <v>171</v>
      </c>
      <c r="E75" t="s">
        <v>111</v>
      </c>
      <c r="G75" t="s">
        <v>202</v>
      </c>
      <c r="H75" t="s">
        <v>312</v>
      </c>
      <c r="I75" t="s">
        <v>84</v>
      </c>
      <c r="J75" t="s">
        <v>203</v>
      </c>
      <c r="K75" t="s">
        <v>85</v>
      </c>
      <c r="L75" t="s">
        <v>113</v>
      </c>
      <c r="M75" t="s">
        <v>45</v>
      </c>
      <c r="N75" t="s">
        <v>36</v>
      </c>
      <c r="O75" t="s">
        <v>86</v>
      </c>
      <c r="P75" t="s">
        <v>36</v>
      </c>
      <c r="Q75" t="s">
        <v>87</v>
      </c>
      <c r="R75" t="s">
        <v>39</v>
      </c>
      <c r="S75" s="1">
        <v>2000</v>
      </c>
      <c r="T75" s="4">
        <v>74</v>
      </c>
      <c r="U75" t="s">
        <v>47</v>
      </c>
      <c r="V75" t="s">
        <v>38</v>
      </c>
      <c r="W75" t="s">
        <v>38</v>
      </c>
      <c r="X75" t="s">
        <v>48</v>
      </c>
      <c r="Y75" t="s">
        <v>23</v>
      </c>
      <c r="Z75" t="s">
        <v>38</v>
      </c>
      <c r="AA75" t="s">
        <v>36</v>
      </c>
      <c r="AB75" t="s">
        <v>38</v>
      </c>
      <c r="AC75" t="s">
        <v>38</v>
      </c>
      <c r="AD75" t="s">
        <v>38</v>
      </c>
    </row>
    <row r="76" spans="1:30" x14ac:dyDescent="0.25">
      <c r="A76" t="s">
        <v>322</v>
      </c>
      <c r="B76">
        <v>28</v>
      </c>
      <c r="C76" t="s">
        <v>53</v>
      </c>
      <c r="D76" t="s">
        <v>138</v>
      </c>
      <c r="E76" t="s">
        <v>169</v>
      </c>
      <c r="G76" t="s">
        <v>182</v>
      </c>
      <c r="H76" t="s">
        <v>310</v>
      </c>
      <c r="I76" t="s">
        <v>331</v>
      </c>
      <c r="J76" t="s">
        <v>76</v>
      </c>
      <c r="K76" t="s">
        <v>33</v>
      </c>
      <c r="L76" t="s">
        <v>44</v>
      </c>
      <c r="M76" t="s">
        <v>45</v>
      </c>
      <c r="N76" t="s">
        <v>38</v>
      </c>
      <c r="O76" t="s">
        <v>57</v>
      </c>
      <c r="P76" t="s">
        <v>38</v>
      </c>
      <c r="Q76" t="s">
        <v>31</v>
      </c>
      <c r="R76" t="s">
        <v>39</v>
      </c>
      <c r="S76" s="1">
        <v>2000</v>
      </c>
      <c r="T76" s="4">
        <v>75</v>
      </c>
      <c r="U76" t="s">
        <v>47</v>
      </c>
      <c r="V76" t="s">
        <v>38</v>
      </c>
      <c r="X76" t="s">
        <v>48</v>
      </c>
      <c r="Y76" t="s">
        <v>23</v>
      </c>
      <c r="Z76" t="s">
        <v>38</v>
      </c>
      <c r="AA76" t="s">
        <v>36</v>
      </c>
      <c r="AB76" t="s">
        <v>38</v>
      </c>
      <c r="AC76" t="s">
        <v>38</v>
      </c>
      <c r="AD76" t="s">
        <v>38</v>
      </c>
    </row>
    <row r="77" spans="1:30" x14ac:dyDescent="0.25">
      <c r="A77" t="s">
        <v>322</v>
      </c>
      <c r="B77">
        <v>21</v>
      </c>
      <c r="C77" t="s">
        <v>53</v>
      </c>
      <c r="D77" t="s">
        <v>42</v>
      </c>
      <c r="E77" t="s">
        <v>62</v>
      </c>
      <c r="G77" t="s">
        <v>61</v>
      </c>
      <c r="H77" t="s">
        <v>314</v>
      </c>
      <c r="I77" t="s">
        <v>31</v>
      </c>
      <c r="J77" t="s">
        <v>32</v>
      </c>
      <c r="K77" t="s">
        <v>33</v>
      </c>
      <c r="L77" t="s">
        <v>44</v>
      </c>
      <c r="M77" t="s">
        <v>45</v>
      </c>
      <c r="N77" t="s">
        <v>36</v>
      </c>
      <c r="O77" t="s">
        <v>46</v>
      </c>
      <c r="P77" t="s">
        <v>38</v>
      </c>
      <c r="Q77" t="s">
        <v>51</v>
      </c>
      <c r="R77" t="s">
        <v>39</v>
      </c>
      <c r="S77" s="1">
        <v>0</v>
      </c>
      <c r="T77" s="4">
        <v>76</v>
      </c>
      <c r="U77" t="s">
        <v>47</v>
      </c>
      <c r="V77" t="s">
        <v>38</v>
      </c>
      <c r="X77" t="s">
        <v>48</v>
      </c>
      <c r="Z77" t="s">
        <v>38</v>
      </c>
      <c r="AA77" t="s">
        <v>38</v>
      </c>
      <c r="AB77" t="s">
        <v>38</v>
      </c>
      <c r="AC77" t="s">
        <v>38</v>
      </c>
      <c r="AD77" t="s">
        <v>38</v>
      </c>
    </row>
    <row r="78" spans="1:30" x14ac:dyDescent="0.25">
      <c r="A78" t="s">
        <v>322</v>
      </c>
      <c r="B78">
        <v>25</v>
      </c>
      <c r="C78" t="s">
        <v>27</v>
      </c>
      <c r="D78" t="s">
        <v>204</v>
      </c>
      <c r="E78" t="s">
        <v>118</v>
      </c>
      <c r="G78" t="s">
        <v>205</v>
      </c>
      <c r="H78" t="s">
        <v>314</v>
      </c>
      <c r="I78" t="s">
        <v>31</v>
      </c>
      <c r="J78" t="s">
        <v>32</v>
      </c>
      <c r="K78" t="s">
        <v>33</v>
      </c>
      <c r="L78" t="s">
        <v>34</v>
      </c>
      <c r="M78" t="s">
        <v>45</v>
      </c>
      <c r="N78" t="s">
        <v>38</v>
      </c>
      <c r="O78" t="s">
        <v>57</v>
      </c>
      <c r="P78" t="s">
        <v>38</v>
      </c>
      <c r="Q78" t="s">
        <v>57</v>
      </c>
      <c r="R78" t="s">
        <v>39</v>
      </c>
      <c r="S78" s="1">
        <v>0</v>
      </c>
      <c r="T78" s="4">
        <v>77</v>
      </c>
      <c r="U78" t="s">
        <v>40</v>
      </c>
      <c r="V78" t="s">
        <v>38</v>
      </c>
      <c r="X78" t="s">
        <v>48</v>
      </c>
      <c r="Z78" t="s">
        <v>38</v>
      </c>
      <c r="AA78" t="s">
        <v>38</v>
      </c>
      <c r="AB78" t="s">
        <v>38</v>
      </c>
      <c r="AC78" t="s">
        <v>38</v>
      </c>
      <c r="AD78" t="s">
        <v>38</v>
      </c>
    </row>
    <row r="79" spans="1:30" x14ac:dyDescent="0.25">
      <c r="A79" t="s">
        <v>322</v>
      </c>
      <c r="B79">
        <v>26</v>
      </c>
      <c r="C79" t="s">
        <v>53</v>
      </c>
      <c r="D79" t="s">
        <v>206</v>
      </c>
      <c r="E79" t="s">
        <v>207</v>
      </c>
      <c r="G79" t="s">
        <v>208</v>
      </c>
      <c r="H79" t="s">
        <v>313</v>
      </c>
      <c r="I79" t="s">
        <v>31</v>
      </c>
      <c r="J79" t="s">
        <v>32</v>
      </c>
      <c r="K79" t="s">
        <v>64</v>
      </c>
      <c r="L79" t="s">
        <v>44</v>
      </c>
      <c r="M79" t="s">
        <v>106</v>
      </c>
      <c r="N79" t="s">
        <v>38</v>
      </c>
      <c r="O79" t="s">
        <v>57</v>
      </c>
      <c r="P79" t="s">
        <v>36</v>
      </c>
      <c r="Q79" t="s">
        <v>31</v>
      </c>
      <c r="R79" t="s">
        <v>39</v>
      </c>
      <c r="S79" s="1">
        <v>0</v>
      </c>
      <c r="T79" s="4">
        <v>78</v>
      </c>
      <c r="U79" t="s">
        <v>47</v>
      </c>
      <c r="V79" t="s">
        <v>38</v>
      </c>
      <c r="X79" t="s">
        <v>48</v>
      </c>
      <c r="Y79" t="s">
        <v>209</v>
      </c>
      <c r="Z79" t="s">
        <v>36</v>
      </c>
      <c r="AA79" t="s">
        <v>38</v>
      </c>
      <c r="AB79" t="s">
        <v>36</v>
      </c>
      <c r="AC79" t="s">
        <v>38</v>
      </c>
      <c r="AD79" t="s">
        <v>36</v>
      </c>
    </row>
    <row r="80" spans="1:30" x14ac:dyDescent="0.25">
      <c r="A80" t="s">
        <v>322</v>
      </c>
      <c r="B80">
        <v>28</v>
      </c>
      <c r="C80" t="s">
        <v>53</v>
      </c>
      <c r="D80" t="s">
        <v>129</v>
      </c>
      <c r="E80" t="s">
        <v>210</v>
      </c>
      <c r="G80" t="s">
        <v>211</v>
      </c>
      <c r="H80" t="s">
        <v>312</v>
      </c>
      <c r="I80" t="s">
        <v>84</v>
      </c>
      <c r="J80" t="s">
        <v>32</v>
      </c>
      <c r="K80" t="s">
        <v>85</v>
      </c>
      <c r="L80" t="s">
        <v>113</v>
      </c>
      <c r="M80" t="s">
        <v>106</v>
      </c>
      <c r="N80" t="s">
        <v>36</v>
      </c>
      <c r="O80" t="s">
        <v>37</v>
      </c>
      <c r="P80" t="s">
        <v>36</v>
      </c>
      <c r="Q80" t="s">
        <v>57</v>
      </c>
      <c r="R80" t="s">
        <v>39</v>
      </c>
      <c r="S80" s="1">
        <v>2000</v>
      </c>
      <c r="T80" s="4">
        <v>79</v>
      </c>
      <c r="U80" t="s">
        <v>107</v>
      </c>
      <c r="V80" t="s">
        <v>38</v>
      </c>
      <c r="W80" t="s">
        <v>52</v>
      </c>
      <c r="X80" t="s">
        <v>41</v>
      </c>
      <c r="Y80" t="s">
        <v>22</v>
      </c>
      <c r="Z80" t="s">
        <v>36</v>
      </c>
      <c r="AA80" t="s">
        <v>38</v>
      </c>
      <c r="AB80" t="s">
        <v>38</v>
      </c>
      <c r="AC80" t="s">
        <v>38</v>
      </c>
      <c r="AD80" t="s">
        <v>38</v>
      </c>
    </row>
    <row r="81" spans="1:30" x14ac:dyDescent="0.25">
      <c r="A81" t="s">
        <v>322</v>
      </c>
      <c r="B81">
        <v>23</v>
      </c>
      <c r="C81" t="s">
        <v>53</v>
      </c>
      <c r="D81" t="s">
        <v>212</v>
      </c>
      <c r="E81" t="s">
        <v>164</v>
      </c>
      <c r="G81" t="s">
        <v>43</v>
      </c>
      <c r="H81" t="s">
        <v>310</v>
      </c>
      <c r="I81" t="s">
        <v>331</v>
      </c>
      <c r="J81" t="s">
        <v>32</v>
      </c>
      <c r="K81" t="s">
        <v>33</v>
      </c>
      <c r="L81" t="s">
        <v>44</v>
      </c>
      <c r="M81" t="s">
        <v>45</v>
      </c>
      <c r="N81" t="s">
        <v>36</v>
      </c>
      <c r="O81" t="s">
        <v>57</v>
      </c>
      <c r="P81" t="s">
        <v>36</v>
      </c>
      <c r="Q81" t="s">
        <v>57</v>
      </c>
      <c r="R81" t="s">
        <v>39</v>
      </c>
      <c r="S81" s="1">
        <v>2000</v>
      </c>
      <c r="T81" s="4">
        <v>80</v>
      </c>
      <c r="U81" t="s">
        <v>66</v>
      </c>
      <c r="V81" t="s">
        <v>38</v>
      </c>
      <c r="W81" t="s">
        <v>38</v>
      </c>
      <c r="X81" t="s">
        <v>48</v>
      </c>
      <c r="Y81" t="s">
        <v>23</v>
      </c>
      <c r="Z81" t="s">
        <v>38</v>
      </c>
      <c r="AA81" t="s">
        <v>36</v>
      </c>
      <c r="AB81" t="s">
        <v>38</v>
      </c>
      <c r="AC81" t="s">
        <v>38</v>
      </c>
      <c r="AD81" t="s">
        <v>38</v>
      </c>
    </row>
    <row r="82" spans="1:30" x14ac:dyDescent="0.25">
      <c r="A82" t="s">
        <v>324</v>
      </c>
      <c r="B82">
        <v>31</v>
      </c>
      <c r="C82" t="s">
        <v>53</v>
      </c>
      <c r="D82" t="s">
        <v>213</v>
      </c>
      <c r="E82" t="s">
        <v>214</v>
      </c>
      <c r="G82" t="s">
        <v>215</v>
      </c>
      <c r="H82" t="s">
        <v>314</v>
      </c>
      <c r="I82" t="s">
        <v>31</v>
      </c>
      <c r="J82" t="s">
        <v>32</v>
      </c>
      <c r="K82" t="s">
        <v>33</v>
      </c>
      <c r="L82" t="s">
        <v>34</v>
      </c>
      <c r="M82" t="s">
        <v>45</v>
      </c>
      <c r="N82" t="s">
        <v>36</v>
      </c>
      <c r="O82" t="s">
        <v>86</v>
      </c>
      <c r="P82" t="s">
        <v>38</v>
      </c>
      <c r="Q82" t="s">
        <v>57</v>
      </c>
      <c r="R82" t="s">
        <v>39</v>
      </c>
      <c r="S82" s="1">
        <v>0</v>
      </c>
      <c r="T82" s="4">
        <v>81</v>
      </c>
      <c r="U82" t="s">
        <v>66</v>
      </c>
      <c r="V82" t="s">
        <v>38</v>
      </c>
      <c r="X82" t="s">
        <v>41</v>
      </c>
      <c r="Z82" t="s">
        <v>38</v>
      </c>
      <c r="AA82" t="s">
        <v>38</v>
      </c>
      <c r="AB82" t="s">
        <v>38</v>
      </c>
      <c r="AC82" t="s">
        <v>38</v>
      </c>
      <c r="AD82" t="s">
        <v>38</v>
      </c>
    </row>
    <row r="83" spans="1:30" x14ac:dyDescent="0.25">
      <c r="A83" t="s">
        <v>322</v>
      </c>
      <c r="B83">
        <v>22</v>
      </c>
      <c r="C83" t="s">
        <v>27</v>
      </c>
      <c r="D83" t="s">
        <v>28</v>
      </c>
      <c r="E83" t="s">
        <v>29</v>
      </c>
      <c r="G83" t="s">
        <v>216</v>
      </c>
      <c r="H83" t="s">
        <v>310</v>
      </c>
      <c r="I83" t="s">
        <v>84</v>
      </c>
      <c r="J83" t="s">
        <v>32</v>
      </c>
      <c r="K83" t="s">
        <v>33</v>
      </c>
      <c r="L83" t="s">
        <v>50</v>
      </c>
      <c r="M83" t="s">
        <v>45</v>
      </c>
      <c r="N83" t="s">
        <v>38</v>
      </c>
      <c r="O83" t="s">
        <v>57</v>
      </c>
      <c r="P83" t="s">
        <v>38</v>
      </c>
      <c r="Q83" t="s">
        <v>31</v>
      </c>
      <c r="R83" t="s">
        <v>58</v>
      </c>
      <c r="S83" s="1">
        <v>2000</v>
      </c>
      <c r="T83" s="4">
        <v>82</v>
      </c>
      <c r="U83" t="s">
        <v>47</v>
      </c>
      <c r="V83" t="s">
        <v>38</v>
      </c>
      <c r="X83" t="s">
        <v>48</v>
      </c>
      <c r="Y83" t="s">
        <v>22</v>
      </c>
      <c r="Z83" t="s">
        <v>36</v>
      </c>
      <c r="AA83" t="s">
        <v>38</v>
      </c>
      <c r="AB83" t="s">
        <v>38</v>
      </c>
      <c r="AC83" t="s">
        <v>38</v>
      </c>
      <c r="AD83" t="s">
        <v>38</v>
      </c>
    </row>
    <row r="84" spans="1:30" x14ac:dyDescent="0.25">
      <c r="A84" t="s">
        <v>322</v>
      </c>
      <c r="B84">
        <v>24</v>
      </c>
      <c r="C84" t="s">
        <v>53</v>
      </c>
      <c r="D84" t="s">
        <v>217</v>
      </c>
      <c r="E84" t="s">
        <v>218</v>
      </c>
      <c r="G84" t="s">
        <v>219</v>
      </c>
      <c r="H84" t="s">
        <v>311</v>
      </c>
      <c r="I84" t="s">
        <v>331</v>
      </c>
      <c r="J84" t="s">
        <v>32</v>
      </c>
      <c r="K84" t="s">
        <v>33</v>
      </c>
      <c r="L84" t="s">
        <v>34</v>
      </c>
      <c r="M84" t="s">
        <v>35</v>
      </c>
      <c r="N84" t="s">
        <v>38</v>
      </c>
      <c r="O84" t="s">
        <v>57</v>
      </c>
      <c r="P84" t="s">
        <v>38</v>
      </c>
      <c r="Q84" t="s">
        <v>57</v>
      </c>
      <c r="R84" t="s">
        <v>58</v>
      </c>
      <c r="S84" s="1">
        <v>0</v>
      </c>
      <c r="T84" s="4">
        <v>83</v>
      </c>
      <c r="U84" t="s">
        <v>40</v>
      </c>
      <c r="V84" t="s">
        <v>38</v>
      </c>
      <c r="X84" t="s">
        <v>48</v>
      </c>
      <c r="Y84" t="s">
        <v>26</v>
      </c>
      <c r="Z84" t="s">
        <v>38</v>
      </c>
      <c r="AA84" t="s">
        <v>38</v>
      </c>
      <c r="AB84" t="s">
        <v>38</v>
      </c>
      <c r="AC84" t="s">
        <v>38</v>
      </c>
      <c r="AD84" t="s">
        <v>36</v>
      </c>
    </row>
    <row r="85" spans="1:30" x14ac:dyDescent="0.25">
      <c r="A85" t="s">
        <v>322</v>
      </c>
      <c r="B85">
        <v>21</v>
      </c>
      <c r="C85" t="s">
        <v>27</v>
      </c>
      <c r="D85" t="s">
        <v>42</v>
      </c>
      <c r="E85" t="s">
        <v>164</v>
      </c>
      <c r="G85" t="s">
        <v>139</v>
      </c>
      <c r="H85" t="s">
        <v>310</v>
      </c>
      <c r="I85" t="s">
        <v>31</v>
      </c>
      <c r="J85" t="s">
        <v>32</v>
      </c>
      <c r="K85" t="s">
        <v>85</v>
      </c>
      <c r="L85" t="s">
        <v>105</v>
      </c>
      <c r="M85" t="s">
        <v>45</v>
      </c>
      <c r="N85" t="s">
        <v>38</v>
      </c>
      <c r="O85" t="s">
        <v>57</v>
      </c>
      <c r="P85" t="s">
        <v>38</v>
      </c>
      <c r="Q85" t="s">
        <v>31</v>
      </c>
      <c r="R85" t="s">
        <v>39</v>
      </c>
      <c r="S85" s="1">
        <v>1500</v>
      </c>
      <c r="T85" s="4">
        <v>84</v>
      </c>
      <c r="U85" t="s">
        <v>66</v>
      </c>
      <c r="V85" t="s">
        <v>38</v>
      </c>
      <c r="X85" t="s">
        <v>48</v>
      </c>
      <c r="Z85" t="s">
        <v>38</v>
      </c>
      <c r="AA85" t="s">
        <v>38</v>
      </c>
      <c r="AB85" t="s">
        <v>38</v>
      </c>
      <c r="AC85" t="s">
        <v>38</v>
      </c>
      <c r="AD85" t="s">
        <v>38</v>
      </c>
    </row>
    <row r="86" spans="1:30" x14ac:dyDescent="0.25">
      <c r="A86" t="s">
        <v>322</v>
      </c>
      <c r="B86">
        <v>23</v>
      </c>
      <c r="C86" t="s">
        <v>53</v>
      </c>
      <c r="D86" t="s">
        <v>42</v>
      </c>
      <c r="E86" t="s">
        <v>118</v>
      </c>
      <c r="G86" t="s">
        <v>220</v>
      </c>
      <c r="H86" t="s">
        <v>314</v>
      </c>
      <c r="I86" t="s">
        <v>90</v>
      </c>
      <c r="J86" t="s">
        <v>32</v>
      </c>
      <c r="K86" t="s">
        <v>33</v>
      </c>
      <c r="L86" t="s">
        <v>50</v>
      </c>
      <c r="M86" t="s">
        <v>45</v>
      </c>
      <c r="N86" t="s">
        <v>36</v>
      </c>
      <c r="O86" t="s">
        <v>86</v>
      </c>
      <c r="P86" t="s">
        <v>38</v>
      </c>
      <c r="Q86" t="s">
        <v>51</v>
      </c>
      <c r="R86" t="s">
        <v>39</v>
      </c>
      <c r="S86" s="1">
        <v>2000</v>
      </c>
      <c r="T86" s="4">
        <v>85</v>
      </c>
      <c r="U86" t="s">
        <v>47</v>
      </c>
      <c r="V86" t="s">
        <v>38</v>
      </c>
      <c r="X86" t="s">
        <v>48</v>
      </c>
      <c r="Y86" t="s">
        <v>125</v>
      </c>
      <c r="Z86" t="s">
        <v>36</v>
      </c>
      <c r="AA86" t="s">
        <v>36</v>
      </c>
      <c r="AB86" t="s">
        <v>36</v>
      </c>
      <c r="AC86" t="s">
        <v>38</v>
      </c>
      <c r="AD86" t="s">
        <v>38</v>
      </c>
    </row>
    <row r="87" spans="1:30" x14ac:dyDescent="0.25">
      <c r="A87" t="s">
        <v>322</v>
      </c>
      <c r="B87">
        <v>28</v>
      </c>
      <c r="C87" t="s">
        <v>53</v>
      </c>
      <c r="D87" t="s">
        <v>144</v>
      </c>
      <c r="E87" t="s">
        <v>55</v>
      </c>
      <c r="G87" t="s">
        <v>221</v>
      </c>
      <c r="H87" t="s">
        <v>314</v>
      </c>
      <c r="I87" t="s">
        <v>31</v>
      </c>
      <c r="J87" t="s">
        <v>32</v>
      </c>
      <c r="K87" t="s">
        <v>33</v>
      </c>
      <c r="L87" t="s">
        <v>50</v>
      </c>
      <c r="M87" t="s">
        <v>35</v>
      </c>
      <c r="N87" t="s">
        <v>38</v>
      </c>
      <c r="O87" t="s">
        <v>57</v>
      </c>
      <c r="P87" t="s">
        <v>36</v>
      </c>
      <c r="Q87" t="s">
        <v>51</v>
      </c>
      <c r="R87" t="s">
        <v>39</v>
      </c>
      <c r="S87" s="1">
        <v>0</v>
      </c>
      <c r="T87" s="4">
        <v>86</v>
      </c>
      <c r="U87" t="s">
        <v>47</v>
      </c>
      <c r="V87" t="s">
        <v>38</v>
      </c>
      <c r="X87" t="s">
        <v>48</v>
      </c>
      <c r="Y87" t="s">
        <v>26</v>
      </c>
      <c r="Z87" t="s">
        <v>38</v>
      </c>
      <c r="AA87" t="s">
        <v>38</v>
      </c>
      <c r="AB87" t="s">
        <v>38</v>
      </c>
      <c r="AC87" t="s">
        <v>38</v>
      </c>
      <c r="AD87" t="s">
        <v>36</v>
      </c>
    </row>
    <row r="88" spans="1:30" x14ac:dyDescent="0.25">
      <c r="A88" t="s">
        <v>322</v>
      </c>
      <c r="B88">
        <v>21</v>
      </c>
      <c r="C88" t="s">
        <v>27</v>
      </c>
      <c r="D88" t="s">
        <v>42</v>
      </c>
      <c r="E88" t="s">
        <v>29</v>
      </c>
      <c r="G88" t="s">
        <v>116</v>
      </c>
      <c r="H88" t="s">
        <v>310</v>
      </c>
      <c r="I88" t="s">
        <v>31</v>
      </c>
      <c r="J88" t="s">
        <v>32</v>
      </c>
      <c r="K88" t="s">
        <v>33</v>
      </c>
      <c r="L88" t="s">
        <v>44</v>
      </c>
      <c r="M88" t="s">
        <v>106</v>
      </c>
      <c r="N88" t="s">
        <v>36</v>
      </c>
      <c r="O88" t="s">
        <v>86</v>
      </c>
      <c r="P88" t="s">
        <v>36</v>
      </c>
      <c r="Q88" t="s">
        <v>87</v>
      </c>
      <c r="R88" t="s">
        <v>69</v>
      </c>
      <c r="S88" s="1">
        <v>500</v>
      </c>
      <c r="T88" s="4">
        <v>87</v>
      </c>
      <c r="U88" t="s">
        <v>47</v>
      </c>
      <c r="V88" t="s">
        <v>36</v>
      </c>
      <c r="W88" t="s">
        <v>38</v>
      </c>
      <c r="X88" t="s">
        <v>48</v>
      </c>
      <c r="Y88" t="s">
        <v>73</v>
      </c>
      <c r="Z88" t="s">
        <v>38</v>
      </c>
      <c r="AA88" t="s">
        <v>38</v>
      </c>
      <c r="AB88" t="s">
        <v>36</v>
      </c>
      <c r="AC88" t="s">
        <v>38</v>
      </c>
      <c r="AD88" t="s">
        <v>38</v>
      </c>
    </row>
    <row r="89" spans="1:30" x14ac:dyDescent="0.25">
      <c r="A89" t="s">
        <v>322</v>
      </c>
      <c r="B89">
        <v>22</v>
      </c>
      <c r="C89" t="s">
        <v>27</v>
      </c>
      <c r="D89" t="s">
        <v>42</v>
      </c>
      <c r="E89" t="s">
        <v>77</v>
      </c>
      <c r="G89" t="s">
        <v>222</v>
      </c>
      <c r="H89" t="s">
        <v>314</v>
      </c>
      <c r="I89" t="s">
        <v>31</v>
      </c>
      <c r="J89" t="s">
        <v>32</v>
      </c>
      <c r="K89" t="s">
        <v>33</v>
      </c>
      <c r="L89" t="s">
        <v>44</v>
      </c>
      <c r="M89" t="s">
        <v>35</v>
      </c>
      <c r="N89" t="s">
        <v>38</v>
      </c>
      <c r="O89" t="s">
        <v>57</v>
      </c>
      <c r="P89" t="s">
        <v>38</v>
      </c>
      <c r="Q89" t="s">
        <v>31</v>
      </c>
      <c r="R89" t="s">
        <v>39</v>
      </c>
      <c r="S89" s="1">
        <v>2000</v>
      </c>
      <c r="T89" s="4">
        <v>88</v>
      </c>
      <c r="U89" t="s">
        <v>40</v>
      </c>
      <c r="V89" t="s">
        <v>38</v>
      </c>
      <c r="X89" t="s">
        <v>48</v>
      </c>
      <c r="Y89" t="s">
        <v>70</v>
      </c>
      <c r="Z89" t="s">
        <v>36</v>
      </c>
      <c r="AA89" t="s">
        <v>36</v>
      </c>
      <c r="AB89" t="s">
        <v>38</v>
      </c>
      <c r="AC89" t="s">
        <v>38</v>
      </c>
      <c r="AD89" t="s">
        <v>38</v>
      </c>
    </row>
    <row r="90" spans="1:30" x14ac:dyDescent="0.25">
      <c r="A90" t="s">
        <v>322</v>
      </c>
      <c r="B90">
        <v>25</v>
      </c>
      <c r="C90" t="s">
        <v>53</v>
      </c>
      <c r="D90" t="s">
        <v>223</v>
      </c>
      <c r="E90" t="s">
        <v>169</v>
      </c>
      <c r="G90" t="s">
        <v>224</v>
      </c>
      <c r="H90" t="s">
        <v>310</v>
      </c>
      <c r="I90" t="s">
        <v>331</v>
      </c>
      <c r="J90" t="s">
        <v>32</v>
      </c>
      <c r="K90" t="s">
        <v>33</v>
      </c>
      <c r="L90" t="s">
        <v>50</v>
      </c>
      <c r="M90" t="s">
        <v>45</v>
      </c>
      <c r="N90" t="s">
        <v>38</v>
      </c>
      <c r="O90" t="s">
        <v>57</v>
      </c>
      <c r="P90" t="s">
        <v>36</v>
      </c>
      <c r="Q90" t="s">
        <v>31</v>
      </c>
      <c r="R90" t="s">
        <v>39</v>
      </c>
      <c r="S90" s="1">
        <v>1000</v>
      </c>
      <c r="T90" s="4">
        <v>89</v>
      </c>
      <c r="U90" t="s">
        <v>47</v>
      </c>
      <c r="V90" t="s">
        <v>38</v>
      </c>
      <c r="X90" t="s">
        <v>48</v>
      </c>
      <c r="Y90" t="s">
        <v>26</v>
      </c>
      <c r="Z90" t="s">
        <v>38</v>
      </c>
      <c r="AA90" t="s">
        <v>38</v>
      </c>
      <c r="AB90" t="s">
        <v>38</v>
      </c>
      <c r="AC90" t="s">
        <v>38</v>
      </c>
      <c r="AD90" t="s">
        <v>36</v>
      </c>
    </row>
    <row r="91" spans="1:30" x14ac:dyDescent="0.25">
      <c r="A91" t="s">
        <v>322</v>
      </c>
      <c r="B91">
        <v>26</v>
      </c>
      <c r="C91" t="s">
        <v>53</v>
      </c>
      <c r="D91" t="s">
        <v>225</v>
      </c>
      <c r="E91" t="s">
        <v>118</v>
      </c>
      <c r="G91" t="s">
        <v>226</v>
      </c>
      <c r="H91" t="s">
        <v>314</v>
      </c>
      <c r="I91" t="s">
        <v>84</v>
      </c>
      <c r="J91" t="s">
        <v>32</v>
      </c>
      <c r="K91" t="s">
        <v>33</v>
      </c>
      <c r="L91" t="s">
        <v>44</v>
      </c>
      <c r="M91" t="s">
        <v>65</v>
      </c>
      <c r="N91" t="s">
        <v>36</v>
      </c>
      <c r="O91" t="s">
        <v>98</v>
      </c>
      <c r="P91" t="s">
        <v>38</v>
      </c>
      <c r="Q91" t="s">
        <v>51</v>
      </c>
      <c r="R91" t="s">
        <v>39</v>
      </c>
      <c r="S91" s="1">
        <v>1000</v>
      </c>
      <c r="T91" s="4">
        <v>90</v>
      </c>
      <c r="U91" t="s">
        <v>66</v>
      </c>
      <c r="V91" t="s">
        <v>38</v>
      </c>
      <c r="X91" t="s">
        <v>41</v>
      </c>
      <c r="Y91" t="s">
        <v>70</v>
      </c>
      <c r="Z91" t="s">
        <v>36</v>
      </c>
      <c r="AA91" t="s">
        <v>36</v>
      </c>
      <c r="AB91" t="s">
        <v>38</v>
      </c>
      <c r="AC91" t="s">
        <v>38</v>
      </c>
      <c r="AD91" t="s">
        <v>38</v>
      </c>
    </row>
    <row r="92" spans="1:30" x14ac:dyDescent="0.25">
      <c r="A92" t="s">
        <v>322</v>
      </c>
      <c r="B92">
        <v>25</v>
      </c>
      <c r="C92" t="s">
        <v>53</v>
      </c>
      <c r="D92" t="s">
        <v>227</v>
      </c>
      <c r="E92" t="s">
        <v>60</v>
      </c>
      <c r="G92" t="s">
        <v>187</v>
      </c>
      <c r="H92" t="s">
        <v>314</v>
      </c>
      <c r="I92" t="s">
        <v>31</v>
      </c>
      <c r="J92" t="s">
        <v>32</v>
      </c>
      <c r="K92" t="s">
        <v>33</v>
      </c>
      <c r="L92" t="s">
        <v>50</v>
      </c>
      <c r="M92" t="s">
        <v>45</v>
      </c>
      <c r="N92" t="s">
        <v>36</v>
      </c>
      <c r="O92" t="s">
        <v>86</v>
      </c>
      <c r="P92" t="s">
        <v>38</v>
      </c>
      <c r="Q92" t="s">
        <v>57</v>
      </c>
      <c r="R92" t="s">
        <v>39</v>
      </c>
      <c r="S92" s="1">
        <v>0</v>
      </c>
      <c r="T92" s="4">
        <v>91</v>
      </c>
      <c r="U92" t="s">
        <v>40</v>
      </c>
      <c r="V92" t="s">
        <v>38</v>
      </c>
      <c r="X92" t="s">
        <v>48</v>
      </c>
      <c r="Y92" t="s">
        <v>26</v>
      </c>
      <c r="Z92" t="s">
        <v>38</v>
      </c>
      <c r="AA92" t="s">
        <v>38</v>
      </c>
      <c r="AB92" t="s">
        <v>38</v>
      </c>
      <c r="AC92" t="s">
        <v>38</v>
      </c>
      <c r="AD92" t="s">
        <v>36</v>
      </c>
    </row>
    <row r="93" spans="1:30" x14ac:dyDescent="0.25">
      <c r="A93" t="s">
        <v>322</v>
      </c>
      <c r="B93">
        <v>26</v>
      </c>
      <c r="C93" t="s">
        <v>27</v>
      </c>
      <c r="D93" t="s">
        <v>42</v>
      </c>
      <c r="E93" t="s">
        <v>164</v>
      </c>
      <c r="G93" t="s">
        <v>71</v>
      </c>
      <c r="H93" t="s">
        <v>310</v>
      </c>
      <c r="I93" t="s">
        <v>31</v>
      </c>
      <c r="J93" t="s">
        <v>32</v>
      </c>
      <c r="K93" t="s">
        <v>33</v>
      </c>
      <c r="L93" t="s">
        <v>44</v>
      </c>
      <c r="M93" t="s">
        <v>45</v>
      </c>
      <c r="N93" t="s">
        <v>38</v>
      </c>
      <c r="O93" t="s">
        <v>57</v>
      </c>
      <c r="P93" t="s">
        <v>38</v>
      </c>
      <c r="Q93" t="s">
        <v>31</v>
      </c>
      <c r="R93" t="s">
        <v>58</v>
      </c>
      <c r="S93" s="1">
        <v>500</v>
      </c>
      <c r="T93" s="4">
        <v>92</v>
      </c>
      <c r="U93" t="s">
        <v>40</v>
      </c>
      <c r="V93" t="s">
        <v>36</v>
      </c>
      <c r="W93" t="s">
        <v>38</v>
      </c>
      <c r="X93" t="s">
        <v>48</v>
      </c>
      <c r="Y93" t="s">
        <v>25</v>
      </c>
      <c r="Z93" t="s">
        <v>38</v>
      </c>
      <c r="AA93" t="s">
        <v>38</v>
      </c>
      <c r="AB93" t="s">
        <v>38</v>
      </c>
      <c r="AC93" t="s">
        <v>36</v>
      </c>
      <c r="AD93" t="s">
        <v>38</v>
      </c>
    </row>
    <row r="94" spans="1:30" x14ac:dyDescent="0.25">
      <c r="A94" t="s">
        <v>322</v>
      </c>
      <c r="B94">
        <v>29</v>
      </c>
      <c r="C94" t="s">
        <v>53</v>
      </c>
      <c r="D94" t="s">
        <v>138</v>
      </c>
      <c r="E94" t="s">
        <v>207</v>
      </c>
      <c r="G94" t="s">
        <v>208</v>
      </c>
      <c r="H94" t="s">
        <v>313</v>
      </c>
      <c r="I94" t="s">
        <v>31</v>
      </c>
      <c r="J94" t="s">
        <v>32</v>
      </c>
      <c r="K94" t="s">
        <v>85</v>
      </c>
      <c r="L94" t="s">
        <v>44</v>
      </c>
      <c r="M94" t="s">
        <v>65</v>
      </c>
      <c r="N94" t="s">
        <v>38</v>
      </c>
      <c r="O94" t="s">
        <v>57</v>
      </c>
      <c r="P94" t="s">
        <v>36</v>
      </c>
      <c r="Q94" t="s">
        <v>31</v>
      </c>
      <c r="R94" t="s">
        <v>39</v>
      </c>
      <c r="S94" s="1">
        <v>2000</v>
      </c>
      <c r="T94" s="4">
        <v>93</v>
      </c>
      <c r="U94" t="s">
        <v>114</v>
      </c>
      <c r="V94" t="s">
        <v>38</v>
      </c>
      <c r="X94" t="s">
        <v>48</v>
      </c>
      <c r="Y94" t="s">
        <v>228</v>
      </c>
      <c r="Z94" t="s">
        <v>36</v>
      </c>
      <c r="AA94" t="s">
        <v>36</v>
      </c>
      <c r="AB94" t="s">
        <v>38</v>
      </c>
      <c r="AC94" t="s">
        <v>38</v>
      </c>
      <c r="AD94" t="s">
        <v>36</v>
      </c>
    </row>
    <row r="95" spans="1:30" x14ac:dyDescent="0.25">
      <c r="A95" t="s">
        <v>322</v>
      </c>
      <c r="B95">
        <v>29</v>
      </c>
      <c r="C95" t="s">
        <v>27</v>
      </c>
      <c r="D95" t="s">
        <v>120</v>
      </c>
      <c r="E95" t="s">
        <v>229</v>
      </c>
      <c r="G95" t="s">
        <v>230</v>
      </c>
      <c r="H95" t="s">
        <v>315</v>
      </c>
      <c r="I95" t="s">
        <v>31</v>
      </c>
      <c r="J95" t="s">
        <v>203</v>
      </c>
      <c r="K95" t="s">
        <v>64</v>
      </c>
      <c r="L95" t="s">
        <v>44</v>
      </c>
      <c r="M95" t="s">
        <v>231</v>
      </c>
      <c r="N95" t="s">
        <v>36</v>
      </c>
      <c r="O95" t="s">
        <v>46</v>
      </c>
      <c r="P95" t="s">
        <v>36</v>
      </c>
      <c r="Q95" t="s">
        <v>31</v>
      </c>
      <c r="R95" t="s">
        <v>39</v>
      </c>
      <c r="S95" s="1">
        <v>1500</v>
      </c>
      <c r="T95" s="4">
        <v>94</v>
      </c>
      <c r="U95" t="s">
        <v>114</v>
      </c>
      <c r="V95" t="s">
        <v>38</v>
      </c>
      <c r="X95" t="s">
        <v>48</v>
      </c>
      <c r="Y95" t="s">
        <v>25</v>
      </c>
      <c r="Z95" t="s">
        <v>38</v>
      </c>
      <c r="AA95" t="s">
        <v>38</v>
      </c>
      <c r="AB95" t="s">
        <v>38</v>
      </c>
      <c r="AC95" t="s">
        <v>36</v>
      </c>
      <c r="AD95" t="s">
        <v>38</v>
      </c>
    </row>
    <row r="96" spans="1:30" x14ac:dyDescent="0.25">
      <c r="A96" t="s">
        <v>324</v>
      </c>
      <c r="B96">
        <v>31</v>
      </c>
      <c r="C96" t="s">
        <v>27</v>
      </c>
      <c r="D96" t="s">
        <v>232</v>
      </c>
      <c r="E96" t="s">
        <v>169</v>
      </c>
      <c r="G96" t="s">
        <v>233</v>
      </c>
      <c r="H96" t="s">
        <v>310</v>
      </c>
      <c r="I96" t="s">
        <v>31</v>
      </c>
      <c r="J96" t="s">
        <v>32</v>
      </c>
      <c r="K96" t="s">
        <v>33</v>
      </c>
      <c r="L96" t="s">
        <v>50</v>
      </c>
      <c r="M96" t="s">
        <v>45</v>
      </c>
      <c r="N96" t="s">
        <v>38</v>
      </c>
      <c r="O96" t="s">
        <v>57</v>
      </c>
      <c r="P96" t="s">
        <v>36</v>
      </c>
      <c r="Q96" t="s">
        <v>31</v>
      </c>
      <c r="R96" t="s">
        <v>39</v>
      </c>
      <c r="S96" s="1">
        <v>0</v>
      </c>
      <c r="T96" s="4">
        <v>95</v>
      </c>
      <c r="U96" t="s">
        <v>47</v>
      </c>
      <c r="V96" t="s">
        <v>36</v>
      </c>
      <c r="W96" t="s">
        <v>52</v>
      </c>
      <c r="X96" t="s">
        <v>48</v>
      </c>
      <c r="Y96" t="s">
        <v>234</v>
      </c>
      <c r="Z96" t="s">
        <v>36</v>
      </c>
      <c r="AA96" t="s">
        <v>36</v>
      </c>
      <c r="AB96" t="s">
        <v>36</v>
      </c>
      <c r="AC96" t="s">
        <v>36</v>
      </c>
      <c r="AD96" t="s">
        <v>38</v>
      </c>
    </row>
    <row r="97" spans="1:30" x14ac:dyDescent="0.25">
      <c r="A97" t="s">
        <v>322</v>
      </c>
      <c r="B97">
        <v>27</v>
      </c>
      <c r="C97" t="s">
        <v>27</v>
      </c>
      <c r="D97" t="s">
        <v>235</v>
      </c>
      <c r="E97" t="s">
        <v>62</v>
      </c>
      <c r="G97" t="s">
        <v>236</v>
      </c>
      <c r="H97" t="s">
        <v>314</v>
      </c>
      <c r="I97" t="s">
        <v>331</v>
      </c>
      <c r="J97" t="s">
        <v>32</v>
      </c>
      <c r="K97" t="s">
        <v>33</v>
      </c>
      <c r="L97" t="s">
        <v>50</v>
      </c>
      <c r="M97" t="s">
        <v>65</v>
      </c>
      <c r="N97" t="s">
        <v>36</v>
      </c>
      <c r="O97" t="s">
        <v>37</v>
      </c>
      <c r="P97" t="s">
        <v>36</v>
      </c>
      <c r="Q97" t="s">
        <v>31</v>
      </c>
      <c r="R97" t="s">
        <v>39</v>
      </c>
      <c r="S97" s="1">
        <v>1500</v>
      </c>
      <c r="T97" s="4">
        <v>96</v>
      </c>
      <c r="U97" t="s">
        <v>114</v>
      </c>
      <c r="V97" t="s">
        <v>38</v>
      </c>
      <c r="W97" t="s">
        <v>38</v>
      </c>
      <c r="X97" t="s">
        <v>41</v>
      </c>
      <c r="Y97" t="s">
        <v>125</v>
      </c>
      <c r="Z97" t="s">
        <v>36</v>
      </c>
      <c r="AA97" t="s">
        <v>36</v>
      </c>
      <c r="AB97" t="s">
        <v>36</v>
      </c>
      <c r="AC97" t="s">
        <v>38</v>
      </c>
      <c r="AD97" t="s">
        <v>38</v>
      </c>
    </row>
    <row r="98" spans="1:30" x14ac:dyDescent="0.25">
      <c r="A98" t="s">
        <v>322</v>
      </c>
      <c r="B98">
        <v>27</v>
      </c>
      <c r="C98" t="s">
        <v>53</v>
      </c>
      <c r="D98" t="s">
        <v>237</v>
      </c>
      <c r="E98" t="s">
        <v>62</v>
      </c>
      <c r="G98" t="s">
        <v>238</v>
      </c>
      <c r="H98" t="s">
        <v>314</v>
      </c>
      <c r="I98" t="s">
        <v>331</v>
      </c>
      <c r="J98" t="s">
        <v>95</v>
      </c>
      <c r="K98" t="s">
        <v>33</v>
      </c>
      <c r="L98" t="s">
        <v>50</v>
      </c>
      <c r="M98" t="s">
        <v>45</v>
      </c>
      <c r="N98" t="s">
        <v>38</v>
      </c>
      <c r="O98" t="s">
        <v>57</v>
      </c>
      <c r="P98" t="s">
        <v>36</v>
      </c>
      <c r="Q98" t="s">
        <v>57</v>
      </c>
      <c r="R98" t="s">
        <v>72</v>
      </c>
      <c r="S98" s="1">
        <v>1500</v>
      </c>
      <c r="T98" s="4">
        <v>97</v>
      </c>
      <c r="U98" t="s">
        <v>66</v>
      </c>
      <c r="V98" t="s">
        <v>38</v>
      </c>
      <c r="X98" t="s">
        <v>48</v>
      </c>
      <c r="Y98" t="s">
        <v>25</v>
      </c>
      <c r="Z98" t="s">
        <v>38</v>
      </c>
      <c r="AA98" t="s">
        <v>38</v>
      </c>
      <c r="AB98" t="s">
        <v>38</v>
      </c>
      <c r="AC98" t="s">
        <v>36</v>
      </c>
      <c r="AD98" t="s">
        <v>38</v>
      </c>
    </row>
    <row r="99" spans="1:30" x14ac:dyDescent="0.25">
      <c r="A99" t="s">
        <v>322</v>
      </c>
      <c r="B99">
        <v>23</v>
      </c>
      <c r="C99" t="s">
        <v>53</v>
      </c>
      <c r="D99" t="s">
        <v>42</v>
      </c>
      <c r="E99" t="s">
        <v>62</v>
      </c>
      <c r="G99" t="s">
        <v>61</v>
      </c>
      <c r="H99" t="s">
        <v>314</v>
      </c>
      <c r="I99" t="s">
        <v>31</v>
      </c>
      <c r="J99" t="s">
        <v>32</v>
      </c>
      <c r="K99" t="s">
        <v>33</v>
      </c>
      <c r="L99" t="s">
        <v>34</v>
      </c>
      <c r="M99" t="s">
        <v>35</v>
      </c>
      <c r="N99" t="s">
        <v>38</v>
      </c>
      <c r="O99" t="s">
        <v>57</v>
      </c>
      <c r="P99" t="s">
        <v>36</v>
      </c>
      <c r="Q99" t="s">
        <v>31</v>
      </c>
      <c r="R99" t="s">
        <v>39</v>
      </c>
      <c r="S99" s="1">
        <v>0</v>
      </c>
      <c r="T99" s="4">
        <v>98</v>
      </c>
      <c r="U99" t="s">
        <v>47</v>
      </c>
      <c r="V99" t="s">
        <v>38</v>
      </c>
      <c r="W99" t="s">
        <v>38</v>
      </c>
      <c r="X99" t="s">
        <v>48</v>
      </c>
      <c r="Y99" t="s">
        <v>22</v>
      </c>
      <c r="Z99" t="s">
        <v>36</v>
      </c>
      <c r="AA99" t="s">
        <v>38</v>
      </c>
      <c r="AB99" t="s">
        <v>38</v>
      </c>
      <c r="AC99" t="s">
        <v>38</v>
      </c>
      <c r="AD99" t="s">
        <v>38</v>
      </c>
    </row>
    <row r="100" spans="1:30" x14ac:dyDescent="0.25">
      <c r="A100" t="s">
        <v>322</v>
      </c>
      <c r="B100">
        <v>22</v>
      </c>
      <c r="C100" t="s">
        <v>27</v>
      </c>
      <c r="D100" t="s">
        <v>42</v>
      </c>
      <c r="E100" t="s">
        <v>164</v>
      </c>
      <c r="G100" t="s">
        <v>239</v>
      </c>
      <c r="H100" t="s">
        <v>310</v>
      </c>
      <c r="I100" t="s">
        <v>31</v>
      </c>
      <c r="J100" t="s">
        <v>32</v>
      </c>
      <c r="K100" t="s">
        <v>33</v>
      </c>
      <c r="L100" t="s">
        <v>50</v>
      </c>
      <c r="M100" t="s">
        <v>45</v>
      </c>
      <c r="N100" t="s">
        <v>38</v>
      </c>
      <c r="O100" t="s">
        <v>57</v>
      </c>
      <c r="P100" t="s">
        <v>36</v>
      </c>
      <c r="Q100" t="s">
        <v>31</v>
      </c>
      <c r="R100" t="s">
        <v>39</v>
      </c>
      <c r="S100" s="1">
        <v>1000</v>
      </c>
      <c r="T100" s="4">
        <v>99</v>
      </c>
      <c r="U100" t="s">
        <v>47</v>
      </c>
      <c r="V100" t="s">
        <v>38</v>
      </c>
      <c r="X100" t="s">
        <v>48</v>
      </c>
      <c r="Z100" t="s">
        <v>38</v>
      </c>
      <c r="AA100" t="s">
        <v>38</v>
      </c>
      <c r="AB100" t="s">
        <v>38</v>
      </c>
      <c r="AC100" t="s">
        <v>38</v>
      </c>
      <c r="AD100" t="s">
        <v>38</v>
      </c>
    </row>
    <row r="101" spans="1:30" x14ac:dyDescent="0.25">
      <c r="A101" t="s">
        <v>323</v>
      </c>
      <c r="B101">
        <v>19</v>
      </c>
      <c r="C101" t="s">
        <v>27</v>
      </c>
      <c r="D101" t="s">
        <v>200</v>
      </c>
      <c r="E101" t="s">
        <v>118</v>
      </c>
      <c r="G101" t="s">
        <v>240</v>
      </c>
      <c r="H101" t="s">
        <v>314</v>
      </c>
      <c r="I101" t="s">
        <v>241</v>
      </c>
      <c r="J101" t="s">
        <v>76</v>
      </c>
      <c r="K101" t="s">
        <v>33</v>
      </c>
      <c r="L101" t="s">
        <v>34</v>
      </c>
      <c r="M101" t="s">
        <v>35</v>
      </c>
      <c r="N101" t="s">
        <v>36</v>
      </c>
      <c r="O101" t="s">
        <v>46</v>
      </c>
      <c r="P101" t="s">
        <v>36</v>
      </c>
      <c r="Q101" t="s">
        <v>31</v>
      </c>
      <c r="R101" t="s">
        <v>242</v>
      </c>
      <c r="S101" s="1">
        <v>0</v>
      </c>
      <c r="T101" s="4">
        <v>100</v>
      </c>
      <c r="U101" t="s">
        <v>66</v>
      </c>
      <c r="V101" t="s">
        <v>38</v>
      </c>
      <c r="W101" t="s">
        <v>52</v>
      </c>
      <c r="X101" t="s">
        <v>48</v>
      </c>
      <c r="Y101" t="s">
        <v>22</v>
      </c>
      <c r="Z101" t="s">
        <v>36</v>
      </c>
      <c r="AA101" t="s">
        <v>38</v>
      </c>
      <c r="AB101" t="s">
        <v>38</v>
      </c>
      <c r="AC101" t="s">
        <v>38</v>
      </c>
      <c r="AD101" t="s">
        <v>38</v>
      </c>
    </row>
    <row r="102" spans="1:30" x14ac:dyDescent="0.25">
      <c r="A102" t="s">
        <v>322</v>
      </c>
      <c r="B102">
        <v>21</v>
      </c>
      <c r="C102" t="s">
        <v>53</v>
      </c>
      <c r="D102" t="s">
        <v>243</v>
      </c>
      <c r="E102" t="s">
        <v>55</v>
      </c>
      <c r="G102" t="s">
        <v>244</v>
      </c>
      <c r="H102" t="s">
        <v>314</v>
      </c>
      <c r="I102" t="s">
        <v>31</v>
      </c>
      <c r="J102" t="s">
        <v>32</v>
      </c>
      <c r="K102" t="s">
        <v>33</v>
      </c>
      <c r="L102" t="s">
        <v>50</v>
      </c>
      <c r="M102" t="s">
        <v>45</v>
      </c>
      <c r="N102" t="s">
        <v>38</v>
      </c>
      <c r="O102" t="s">
        <v>57</v>
      </c>
      <c r="P102" t="s">
        <v>38</v>
      </c>
      <c r="Q102" t="s">
        <v>31</v>
      </c>
      <c r="R102" t="s">
        <v>39</v>
      </c>
      <c r="S102" s="1">
        <v>0</v>
      </c>
      <c r="T102" s="4">
        <v>101</v>
      </c>
      <c r="U102" t="s">
        <v>47</v>
      </c>
      <c r="V102" t="s">
        <v>38</v>
      </c>
      <c r="W102" t="s">
        <v>38</v>
      </c>
      <c r="X102" t="s">
        <v>48</v>
      </c>
      <c r="Y102" t="s">
        <v>26</v>
      </c>
      <c r="Z102" t="s">
        <v>38</v>
      </c>
      <c r="AA102" t="s">
        <v>38</v>
      </c>
      <c r="AB102" t="s">
        <v>38</v>
      </c>
      <c r="AC102" t="s">
        <v>38</v>
      </c>
      <c r="AD102" t="s">
        <v>36</v>
      </c>
    </row>
    <row r="103" spans="1:30" x14ac:dyDescent="0.25">
      <c r="A103" t="s">
        <v>323</v>
      </c>
      <c r="B103">
        <v>18</v>
      </c>
      <c r="C103" t="s">
        <v>27</v>
      </c>
      <c r="D103" t="s">
        <v>245</v>
      </c>
      <c r="E103" t="s">
        <v>246</v>
      </c>
      <c r="G103" t="s">
        <v>247</v>
      </c>
      <c r="H103" t="s">
        <v>312</v>
      </c>
      <c r="I103" t="s">
        <v>31</v>
      </c>
      <c r="J103" t="s">
        <v>76</v>
      </c>
      <c r="K103" t="s">
        <v>33</v>
      </c>
      <c r="L103" t="s">
        <v>105</v>
      </c>
      <c r="M103" t="s">
        <v>231</v>
      </c>
      <c r="N103" t="s">
        <v>36</v>
      </c>
      <c r="O103" t="s">
        <v>98</v>
      </c>
      <c r="P103" t="s">
        <v>38</v>
      </c>
      <c r="Q103" t="s">
        <v>31</v>
      </c>
      <c r="R103" t="s">
        <v>26</v>
      </c>
      <c r="S103" s="1">
        <v>1500</v>
      </c>
      <c r="T103" s="4">
        <v>102</v>
      </c>
      <c r="U103" t="s">
        <v>114</v>
      </c>
      <c r="V103" t="s">
        <v>36</v>
      </c>
      <c r="W103" t="s">
        <v>52</v>
      </c>
      <c r="X103" t="s">
        <v>48</v>
      </c>
      <c r="Y103" t="s">
        <v>22</v>
      </c>
      <c r="Z103" t="s">
        <v>36</v>
      </c>
      <c r="AA103" t="s">
        <v>38</v>
      </c>
      <c r="AB103" t="s">
        <v>38</v>
      </c>
      <c r="AC103" t="s">
        <v>38</v>
      </c>
      <c r="AD103" t="s">
        <v>38</v>
      </c>
    </row>
    <row r="104" spans="1:30" x14ac:dyDescent="0.25">
      <c r="A104" t="s">
        <v>322</v>
      </c>
      <c r="B104">
        <v>21</v>
      </c>
      <c r="C104" t="s">
        <v>27</v>
      </c>
      <c r="D104" t="s">
        <v>42</v>
      </c>
      <c r="E104" t="s">
        <v>164</v>
      </c>
      <c r="G104" t="s">
        <v>239</v>
      </c>
      <c r="H104" t="s">
        <v>310</v>
      </c>
      <c r="I104" t="s">
        <v>84</v>
      </c>
      <c r="J104" t="s">
        <v>95</v>
      </c>
      <c r="K104" t="s">
        <v>85</v>
      </c>
      <c r="L104" t="s">
        <v>44</v>
      </c>
      <c r="M104" t="s">
        <v>45</v>
      </c>
      <c r="N104" t="s">
        <v>36</v>
      </c>
      <c r="O104" t="s">
        <v>46</v>
      </c>
      <c r="P104" t="s">
        <v>38</v>
      </c>
      <c r="Q104" t="s">
        <v>57</v>
      </c>
      <c r="R104" t="s">
        <v>39</v>
      </c>
      <c r="S104" s="1">
        <v>0</v>
      </c>
      <c r="T104" s="4">
        <v>103</v>
      </c>
      <c r="U104" t="s">
        <v>114</v>
      </c>
      <c r="V104" t="s">
        <v>38</v>
      </c>
      <c r="X104" t="s">
        <v>41</v>
      </c>
      <c r="Y104" t="s">
        <v>248</v>
      </c>
      <c r="Z104" t="s">
        <v>36</v>
      </c>
      <c r="AA104" t="s">
        <v>38</v>
      </c>
      <c r="AB104" t="s">
        <v>36</v>
      </c>
      <c r="AC104" t="s">
        <v>36</v>
      </c>
      <c r="AD104" t="s">
        <v>38</v>
      </c>
    </row>
    <row r="105" spans="1:30" x14ac:dyDescent="0.25">
      <c r="A105" t="s">
        <v>324</v>
      </c>
      <c r="B105">
        <v>31</v>
      </c>
      <c r="C105" t="s">
        <v>27</v>
      </c>
      <c r="D105" t="s">
        <v>249</v>
      </c>
      <c r="E105" t="s">
        <v>55</v>
      </c>
      <c r="G105" t="s">
        <v>250</v>
      </c>
      <c r="H105" t="s">
        <v>314</v>
      </c>
      <c r="I105" t="s">
        <v>31</v>
      </c>
      <c r="J105" t="s">
        <v>32</v>
      </c>
      <c r="K105" t="s">
        <v>85</v>
      </c>
      <c r="L105" t="s">
        <v>44</v>
      </c>
      <c r="M105" t="s">
        <v>45</v>
      </c>
      <c r="N105" t="s">
        <v>38</v>
      </c>
      <c r="O105" t="s">
        <v>57</v>
      </c>
      <c r="P105" t="s">
        <v>36</v>
      </c>
      <c r="Q105" t="s">
        <v>31</v>
      </c>
      <c r="R105" t="s">
        <v>39</v>
      </c>
      <c r="S105" s="1">
        <v>1500</v>
      </c>
      <c r="T105" s="4">
        <v>104</v>
      </c>
      <c r="U105" t="s">
        <v>47</v>
      </c>
      <c r="V105" t="s">
        <v>38</v>
      </c>
      <c r="X105" t="s">
        <v>41</v>
      </c>
      <c r="Y105" t="s">
        <v>251</v>
      </c>
      <c r="Z105" t="s">
        <v>38</v>
      </c>
      <c r="AA105" t="s">
        <v>38</v>
      </c>
      <c r="AB105" t="s">
        <v>38</v>
      </c>
      <c r="AC105" t="s">
        <v>38</v>
      </c>
      <c r="AD105" t="s">
        <v>38</v>
      </c>
    </row>
    <row r="106" spans="1:30" x14ac:dyDescent="0.25">
      <c r="A106" t="s">
        <v>324</v>
      </c>
      <c r="B106">
        <v>41</v>
      </c>
      <c r="C106" t="s">
        <v>27</v>
      </c>
      <c r="D106" t="s">
        <v>252</v>
      </c>
      <c r="E106" t="s">
        <v>253</v>
      </c>
      <c r="G106" t="s">
        <v>254</v>
      </c>
      <c r="H106" t="s">
        <v>315</v>
      </c>
      <c r="I106" t="s">
        <v>31</v>
      </c>
      <c r="J106" t="s">
        <v>95</v>
      </c>
      <c r="K106" t="s">
        <v>85</v>
      </c>
      <c r="L106" t="s">
        <v>44</v>
      </c>
      <c r="M106" t="s">
        <v>106</v>
      </c>
      <c r="N106" t="s">
        <v>36</v>
      </c>
      <c r="O106" t="s">
        <v>37</v>
      </c>
      <c r="P106" t="s">
        <v>38</v>
      </c>
      <c r="Q106" t="s">
        <v>31</v>
      </c>
      <c r="R106" t="s">
        <v>39</v>
      </c>
      <c r="S106" s="1">
        <v>0</v>
      </c>
      <c r="T106" s="4">
        <v>105</v>
      </c>
      <c r="U106" t="s">
        <v>114</v>
      </c>
      <c r="V106" t="s">
        <v>38</v>
      </c>
      <c r="X106" t="s">
        <v>48</v>
      </c>
      <c r="Y106" t="s">
        <v>22</v>
      </c>
      <c r="Z106" t="s">
        <v>36</v>
      </c>
      <c r="AA106" t="s">
        <v>38</v>
      </c>
      <c r="AB106" t="s">
        <v>38</v>
      </c>
      <c r="AC106" t="s">
        <v>38</v>
      </c>
      <c r="AD106" t="s">
        <v>38</v>
      </c>
    </row>
    <row r="107" spans="1:30" x14ac:dyDescent="0.25">
      <c r="A107" t="s">
        <v>322</v>
      </c>
      <c r="B107">
        <v>24</v>
      </c>
      <c r="C107" t="s">
        <v>53</v>
      </c>
      <c r="D107" t="s">
        <v>255</v>
      </c>
      <c r="E107" t="s">
        <v>60</v>
      </c>
      <c r="G107" t="s">
        <v>256</v>
      </c>
      <c r="H107" t="s">
        <v>314</v>
      </c>
      <c r="I107" t="s">
        <v>331</v>
      </c>
      <c r="J107" t="s">
        <v>32</v>
      </c>
      <c r="K107" t="s">
        <v>33</v>
      </c>
      <c r="L107" t="s">
        <v>50</v>
      </c>
      <c r="M107" t="s">
        <v>45</v>
      </c>
      <c r="N107" t="s">
        <v>38</v>
      </c>
      <c r="O107" t="s">
        <v>57</v>
      </c>
      <c r="P107" t="s">
        <v>36</v>
      </c>
      <c r="Q107" t="s">
        <v>31</v>
      </c>
      <c r="R107" t="s">
        <v>39</v>
      </c>
      <c r="S107" s="1">
        <v>1000</v>
      </c>
      <c r="T107" s="4">
        <v>106</v>
      </c>
      <c r="U107" t="s">
        <v>47</v>
      </c>
      <c r="V107" t="s">
        <v>38</v>
      </c>
      <c r="X107" t="s">
        <v>48</v>
      </c>
      <c r="Y107" t="s">
        <v>23</v>
      </c>
      <c r="Z107" t="s">
        <v>38</v>
      </c>
      <c r="AA107" t="s">
        <v>36</v>
      </c>
      <c r="AB107" t="s">
        <v>38</v>
      </c>
      <c r="AC107" t="s">
        <v>38</v>
      </c>
      <c r="AD107" t="s">
        <v>38</v>
      </c>
    </row>
    <row r="108" spans="1:30" x14ac:dyDescent="0.25">
      <c r="A108" t="s">
        <v>322</v>
      </c>
      <c r="B108">
        <v>24</v>
      </c>
      <c r="C108" t="s">
        <v>27</v>
      </c>
      <c r="D108" t="s">
        <v>227</v>
      </c>
      <c r="E108" t="s">
        <v>29</v>
      </c>
      <c r="G108" t="s">
        <v>167</v>
      </c>
      <c r="H108" t="s">
        <v>310</v>
      </c>
      <c r="I108" t="s">
        <v>84</v>
      </c>
      <c r="J108" t="s">
        <v>32</v>
      </c>
      <c r="K108" t="s">
        <v>33</v>
      </c>
      <c r="L108" t="s">
        <v>44</v>
      </c>
      <c r="M108" t="s">
        <v>65</v>
      </c>
      <c r="N108" t="s">
        <v>36</v>
      </c>
      <c r="O108" t="s">
        <v>37</v>
      </c>
      <c r="P108" t="s">
        <v>38</v>
      </c>
      <c r="Q108" t="s">
        <v>57</v>
      </c>
      <c r="R108" t="s">
        <v>39</v>
      </c>
      <c r="S108" s="1">
        <v>0</v>
      </c>
      <c r="T108" s="4">
        <v>107</v>
      </c>
      <c r="U108" t="s">
        <v>66</v>
      </c>
      <c r="V108" t="s">
        <v>38</v>
      </c>
      <c r="W108" t="s">
        <v>38</v>
      </c>
      <c r="X108" t="s">
        <v>48</v>
      </c>
      <c r="Y108" t="s">
        <v>234</v>
      </c>
      <c r="Z108" t="s">
        <v>36</v>
      </c>
      <c r="AA108" t="s">
        <v>36</v>
      </c>
      <c r="AB108" t="s">
        <v>36</v>
      </c>
      <c r="AC108" t="s">
        <v>36</v>
      </c>
      <c r="AD108" t="s">
        <v>38</v>
      </c>
    </row>
    <row r="109" spans="1:30" x14ac:dyDescent="0.25">
      <c r="A109" t="s">
        <v>322</v>
      </c>
      <c r="B109">
        <v>23</v>
      </c>
      <c r="C109" t="s">
        <v>53</v>
      </c>
      <c r="D109" t="s">
        <v>257</v>
      </c>
      <c r="E109" t="s">
        <v>55</v>
      </c>
      <c r="G109" t="s">
        <v>157</v>
      </c>
      <c r="H109" t="s">
        <v>314</v>
      </c>
      <c r="I109" t="s">
        <v>31</v>
      </c>
      <c r="J109" t="s">
        <v>32</v>
      </c>
      <c r="K109" t="s">
        <v>33</v>
      </c>
      <c r="L109" t="s">
        <v>34</v>
      </c>
      <c r="M109" t="s">
        <v>45</v>
      </c>
      <c r="N109" t="s">
        <v>36</v>
      </c>
      <c r="O109" t="s">
        <v>37</v>
      </c>
      <c r="P109" t="s">
        <v>38</v>
      </c>
      <c r="Q109" t="s">
        <v>31</v>
      </c>
      <c r="R109" t="s">
        <v>39</v>
      </c>
      <c r="S109" s="1">
        <v>0</v>
      </c>
      <c r="T109" s="4">
        <v>108</v>
      </c>
      <c r="U109" t="s">
        <v>66</v>
      </c>
      <c r="V109" t="s">
        <v>38</v>
      </c>
      <c r="X109" t="s">
        <v>48</v>
      </c>
      <c r="Y109" t="s">
        <v>26</v>
      </c>
      <c r="Z109" t="s">
        <v>38</v>
      </c>
      <c r="AA109" t="s">
        <v>38</v>
      </c>
      <c r="AB109" t="s">
        <v>38</v>
      </c>
      <c r="AC109" t="s">
        <v>38</v>
      </c>
      <c r="AD109" t="s">
        <v>36</v>
      </c>
    </row>
    <row r="110" spans="1:30" x14ac:dyDescent="0.25">
      <c r="A110" t="s">
        <v>322</v>
      </c>
      <c r="B110">
        <v>26</v>
      </c>
      <c r="C110" t="s">
        <v>27</v>
      </c>
      <c r="D110" t="s">
        <v>258</v>
      </c>
      <c r="E110" t="s">
        <v>29</v>
      </c>
      <c r="G110" t="s">
        <v>259</v>
      </c>
      <c r="H110" t="s">
        <v>310</v>
      </c>
      <c r="I110" t="s">
        <v>31</v>
      </c>
      <c r="J110" t="s">
        <v>32</v>
      </c>
      <c r="K110" t="s">
        <v>33</v>
      </c>
      <c r="L110" t="s">
        <v>50</v>
      </c>
      <c r="M110" t="s">
        <v>45</v>
      </c>
      <c r="N110" t="s">
        <v>38</v>
      </c>
      <c r="O110" t="s">
        <v>57</v>
      </c>
      <c r="P110" t="s">
        <v>38</v>
      </c>
      <c r="Q110" t="s">
        <v>31</v>
      </c>
      <c r="R110" t="s">
        <v>58</v>
      </c>
      <c r="S110" s="1">
        <v>0</v>
      </c>
      <c r="T110" s="4">
        <v>109</v>
      </c>
      <c r="U110" t="s">
        <v>47</v>
      </c>
      <c r="V110" t="s">
        <v>38</v>
      </c>
      <c r="X110" t="s">
        <v>48</v>
      </c>
      <c r="Y110" t="s">
        <v>108</v>
      </c>
      <c r="Z110" t="s">
        <v>38</v>
      </c>
      <c r="AA110" t="s">
        <v>36</v>
      </c>
      <c r="AB110" t="s">
        <v>36</v>
      </c>
      <c r="AC110" t="s">
        <v>36</v>
      </c>
      <c r="AD110" t="s">
        <v>38</v>
      </c>
    </row>
    <row r="111" spans="1:30" x14ac:dyDescent="0.25">
      <c r="A111" t="s">
        <v>322</v>
      </c>
      <c r="B111">
        <v>25</v>
      </c>
      <c r="C111" t="s">
        <v>27</v>
      </c>
      <c r="D111" t="s">
        <v>42</v>
      </c>
      <c r="E111" t="s">
        <v>122</v>
      </c>
      <c r="G111" t="s">
        <v>260</v>
      </c>
      <c r="H111" t="s">
        <v>314</v>
      </c>
      <c r="I111" t="s">
        <v>90</v>
      </c>
      <c r="J111" t="s">
        <v>32</v>
      </c>
      <c r="K111" t="s">
        <v>33</v>
      </c>
      <c r="L111" t="s">
        <v>50</v>
      </c>
      <c r="M111" t="s">
        <v>35</v>
      </c>
      <c r="N111" t="s">
        <v>36</v>
      </c>
      <c r="O111" t="s">
        <v>37</v>
      </c>
      <c r="P111" t="s">
        <v>38</v>
      </c>
      <c r="Q111" t="s">
        <v>51</v>
      </c>
      <c r="R111" t="s">
        <v>39</v>
      </c>
      <c r="S111" s="1">
        <v>0</v>
      </c>
      <c r="T111" s="4">
        <v>110</v>
      </c>
      <c r="U111" t="s">
        <v>40</v>
      </c>
      <c r="V111" t="s">
        <v>38</v>
      </c>
      <c r="X111" t="s">
        <v>48</v>
      </c>
      <c r="Y111" t="s">
        <v>73</v>
      </c>
      <c r="Z111" t="s">
        <v>38</v>
      </c>
      <c r="AA111" t="s">
        <v>38</v>
      </c>
      <c r="AB111" t="s">
        <v>36</v>
      </c>
      <c r="AC111" t="s">
        <v>38</v>
      </c>
      <c r="AD111" t="s">
        <v>38</v>
      </c>
    </row>
    <row r="112" spans="1:30" x14ac:dyDescent="0.25">
      <c r="A112" t="s">
        <v>322</v>
      </c>
      <c r="B112">
        <v>27</v>
      </c>
      <c r="C112" t="s">
        <v>27</v>
      </c>
      <c r="D112" t="s">
        <v>261</v>
      </c>
      <c r="E112" t="s">
        <v>262</v>
      </c>
      <c r="G112" t="s">
        <v>263</v>
      </c>
      <c r="H112" t="s">
        <v>316</v>
      </c>
      <c r="I112" t="s">
        <v>31</v>
      </c>
      <c r="J112" t="s">
        <v>76</v>
      </c>
      <c r="K112" t="s">
        <v>100</v>
      </c>
      <c r="L112" t="s">
        <v>50</v>
      </c>
      <c r="M112" t="s">
        <v>65</v>
      </c>
      <c r="N112" t="s">
        <v>38</v>
      </c>
      <c r="O112" t="s">
        <v>57</v>
      </c>
      <c r="P112" t="s">
        <v>36</v>
      </c>
      <c r="Q112" t="s">
        <v>31</v>
      </c>
      <c r="R112" t="s">
        <v>72</v>
      </c>
      <c r="S112" s="1">
        <v>1000</v>
      </c>
      <c r="T112" s="4">
        <v>111</v>
      </c>
      <c r="U112" t="s">
        <v>47</v>
      </c>
      <c r="V112" t="s">
        <v>38</v>
      </c>
      <c r="X112" t="s">
        <v>48</v>
      </c>
      <c r="Y112" t="s">
        <v>125</v>
      </c>
      <c r="Z112" t="s">
        <v>36</v>
      </c>
      <c r="AA112" t="s">
        <v>36</v>
      </c>
      <c r="AB112" t="s">
        <v>36</v>
      </c>
      <c r="AC112" t="s">
        <v>38</v>
      </c>
      <c r="AD112" t="s">
        <v>38</v>
      </c>
    </row>
    <row r="113" spans="1:30" x14ac:dyDescent="0.25">
      <c r="A113" t="s">
        <v>322</v>
      </c>
      <c r="B113">
        <v>24</v>
      </c>
      <c r="C113" t="s">
        <v>53</v>
      </c>
      <c r="D113" t="s">
        <v>264</v>
      </c>
      <c r="E113" t="s">
        <v>169</v>
      </c>
      <c r="G113" t="s">
        <v>182</v>
      </c>
      <c r="H113" t="s">
        <v>310</v>
      </c>
      <c r="I113" t="s">
        <v>31</v>
      </c>
      <c r="J113" t="s">
        <v>32</v>
      </c>
      <c r="K113" t="s">
        <v>33</v>
      </c>
      <c r="L113" t="s">
        <v>50</v>
      </c>
      <c r="M113" t="s">
        <v>231</v>
      </c>
      <c r="N113" t="s">
        <v>36</v>
      </c>
      <c r="O113" t="s">
        <v>37</v>
      </c>
      <c r="P113" t="s">
        <v>38</v>
      </c>
      <c r="Q113" t="s">
        <v>31</v>
      </c>
      <c r="R113" t="s">
        <v>69</v>
      </c>
      <c r="S113" s="1">
        <v>1500</v>
      </c>
      <c r="T113" s="4">
        <v>112</v>
      </c>
      <c r="U113" t="s">
        <v>47</v>
      </c>
      <c r="V113" t="s">
        <v>38</v>
      </c>
      <c r="X113" t="s">
        <v>48</v>
      </c>
      <c r="Z113" t="s">
        <v>38</v>
      </c>
      <c r="AA113" t="s">
        <v>38</v>
      </c>
      <c r="AB113" t="s">
        <v>38</v>
      </c>
      <c r="AC113" t="s">
        <v>38</v>
      </c>
      <c r="AD113" t="s">
        <v>38</v>
      </c>
    </row>
    <row r="114" spans="1:30" x14ac:dyDescent="0.25">
      <c r="A114" t="s">
        <v>322</v>
      </c>
      <c r="B114">
        <v>23</v>
      </c>
      <c r="C114" t="s">
        <v>53</v>
      </c>
      <c r="D114" t="s">
        <v>265</v>
      </c>
      <c r="E114" t="s">
        <v>55</v>
      </c>
      <c r="G114" t="s">
        <v>266</v>
      </c>
      <c r="H114" t="s">
        <v>314</v>
      </c>
      <c r="I114" t="s">
        <v>84</v>
      </c>
      <c r="J114" t="s">
        <v>32</v>
      </c>
      <c r="K114" t="s">
        <v>33</v>
      </c>
      <c r="L114" t="s">
        <v>34</v>
      </c>
      <c r="M114" t="s">
        <v>35</v>
      </c>
      <c r="N114" t="s">
        <v>38</v>
      </c>
      <c r="O114" t="s">
        <v>57</v>
      </c>
      <c r="P114" t="s">
        <v>38</v>
      </c>
      <c r="Q114" t="s">
        <v>31</v>
      </c>
      <c r="R114" t="s">
        <v>39</v>
      </c>
      <c r="S114" s="1">
        <v>0</v>
      </c>
      <c r="T114" s="4">
        <v>113</v>
      </c>
      <c r="U114" t="s">
        <v>40</v>
      </c>
      <c r="V114" t="s">
        <v>38</v>
      </c>
      <c r="X114" t="s">
        <v>48</v>
      </c>
      <c r="Y114" t="s">
        <v>26</v>
      </c>
      <c r="Z114" t="s">
        <v>38</v>
      </c>
      <c r="AA114" t="s">
        <v>38</v>
      </c>
      <c r="AB114" t="s">
        <v>38</v>
      </c>
      <c r="AC114" t="s">
        <v>38</v>
      </c>
      <c r="AD114" t="s">
        <v>36</v>
      </c>
    </row>
    <row r="115" spans="1:30" x14ac:dyDescent="0.25">
      <c r="A115" t="s">
        <v>322</v>
      </c>
      <c r="B115">
        <v>22</v>
      </c>
      <c r="C115" t="s">
        <v>27</v>
      </c>
      <c r="D115" t="s">
        <v>267</v>
      </c>
      <c r="E115" t="s">
        <v>77</v>
      </c>
      <c r="G115" t="s">
        <v>222</v>
      </c>
      <c r="H115" t="s">
        <v>314</v>
      </c>
      <c r="I115" t="s">
        <v>31</v>
      </c>
      <c r="J115" t="s">
        <v>32</v>
      </c>
      <c r="K115" t="s">
        <v>33</v>
      </c>
      <c r="L115" t="s">
        <v>50</v>
      </c>
      <c r="M115" t="s">
        <v>45</v>
      </c>
      <c r="N115" t="s">
        <v>36</v>
      </c>
      <c r="O115" t="s">
        <v>46</v>
      </c>
      <c r="P115" t="s">
        <v>38</v>
      </c>
      <c r="Q115" t="s">
        <v>31</v>
      </c>
      <c r="R115" t="s">
        <v>39</v>
      </c>
      <c r="S115" s="1">
        <v>1500</v>
      </c>
      <c r="T115" s="4">
        <v>114</v>
      </c>
      <c r="U115" t="s">
        <v>40</v>
      </c>
      <c r="V115" t="s">
        <v>38</v>
      </c>
      <c r="X115" t="s">
        <v>48</v>
      </c>
      <c r="Y115" t="s">
        <v>23</v>
      </c>
      <c r="Z115" t="s">
        <v>38</v>
      </c>
      <c r="AA115" t="s">
        <v>36</v>
      </c>
      <c r="AB115" t="s">
        <v>38</v>
      </c>
      <c r="AC115" t="s">
        <v>38</v>
      </c>
      <c r="AD115" t="s">
        <v>38</v>
      </c>
    </row>
    <row r="116" spans="1:30" x14ac:dyDescent="0.25">
      <c r="A116" t="s">
        <v>322</v>
      </c>
      <c r="B116">
        <v>24</v>
      </c>
      <c r="C116" t="s">
        <v>53</v>
      </c>
      <c r="D116" t="s">
        <v>28</v>
      </c>
      <c r="E116" t="s">
        <v>169</v>
      </c>
      <c r="G116" t="s">
        <v>268</v>
      </c>
      <c r="H116" t="s">
        <v>310</v>
      </c>
      <c r="I116" t="s">
        <v>31</v>
      </c>
      <c r="J116" t="s">
        <v>32</v>
      </c>
      <c r="K116" t="s">
        <v>33</v>
      </c>
      <c r="L116" t="s">
        <v>50</v>
      </c>
      <c r="M116" t="s">
        <v>35</v>
      </c>
      <c r="N116" t="s">
        <v>36</v>
      </c>
      <c r="O116" t="s">
        <v>37</v>
      </c>
      <c r="P116" t="s">
        <v>38</v>
      </c>
      <c r="Q116" t="s">
        <v>31</v>
      </c>
      <c r="R116" t="s">
        <v>39</v>
      </c>
      <c r="S116" s="1">
        <v>0</v>
      </c>
      <c r="T116" s="4">
        <v>115</v>
      </c>
      <c r="U116" t="s">
        <v>40</v>
      </c>
      <c r="V116" t="s">
        <v>38</v>
      </c>
      <c r="X116" t="s">
        <v>48</v>
      </c>
      <c r="Y116" t="s">
        <v>26</v>
      </c>
      <c r="Z116" t="s">
        <v>38</v>
      </c>
      <c r="AA116" t="s">
        <v>38</v>
      </c>
      <c r="AB116" t="s">
        <v>38</v>
      </c>
      <c r="AC116" t="s">
        <v>38</v>
      </c>
      <c r="AD116" t="s">
        <v>36</v>
      </c>
    </row>
    <row r="117" spans="1:30" x14ac:dyDescent="0.25">
      <c r="A117" t="s">
        <v>322</v>
      </c>
      <c r="B117">
        <v>23</v>
      </c>
      <c r="C117" t="s">
        <v>27</v>
      </c>
      <c r="D117" t="s">
        <v>28</v>
      </c>
      <c r="E117" t="s">
        <v>164</v>
      </c>
      <c r="G117" t="s">
        <v>30</v>
      </c>
      <c r="H117" t="s">
        <v>310</v>
      </c>
      <c r="I117" t="s">
        <v>31</v>
      </c>
      <c r="J117" t="s">
        <v>32</v>
      </c>
      <c r="K117" t="s">
        <v>85</v>
      </c>
      <c r="L117" t="s">
        <v>105</v>
      </c>
      <c r="M117" t="s">
        <v>65</v>
      </c>
      <c r="N117" t="s">
        <v>38</v>
      </c>
      <c r="O117" t="s">
        <v>57</v>
      </c>
      <c r="P117" t="s">
        <v>38</v>
      </c>
      <c r="Q117" t="s">
        <v>57</v>
      </c>
      <c r="R117" t="s">
        <v>39</v>
      </c>
      <c r="S117" s="1">
        <v>1000</v>
      </c>
      <c r="T117" s="4">
        <v>116</v>
      </c>
      <c r="U117" t="s">
        <v>66</v>
      </c>
      <c r="V117" t="s">
        <v>38</v>
      </c>
      <c r="X117" t="s">
        <v>48</v>
      </c>
      <c r="Z117" t="s">
        <v>38</v>
      </c>
      <c r="AA117" t="s">
        <v>38</v>
      </c>
      <c r="AB117" t="s">
        <v>38</v>
      </c>
      <c r="AC117" t="s">
        <v>38</v>
      </c>
      <c r="AD117" t="s">
        <v>38</v>
      </c>
    </row>
    <row r="118" spans="1:30" x14ac:dyDescent="0.25">
      <c r="A118" t="s">
        <v>322</v>
      </c>
      <c r="B118">
        <v>25</v>
      </c>
      <c r="C118" t="s">
        <v>53</v>
      </c>
      <c r="D118" t="s">
        <v>269</v>
      </c>
      <c r="E118" t="s">
        <v>169</v>
      </c>
      <c r="G118" t="s">
        <v>182</v>
      </c>
      <c r="H118" t="s">
        <v>310</v>
      </c>
      <c r="I118" t="s">
        <v>331</v>
      </c>
      <c r="J118" t="s">
        <v>95</v>
      </c>
      <c r="K118" t="s">
        <v>33</v>
      </c>
      <c r="L118" t="s">
        <v>34</v>
      </c>
      <c r="M118" t="s">
        <v>35</v>
      </c>
      <c r="N118" t="s">
        <v>38</v>
      </c>
      <c r="O118" t="s">
        <v>57</v>
      </c>
      <c r="P118" t="s">
        <v>38</v>
      </c>
      <c r="Q118" t="s">
        <v>31</v>
      </c>
      <c r="R118" t="s">
        <v>39</v>
      </c>
      <c r="S118" s="1">
        <v>2000</v>
      </c>
      <c r="T118" s="4">
        <v>117</v>
      </c>
      <c r="U118" t="s">
        <v>40</v>
      </c>
      <c r="V118" t="s">
        <v>38</v>
      </c>
      <c r="X118" t="s">
        <v>48</v>
      </c>
      <c r="Y118" t="s">
        <v>26</v>
      </c>
      <c r="Z118" t="s">
        <v>38</v>
      </c>
      <c r="AA118" t="s">
        <v>38</v>
      </c>
      <c r="AB118" t="s">
        <v>38</v>
      </c>
      <c r="AC118" t="s">
        <v>38</v>
      </c>
      <c r="AD118" t="s">
        <v>36</v>
      </c>
    </row>
    <row r="119" spans="1:30" x14ac:dyDescent="0.25">
      <c r="A119" t="s">
        <v>322</v>
      </c>
      <c r="B119">
        <v>25</v>
      </c>
      <c r="C119" t="s">
        <v>27</v>
      </c>
      <c r="D119" t="s">
        <v>153</v>
      </c>
      <c r="E119" t="s">
        <v>118</v>
      </c>
      <c r="G119" t="s">
        <v>270</v>
      </c>
      <c r="H119" t="s">
        <v>314</v>
      </c>
      <c r="I119" t="s">
        <v>84</v>
      </c>
      <c r="J119" t="s">
        <v>32</v>
      </c>
      <c r="K119" t="s">
        <v>33</v>
      </c>
      <c r="L119" t="s">
        <v>34</v>
      </c>
      <c r="M119" t="s">
        <v>45</v>
      </c>
      <c r="N119" t="s">
        <v>36</v>
      </c>
      <c r="O119" t="s">
        <v>86</v>
      </c>
      <c r="P119" t="s">
        <v>38</v>
      </c>
      <c r="Q119" t="s">
        <v>31</v>
      </c>
      <c r="R119" t="s">
        <v>39</v>
      </c>
      <c r="S119" s="1">
        <v>0</v>
      </c>
      <c r="T119" s="4">
        <v>118</v>
      </c>
      <c r="U119" t="s">
        <v>47</v>
      </c>
      <c r="V119" t="s">
        <v>38</v>
      </c>
      <c r="X119" t="s">
        <v>48</v>
      </c>
      <c r="Y119" t="s">
        <v>23</v>
      </c>
      <c r="Z119" t="s">
        <v>38</v>
      </c>
      <c r="AA119" t="s">
        <v>36</v>
      </c>
      <c r="AB119" t="s">
        <v>38</v>
      </c>
      <c r="AC119" t="s">
        <v>38</v>
      </c>
      <c r="AD119" t="s">
        <v>38</v>
      </c>
    </row>
    <row r="120" spans="1:30" x14ac:dyDescent="0.25">
      <c r="A120" t="s">
        <v>323</v>
      </c>
      <c r="B120">
        <v>19</v>
      </c>
      <c r="C120" t="s">
        <v>27</v>
      </c>
      <c r="D120" t="s">
        <v>186</v>
      </c>
      <c r="E120" t="s">
        <v>29</v>
      </c>
      <c r="G120" t="s">
        <v>139</v>
      </c>
      <c r="H120" t="s">
        <v>310</v>
      </c>
      <c r="I120" t="s">
        <v>84</v>
      </c>
      <c r="J120" t="s">
        <v>32</v>
      </c>
      <c r="K120" t="s">
        <v>33</v>
      </c>
      <c r="L120" t="s">
        <v>50</v>
      </c>
      <c r="M120" t="s">
        <v>45</v>
      </c>
      <c r="N120" t="s">
        <v>36</v>
      </c>
      <c r="O120" t="s">
        <v>98</v>
      </c>
      <c r="P120" t="s">
        <v>36</v>
      </c>
      <c r="Q120" t="s">
        <v>31</v>
      </c>
      <c r="R120" t="s">
        <v>39</v>
      </c>
      <c r="S120" s="1">
        <v>500</v>
      </c>
      <c r="T120" s="4">
        <v>119</v>
      </c>
      <c r="U120" t="s">
        <v>40</v>
      </c>
      <c r="V120" t="s">
        <v>38</v>
      </c>
      <c r="W120" t="s">
        <v>38</v>
      </c>
      <c r="X120" t="s">
        <v>48</v>
      </c>
      <c r="Y120" t="s">
        <v>26</v>
      </c>
      <c r="Z120" t="s">
        <v>38</v>
      </c>
      <c r="AA120" t="s">
        <v>38</v>
      </c>
      <c r="AB120" t="s">
        <v>38</v>
      </c>
      <c r="AC120" t="s">
        <v>38</v>
      </c>
      <c r="AD120" t="s">
        <v>36</v>
      </c>
    </row>
    <row r="121" spans="1:30" x14ac:dyDescent="0.25">
      <c r="A121" t="s">
        <v>322</v>
      </c>
      <c r="B121">
        <v>29</v>
      </c>
      <c r="C121" t="s">
        <v>27</v>
      </c>
      <c r="D121" t="s">
        <v>252</v>
      </c>
      <c r="E121" t="s">
        <v>111</v>
      </c>
      <c r="G121" t="s">
        <v>271</v>
      </c>
      <c r="H121" t="s">
        <v>312</v>
      </c>
      <c r="I121" t="s">
        <v>272</v>
      </c>
      <c r="J121" t="s">
        <v>32</v>
      </c>
      <c r="K121" t="s">
        <v>33</v>
      </c>
      <c r="L121" t="s">
        <v>113</v>
      </c>
      <c r="M121" t="s">
        <v>45</v>
      </c>
      <c r="N121" t="s">
        <v>38</v>
      </c>
      <c r="O121" t="s">
        <v>57</v>
      </c>
      <c r="P121" t="s">
        <v>38</v>
      </c>
      <c r="Q121" t="s">
        <v>57</v>
      </c>
      <c r="R121" t="s">
        <v>39</v>
      </c>
      <c r="S121" s="1">
        <v>500</v>
      </c>
      <c r="T121" s="4">
        <v>120</v>
      </c>
      <c r="U121" t="s">
        <v>66</v>
      </c>
      <c r="V121" t="s">
        <v>38</v>
      </c>
      <c r="X121" t="s">
        <v>41</v>
      </c>
      <c r="Y121" t="s">
        <v>273</v>
      </c>
      <c r="Z121" t="s">
        <v>38</v>
      </c>
      <c r="AA121" t="s">
        <v>36</v>
      </c>
      <c r="AB121" t="s">
        <v>38</v>
      </c>
      <c r="AC121" t="s">
        <v>36</v>
      </c>
      <c r="AD121" t="s">
        <v>38</v>
      </c>
    </row>
    <row r="122" spans="1:30" x14ac:dyDescent="0.25">
      <c r="A122" t="s">
        <v>322</v>
      </c>
      <c r="B122">
        <v>24</v>
      </c>
      <c r="C122" t="s">
        <v>53</v>
      </c>
      <c r="D122" t="s">
        <v>274</v>
      </c>
      <c r="E122" t="s">
        <v>60</v>
      </c>
      <c r="G122" t="s">
        <v>275</v>
      </c>
      <c r="H122" t="s">
        <v>314</v>
      </c>
      <c r="I122" t="s">
        <v>31</v>
      </c>
      <c r="J122" t="s">
        <v>76</v>
      </c>
      <c r="K122" t="s">
        <v>33</v>
      </c>
      <c r="L122" t="s">
        <v>44</v>
      </c>
      <c r="M122" t="s">
        <v>45</v>
      </c>
      <c r="N122" t="s">
        <v>36</v>
      </c>
      <c r="O122" t="s">
        <v>37</v>
      </c>
      <c r="P122" t="s">
        <v>38</v>
      </c>
      <c r="Q122" t="s">
        <v>31</v>
      </c>
      <c r="R122" t="s">
        <v>58</v>
      </c>
      <c r="S122" s="1">
        <v>0</v>
      </c>
      <c r="T122" s="4">
        <v>121</v>
      </c>
      <c r="U122" t="s">
        <v>66</v>
      </c>
      <c r="V122" t="s">
        <v>38</v>
      </c>
      <c r="X122" t="s">
        <v>41</v>
      </c>
      <c r="Y122" t="s">
        <v>73</v>
      </c>
      <c r="Z122" t="s">
        <v>38</v>
      </c>
      <c r="AA122" t="s">
        <v>38</v>
      </c>
      <c r="AB122" t="s">
        <v>36</v>
      </c>
      <c r="AC122" t="s">
        <v>38</v>
      </c>
      <c r="AD122" t="s">
        <v>38</v>
      </c>
    </row>
    <row r="123" spans="1:30" x14ac:dyDescent="0.25">
      <c r="A123" t="s">
        <v>322</v>
      </c>
      <c r="B123">
        <v>21</v>
      </c>
      <c r="C123" t="s">
        <v>27</v>
      </c>
      <c r="D123" t="s">
        <v>276</v>
      </c>
      <c r="E123" t="s">
        <v>55</v>
      </c>
      <c r="G123" t="s">
        <v>277</v>
      </c>
      <c r="H123" t="s">
        <v>314</v>
      </c>
      <c r="I123" t="s">
        <v>84</v>
      </c>
      <c r="J123" t="s">
        <v>32</v>
      </c>
      <c r="K123" t="s">
        <v>64</v>
      </c>
      <c r="L123" t="s">
        <v>50</v>
      </c>
      <c r="M123" t="s">
        <v>45</v>
      </c>
      <c r="N123" t="s">
        <v>38</v>
      </c>
      <c r="O123" t="s">
        <v>57</v>
      </c>
      <c r="P123" t="s">
        <v>36</v>
      </c>
      <c r="Q123" t="s">
        <v>31</v>
      </c>
      <c r="R123" t="s">
        <v>39</v>
      </c>
      <c r="S123" s="1">
        <v>0</v>
      </c>
      <c r="T123" s="4">
        <v>122</v>
      </c>
      <c r="U123" t="s">
        <v>114</v>
      </c>
      <c r="V123" t="s">
        <v>38</v>
      </c>
      <c r="W123" t="s">
        <v>38</v>
      </c>
      <c r="X123" t="s">
        <v>48</v>
      </c>
      <c r="Y123" t="s">
        <v>73</v>
      </c>
      <c r="Z123" t="s">
        <v>38</v>
      </c>
      <c r="AA123" t="s">
        <v>38</v>
      </c>
      <c r="AB123" t="s">
        <v>36</v>
      </c>
      <c r="AC123" t="s">
        <v>38</v>
      </c>
      <c r="AD123" t="s">
        <v>38</v>
      </c>
    </row>
    <row r="124" spans="1:30" x14ac:dyDescent="0.25">
      <c r="A124" t="s">
        <v>322</v>
      </c>
      <c r="B124">
        <v>27</v>
      </c>
      <c r="C124" t="s">
        <v>27</v>
      </c>
      <c r="D124" t="s">
        <v>278</v>
      </c>
      <c r="E124" t="s">
        <v>279</v>
      </c>
      <c r="G124" t="s">
        <v>82</v>
      </c>
      <c r="H124" t="s">
        <v>311</v>
      </c>
      <c r="I124" t="s">
        <v>31</v>
      </c>
      <c r="J124" t="s">
        <v>32</v>
      </c>
      <c r="K124" t="s">
        <v>85</v>
      </c>
      <c r="L124" t="s">
        <v>105</v>
      </c>
      <c r="M124" t="s">
        <v>65</v>
      </c>
      <c r="N124" t="s">
        <v>38</v>
      </c>
      <c r="O124" t="s">
        <v>57</v>
      </c>
      <c r="P124" t="s">
        <v>38</v>
      </c>
      <c r="Q124" t="s">
        <v>31</v>
      </c>
      <c r="R124" t="s">
        <v>39</v>
      </c>
      <c r="S124" s="1">
        <v>500</v>
      </c>
      <c r="T124" s="4">
        <v>123</v>
      </c>
      <c r="U124" t="s">
        <v>107</v>
      </c>
      <c r="V124" t="s">
        <v>38</v>
      </c>
      <c r="X124" t="s">
        <v>48</v>
      </c>
      <c r="Y124" t="s">
        <v>23</v>
      </c>
      <c r="Z124" t="s">
        <v>38</v>
      </c>
      <c r="AA124" t="s">
        <v>36</v>
      </c>
      <c r="AB124" t="s">
        <v>38</v>
      </c>
      <c r="AC124" t="s">
        <v>38</v>
      </c>
      <c r="AD124" t="s">
        <v>38</v>
      </c>
    </row>
    <row r="125" spans="1:30" x14ac:dyDescent="0.25">
      <c r="A125" t="s">
        <v>322</v>
      </c>
      <c r="B125">
        <v>25</v>
      </c>
      <c r="C125" t="s">
        <v>27</v>
      </c>
      <c r="D125" t="s">
        <v>280</v>
      </c>
      <c r="E125" t="s">
        <v>118</v>
      </c>
      <c r="G125" t="s">
        <v>192</v>
      </c>
      <c r="H125" t="s">
        <v>314</v>
      </c>
      <c r="I125" t="s">
        <v>84</v>
      </c>
      <c r="J125" t="s">
        <v>76</v>
      </c>
      <c r="K125" t="s">
        <v>33</v>
      </c>
      <c r="L125" t="s">
        <v>50</v>
      </c>
      <c r="M125" t="s">
        <v>45</v>
      </c>
      <c r="N125" t="s">
        <v>38</v>
      </c>
      <c r="O125" t="s">
        <v>57</v>
      </c>
      <c r="P125" t="s">
        <v>38</v>
      </c>
      <c r="Q125" t="s">
        <v>51</v>
      </c>
      <c r="R125" t="s">
        <v>39</v>
      </c>
      <c r="S125" s="1">
        <v>500</v>
      </c>
      <c r="T125" s="4">
        <v>124</v>
      </c>
      <c r="U125" t="s">
        <v>47</v>
      </c>
      <c r="V125" t="s">
        <v>38</v>
      </c>
      <c r="X125" t="s">
        <v>48</v>
      </c>
      <c r="Y125" t="s">
        <v>26</v>
      </c>
      <c r="Z125" t="s">
        <v>38</v>
      </c>
      <c r="AA125" t="s">
        <v>38</v>
      </c>
      <c r="AB125" t="s">
        <v>38</v>
      </c>
      <c r="AC125" t="s">
        <v>38</v>
      </c>
      <c r="AD125" t="s">
        <v>36</v>
      </c>
    </row>
    <row r="126" spans="1:30" x14ac:dyDescent="0.25">
      <c r="A126" t="s">
        <v>323</v>
      </c>
      <c r="B126">
        <v>20</v>
      </c>
      <c r="C126" t="s">
        <v>27</v>
      </c>
      <c r="D126" t="s">
        <v>281</v>
      </c>
      <c r="E126" t="s">
        <v>77</v>
      </c>
      <c r="G126" t="s">
        <v>282</v>
      </c>
      <c r="H126" t="s">
        <v>314</v>
      </c>
      <c r="I126" t="s">
        <v>90</v>
      </c>
      <c r="J126" t="s">
        <v>32</v>
      </c>
      <c r="K126" t="s">
        <v>33</v>
      </c>
      <c r="L126" t="s">
        <v>50</v>
      </c>
      <c r="M126" t="s">
        <v>35</v>
      </c>
      <c r="N126" t="s">
        <v>36</v>
      </c>
      <c r="O126" t="s">
        <v>46</v>
      </c>
      <c r="P126" t="s">
        <v>38</v>
      </c>
      <c r="Q126" t="s">
        <v>51</v>
      </c>
      <c r="R126" t="s">
        <v>69</v>
      </c>
      <c r="S126" s="1">
        <v>0</v>
      </c>
      <c r="T126" s="4">
        <v>125</v>
      </c>
      <c r="U126" t="s">
        <v>40</v>
      </c>
      <c r="V126" t="s">
        <v>38</v>
      </c>
      <c r="W126" t="s">
        <v>38</v>
      </c>
      <c r="X126" t="s">
        <v>48</v>
      </c>
      <c r="Y126" t="s">
        <v>73</v>
      </c>
      <c r="Z126" t="s">
        <v>38</v>
      </c>
      <c r="AA126" t="s">
        <v>38</v>
      </c>
      <c r="AB126" t="s">
        <v>36</v>
      </c>
      <c r="AC126" t="s">
        <v>38</v>
      </c>
      <c r="AD126" t="s">
        <v>38</v>
      </c>
    </row>
    <row r="127" spans="1:30" x14ac:dyDescent="0.25">
      <c r="A127" t="s">
        <v>322</v>
      </c>
      <c r="B127">
        <v>22</v>
      </c>
      <c r="C127" t="s">
        <v>53</v>
      </c>
      <c r="D127" t="s">
        <v>283</v>
      </c>
      <c r="E127" t="s">
        <v>60</v>
      </c>
      <c r="G127" t="s">
        <v>284</v>
      </c>
      <c r="H127" t="s">
        <v>314</v>
      </c>
      <c r="I127" t="s">
        <v>31</v>
      </c>
      <c r="J127" t="s">
        <v>32</v>
      </c>
      <c r="K127" t="s">
        <v>33</v>
      </c>
      <c r="L127" t="s">
        <v>50</v>
      </c>
      <c r="M127" t="s">
        <v>45</v>
      </c>
      <c r="N127" t="s">
        <v>36</v>
      </c>
      <c r="O127" t="s">
        <v>98</v>
      </c>
      <c r="P127" t="s">
        <v>38</v>
      </c>
      <c r="Q127" t="s">
        <v>31</v>
      </c>
      <c r="R127" t="s">
        <v>58</v>
      </c>
      <c r="S127" s="1">
        <v>500</v>
      </c>
      <c r="T127" s="4">
        <v>126</v>
      </c>
      <c r="U127" t="s">
        <v>66</v>
      </c>
      <c r="V127" t="s">
        <v>38</v>
      </c>
      <c r="X127" t="s">
        <v>48</v>
      </c>
      <c r="Y127" t="s">
        <v>26</v>
      </c>
      <c r="Z127" t="s">
        <v>38</v>
      </c>
      <c r="AA127" t="s">
        <v>38</v>
      </c>
      <c r="AB127" t="s">
        <v>38</v>
      </c>
      <c r="AC127" t="s">
        <v>38</v>
      </c>
      <c r="AD127" t="s">
        <v>36</v>
      </c>
    </row>
    <row r="128" spans="1:30" x14ac:dyDescent="0.25">
      <c r="A128" t="s">
        <v>322</v>
      </c>
      <c r="B128">
        <v>28</v>
      </c>
      <c r="C128" t="s">
        <v>27</v>
      </c>
      <c r="D128" t="s">
        <v>274</v>
      </c>
      <c r="E128" t="s">
        <v>164</v>
      </c>
      <c r="G128" t="s">
        <v>285</v>
      </c>
      <c r="H128" t="s">
        <v>310</v>
      </c>
      <c r="I128" t="s">
        <v>84</v>
      </c>
      <c r="J128" t="s">
        <v>95</v>
      </c>
      <c r="K128" t="s">
        <v>85</v>
      </c>
      <c r="L128" t="s">
        <v>113</v>
      </c>
      <c r="M128" t="s">
        <v>106</v>
      </c>
      <c r="N128" t="s">
        <v>38</v>
      </c>
      <c r="O128" t="s">
        <v>57</v>
      </c>
      <c r="P128" t="s">
        <v>36</v>
      </c>
      <c r="Q128" t="s">
        <v>57</v>
      </c>
      <c r="R128" t="s">
        <v>39</v>
      </c>
      <c r="S128" s="1">
        <v>1000</v>
      </c>
      <c r="T128" s="4">
        <v>127</v>
      </c>
      <c r="U128" t="s">
        <v>107</v>
      </c>
      <c r="V128" t="s">
        <v>36</v>
      </c>
      <c r="W128" t="s">
        <v>52</v>
      </c>
      <c r="X128" t="s">
        <v>41</v>
      </c>
      <c r="Y128" t="s">
        <v>234</v>
      </c>
      <c r="Z128" t="s">
        <v>36</v>
      </c>
      <c r="AA128" t="s">
        <v>36</v>
      </c>
      <c r="AB128" t="s">
        <v>36</v>
      </c>
      <c r="AC128" t="s">
        <v>36</v>
      </c>
      <c r="AD128" t="s">
        <v>38</v>
      </c>
    </row>
    <row r="129" spans="1:30" x14ac:dyDescent="0.25">
      <c r="A129" t="s">
        <v>324</v>
      </c>
      <c r="B129">
        <v>37</v>
      </c>
      <c r="C129" t="s">
        <v>53</v>
      </c>
      <c r="D129" t="s">
        <v>129</v>
      </c>
      <c r="E129" t="s">
        <v>55</v>
      </c>
      <c r="G129" t="s">
        <v>286</v>
      </c>
      <c r="H129" t="s">
        <v>314</v>
      </c>
      <c r="I129" t="s">
        <v>31</v>
      </c>
      <c r="J129" t="s">
        <v>32</v>
      </c>
      <c r="K129" t="s">
        <v>33</v>
      </c>
      <c r="L129" t="s">
        <v>50</v>
      </c>
      <c r="M129" t="s">
        <v>35</v>
      </c>
      <c r="N129" t="s">
        <v>38</v>
      </c>
      <c r="O129" t="s">
        <v>57</v>
      </c>
      <c r="P129" t="s">
        <v>38</v>
      </c>
      <c r="Q129" t="s">
        <v>31</v>
      </c>
      <c r="R129" t="s">
        <v>39</v>
      </c>
      <c r="S129" s="1">
        <v>0</v>
      </c>
      <c r="T129" s="4">
        <v>128</v>
      </c>
      <c r="U129" t="s">
        <v>40</v>
      </c>
      <c r="V129" t="s">
        <v>38</v>
      </c>
      <c r="X129" t="s">
        <v>48</v>
      </c>
      <c r="Y129" t="s">
        <v>26</v>
      </c>
      <c r="Z129" t="s">
        <v>38</v>
      </c>
      <c r="AA129" t="s">
        <v>38</v>
      </c>
      <c r="AB129" t="s">
        <v>38</v>
      </c>
      <c r="AC129" t="s">
        <v>38</v>
      </c>
      <c r="AD129" t="s">
        <v>36</v>
      </c>
    </row>
    <row r="130" spans="1:30" x14ac:dyDescent="0.25">
      <c r="A130" t="s">
        <v>322</v>
      </c>
      <c r="B130">
        <v>21</v>
      </c>
      <c r="C130" t="s">
        <v>27</v>
      </c>
      <c r="D130" t="s">
        <v>42</v>
      </c>
      <c r="E130" t="s">
        <v>60</v>
      </c>
      <c r="G130" t="s">
        <v>110</v>
      </c>
      <c r="H130" t="s">
        <v>314</v>
      </c>
      <c r="I130" t="s">
        <v>31</v>
      </c>
      <c r="J130" t="s">
        <v>32</v>
      </c>
      <c r="K130" t="s">
        <v>85</v>
      </c>
      <c r="L130" t="s">
        <v>113</v>
      </c>
      <c r="M130" t="s">
        <v>35</v>
      </c>
      <c r="N130" t="s">
        <v>36</v>
      </c>
      <c r="O130" t="s">
        <v>46</v>
      </c>
      <c r="P130" t="s">
        <v>38</v>
      </c>
      <c r="Q130" t="s">
        <v>31</v>
      </c>
      <c r="R130" t="s">
        <v>39</v>
      </c>
      <c r="S130" s="1">
        <v>0</v>
      </c>
      <c r="T130" s="4">
        <v>129</v>
      </c>
      <c r="U130" t="s">
        <v>66</v>
      </c>
      <c r="V130" t="s">
        <v>38</v>
      </c>
      <c r="X130" t="s">
        <v>41</v>
      </c>
      <c r="Z130" t="s">
        <v>38</v>
      </c>
      <c r="AA130" t="s">
        <v>38</v>
      </c>
      <c r="AB130" t="s">
        <v>38</v>
      </c>
      <c r="AC130" t="s">
        <v>38</v>
      </c>
      <c r="AD130" t="s">
        <v>38</v>
      </c>
    </row>
    <row r="131" spans="1:30" x14ac:dyDescent="0.25">
      <c r="A131" t="s">
        <v>323</v>
      </c>
      <c r="B131">
        <v>17</v>
      </c>
      <c r="C131" t="s">
        <v>53</v>
      </c>
      <c r="D131" t="s">
        <v>28</v>
      </c>
      <c r="E131" t="s">
        <v>29</v>
      </c>
      <c r="G131" t="s">
        <v>116</v>
      </c>
      <c r="H131" t="s">
        <v>310</v>
      </c>
      <c r="I131" t="s">
        <v>84</v>
      </c>
      <c r="J131" t="s">
        <v>32</v>
      </c>
      <c r="K131" t="s">
        <v>33</v>
      </c>
      <c r="L131" t="s">
        <v>50</v>
      </c>
      <c r="M131" t="s">
        <v>65</v>
      </c>
      <c r="N131" t="s">
        <v>38</v>
      </c>
      <c r="O131" t="s">
        <v>57</v>
      </c>
      <c r="P131" t="s">
        <v>38</v>
      </c>
      <c r="Q131" t="s">
        <v>31</v>
      </c>
      <c r="R131" t="s">
        <v>58</v>
      </c>
      <c r="S131" s="1">
        <v>0</v>
      </c>
      <c r="T131" s="4">
        <v>130</v>
      </c>
      <c r="U131" t="s">
        <v>66</v>
      </c>
      <c r="V131" t="s">
        <v>38</v>
      </c>
      <c r="X131" t="s">
        <v>48</v>
      </c>
      <c r="Y131" t="s">
        <v>25</v>
      </c>
      <c r="Z131" t="s">
        <v>38</v>
      </c>
      <c r="AA131" t="s">
        <v>38</v>
      </c>
      <c r="AB131" t="s">
        <v>38</v>
      </c>
      <c r="AC131" t="s">
        <v>36</v>
      </c>
      <c r="AD131" t="s">
        <v>38</v>
      </c>
    </row>
    <row r="132" spans="1:30" x14ac:dyDescent="0.25">
      <c r="A132" t="s">
        <v>322</v>
      </c>
      <c r="B132">
        <v>25</v>
      </c>
      <c r="C132" t="s">
        <v>27</v>
      </c>
      <c r="D132" t="s">
        <v>28</v>
      </c>
      <c r="E132" t="s">
        <v>118</v>
      </c>
      <c r="G132" t="s">
        <v>205</v>
      </c>
      <c r="H132" t="s">
        <v>314</v>
      </c>
      <c r="I132" t="s">
        <v>31</v>
      </c>
      <c r="J132" t="s">
        <v>95</v>
      </c>
      <c r="K132" t="s">
        <v>85</v>
      </c>
      <c r="L132" t="s">
        <v>34</v>
      </c>
      <c r="M132" t="s">
        <v>45</v>
      </c>
      <c r="N132" t="s">
        <v>36</v>
      </c>
      <c r="O132" t="s">
        <v>46</v>
      </c>
      <c r="P132" t="s">
        <v>38</v>
      </c>
      <c r="Q132" t="s">
        <v>31</v>
      </c>
      <c r="R132" t="s">
        <v>39</v>
      </c>
      <c r="S132" s="1">
        <v>0</v>
      </c>
      <c r="T132" s="4">
        <v>131</v>
      </c>
      <c r="U132" t="s">
        <v>66</v>
      </c>
      <c r="V132" t="s">
        <v>38</v>
      </c>
      <c r="X132" t="s">
        <v>48</v>
      </c>
      <c r="Y132" t="s">
        <v>26</v>
      </c>
      <c r="AA132" t="s">
        <v>38</v>
      </c>
      <c r="AB132" t="s">
        <v>38</v>
      </c>
      <c r="AC132" t="s">
        <v>38</v>
      </c>
      <c r="AD132" t="s">
        <v>36</v>
      </c>
    </row>
    <row r="133" spans="1:30" x14ac:dyDescent="0.25">
      <c r="A133" t="s">
        <v>322</v>
      </c>
      <c r="B133">
        <v>25</v>
      </c>
      <c r="C133" t="s">
        <v>27</v>
      </c>
      <c r="D133" t="s">
        <v>42</v>
      </c>
      <c r="E133" t="s">
        <v>118</v>
      </c>
      <c r="G133" t="s">
        <v>287</v>
      </c>
      <c r="H133" t="s">
        <v>314</v>
      </c>
      <c r="I133" t="s">
        <v>31</v>
      </c>
      <c r="J133" t="s">
        <v>32</v>
      </c>
      <c r="K133" t="s">
        <v>33</v>
      </c>
      <c r="L133" t="s">
        <v>44</v>
      </c>
      <c r="M133" t="s">
        <v>35</v>
      </c>
      <c r="N133" t="s">
        <v>38</v>
      </c>
      <c r="O133" t="s">
        <v>57</v>
      </c>
      <c r="P133" t="s">
        <v>36</v>
      </c>
      <c r="Q133" t="s">
        <v>31</v>
      </c>
      <c r="R133" t="s">
        <v>39</v>
      </c>
      <c r="S133" s="1">
        <v>1500</v>
      </c>
      <c r="T133" s="4">
        <v>132</v>
      </c>
      <c r="U133" t="s">
        <v>47</v>
      </c>
      <c r="V133" t="s">
        <v>38</v>
      </c>
      <c r="X133" t="s">
        <v>48</v>
      </c>
      <c r="Y133" t="s">
        <v>23</v>
      </c>
      <c r="Z133" t="s">
        <v>38</v>
      </c>
      <c r="AA133" t="s">
        <v>36</v>
      </c>
      <c r="AB133" t="s">
        <v>38</v>
      </c>
      <c r="AC133" t="s">
        <v>38</v>
      </c>
      <c r="AD133" t="s">
        <v>38</v>
      </c>
    </row>
    <row r="134" spans="1:30" x14ac:dyDescent="0.25">
      <c r="A134" t="s">
        <v>322</v>
      </c>
      <c r="B134">
        <v>25</v>
      </c>
      <c r="C134" t="s">
        <v>53</v>
      </c>
      <c r="D134" t="s">
        <v>129</v>
      </c>
      <c r="E134" t="s">
        <v>214</v>
      </c>
      <c r="G134" t="s">
        <v>288</v>
      </c>
      <c r="H134" t="s">
        <v>314</v>
      </c>
      <c r="I134" t="s">
        <v>31</v>
      </c>
      <c r="J134" t="s">
        <v>32</v>
      </c>
      <c r="K134" t="s">
        <v>33</v>
      </c>
      <c r="L134" t="s">
        <v>50</v>
      </c>
      <c r="M134" t="s">
        <v>35</v>
      </c>
      <c r="N134" t="s">
        <v>36</v>
      </c>
      <c r="O134" t="s">
        <v>37</v>
      </c>
      <c r="P134" t="s">
        <v>36</v>
      </c>
      <c r="Q134" t="s">
        <v>31</v>
      </c>
      <c r="R134" t="s">
        <v>39</v>
      </c>
      <c r="S134" s="1">
        <v>0</v>
      </c>
      <c r="T134" s="4">
        <v>133</v>
      </c>
      <c r="U134" t="s">
        <v>47</v>
      </c>
      <c r="V134" t="s">
        <v>38</v>
      </c>
      <c r="W134" t="s">
        <v>36</v>
      </c>
      <c r="X134" t="s">
        <v>48</v>
      </c>
      <c r="Y134" t="s">
        <v>26</v>
      </c>
      <c r="Z134" t="s">
        <v>38</v>
      </c>
      <c r="AA134" t="s">
        <v>38</v>
      </c>
      <c r="AB134" t="s">
        <v>38</v>
      </c>
      <c r="AC134" t="s">
        <v>38</v>
      </c>
      <c r="AD134" t="s">
        <v>36</v>
      </c>
    </row>
    <row r="135" spans="1:30" x14ac:dyDescent="0.25">
      <c r="A135" t="s">
        <v>322</v>
      </c>
      <c r="B135">
        <v>22</v>
      </c>
      <c r="C135" t="s">
        <v>53</v>
      </c>
      <c r="D135" t="s">
        <v>200</v>
      </c>
      <c r="E135" t="s">
        <v>207</v>
      </c>
      <c r="G135" t="s">
        <v>289</v>
      </c>
      <c r="H135" t="s">
        <v>313</v>
      </c>
      <c r="I135" t="s">
        <v>31</v>
      </c>
      <c r="J135" t="s">
        <v>32</v>
      </c>
      <c r="K135" t="s">
        <v>64</v>
      </c>
      <c r="L135" t="s">
        <v>34</v>
      </c>
      <c r="M135" t="s">
        <v>45</v>
      </c>
      <c r="N135" t="s">
        <v>38</v>
      </c>
      <c r="O135" t="s">
        <v>57</v>
      </c>
      <c r="P135" t="s">
        <v>38</v>
      </c>
      <c r="Q135" t="s">
        <v>57</v>
      </c>
      <c r="R135" t="s">
        <v>39</v>
      </c>
      <c r="S135" s="1">
        <v>0</v>
      </c>
      <c r="T135" s="4">
        <v>134</v>
      </c>
      <c r="U135" t="s">
        <v>47</v>
      </c>
      <c r="V135" t="s">
        <v>38</v>
      </c>
      <c r="X135" t="s">
        <v>48</v>
      </c>
      <c r="Y135" t="s">
        <v>22</v>
      </c>
      <c r="Z135" t="s">
        <v>36</v>
      </c>
      <c r="AA135" t="s">
        <v>38</v>
      </c>
      <c r="AB135" t="s">
        <v>38</v>
      </c>
      <c r="AC135" t="s">
        <v>38</v>
      </c>
      <c r="AD135" t="s">
        <v>38</v>
      </c>
    </row>
    <row r="136" spans="1:30" x14ac:dyDescent="0.25">
      <c r="A136" t="s">
        <v>322</v>
      </c>
      <c r="B136">
        <v>23</v>
      </c>
      <c r="C136" t="s">
        <v>53</v>
      </c>
      <c r="D136" t="s">
        <v>42</v>
      </c>
      <c r="E136" t="s">
        <v>60</v>
      </c>
      <c r="G136" t="s">
        <v>79</v>
      </c>
      <c r="H136" t="s">
        <v>314</v>
      </c>
      <c r="I136" t="s">
        <v>31</v>
      </c>
      <c r="J136" t="s">
        <v>76</v>
      </c>
      <c r="K136" t="s">
        <v>33</v>
      </c>
      <c r="L136" t="s">
        <v>44</v>
      </c>
      <c r="M136" t="s">
        <v>231</v>
      </c>
      <c r="N136" t="s">
        <v>38</v>
      </c>
      <c r="O136" t="s">
        <v>57</v>
      </c>
      <c r="P136" t="s">
        <v>38</v>
      </c>
      <c r="Q136" t="s">
        <v>51</v>
      </c>
      <c r="R136" t="s">
        <v>58</v>
      </c>
      <c r="S136" s="1">
        <v>1500</v>
      </c>
      <c r="T136" s="4">
        <v>135</v>
      </c>
      <c r="U136" t="s">
        <v>66</v>
      </c>
      <c r="V136" t="s">
        <v>38</v>
      </c>
      <c r="X136" t="s">
        <v>48</v>
      </c>
      <c r="Y136" t="s">
        <v>290</v>
      </c>
      <c r="Z136" t="s">
        <v>36</v>
      </c>
      <c r="AA136" t="s">
        <v>36</v>
      </c>
      <c r="AB136" t="s">
        <v>38</v>
      </c>
      <c r="AC136" t="s">
        <v>36</v>
      </c>
      <c r="AD136" t="s">
        <v>38</v>
      </c>
    </row>
    <row r="137" spans="1:30" x14ac:dyDescent="0.25">
      <c r="A137" t="s">
        <v>322</v>
      </c>
      <c r="B137">
        <v>27</v>
      </c>
      <c r="C137" t="s">
        <v>27</v>
      </c>
      <c r="D137" t="s">
        <v>291</v>
      </c>
      <c r="E137" t="s">
        <v>62</v>
      </c>
      <c r="G137" t="s">
        <v>183</v>
      </c>
      <c r="H137" t="s">
        <v>314</v>
      </c>
      <c r="I137" t="s">
        <v>31</v>
      </c>
      <c r="J137" t="s">
        <v>32</v>
      </c>
      <c r="K137" t="s">
        <v>33</v>
      </c>
      <c r="L137" t="s">
        <v>34</v>
      </c>
      <c r="M137" t="s">
        <v>35</v>
      </c>
      <c r="N137" t="s">
        <v>36</v>
      </c>
      <c r="O137" t="s">
        <v>46</v>
      </c>
      <c r="P137" t="s">
        <v>38</v>
      </c>
      <c r="Q137" t="s">
        <v>31</v>
      </c>
      <c r="R137" t="s">
        <v>72</v>
      </c>
      <c r="S137" s="1">
        <v>0</v>
      </c>
      <c r="T137" s="4">
        <v>136</v>
      </c>
      <c r="U137" t="s">
        <v>66</v>
      </c>
      <c r="V137" t="s">
        <v>38</v>
      </c>
      <c r="W137" t="s">
        <v>38</v>
      </c>
      <c r="X137" t="s">
        <v>48</v>
      </c>
      <c r="Y137" t="s">
        <v>22</v>
      </c>
      <c r="Z137" t="s">
        <v>36</v>
      </c>
      <c r="AA137" t="s">
        <v>38</v>
      </c>
      <c r="AB137" t="s">
        <v>38</v>
      </c>
      <c r="AC137" t="s">
        <v>38</v>
      </c>
      <c r="AD137" t="s">
        <v>38</v>
      </c>
    </row>
    <row r="138" spans="1:30" x14ac:dyDescent="0.25">
      <c r="A138" t="s">
        <v>322</v>
      </c>
      <c r="B138">
        <v>23</v>
      </c>
      <c r="C138" t="s">
        <v>53</v>
      </c>
      <c r="D138" t="s">
        <v>292</v>
      </c>
      <c r="E138" t="s">
        <v>62</v>
      </c>
      <c r="G138" t="s">
        <v>284</v>
      </c>
      <c r="H138" t="s">
        <v>314</v>
      </c>
      <c r="I138" t="s">
        <v>31</v>
      </c>
      <c r="J138" t="s">
        <v>32</v>
      </c>
      <c r="K138" t="s">
        <v>33</v>
      </c>
      <c r="L138" t="s">
        <v>34</v>
      </c>
      <c r="M138" t="s">
        <v>45</v>
      </c>
      <c r="N138" t="s">
        <v>38</v>
      </c>
      <c r="O138" t="s">
        <v>57</v>
      </c>
      <c r="P138" t="s">
        <v>38</v>
      </c>
      <c r="Q138" t="s">
        <v>51</v>
      </c>
      <c r="R138" t="s">
        <v>39</v>
      </c>
      <c r="S138" s="1">
        <v>0</v>
      </c>
      <c r="T138" s="4">
        <v>137</v>
      </c>
      <c r="U138" t="s">
        <v>47</v>
      </c>
      <c r="V138" t="s">
        <v>38</v>
      </c>
      <c r="X138" t="s">
        <v>48</v>
      </c>
      <c r="Y138" t="s">
        <v>26</v>
      </c>
      <c r="Z138" t="s">
        <v>38</v>
      </c>
      <c r="AA138" t="s">
        <v>38</v>
      </c>
      <c r="AB138" t="s">
        <v>38</v>
      </c>
      <c r="AC138" t="s">
        <v>38</v>
      </c>
      <c r="AD138" t="s">
        <v>36</v>
      </c>
    </row>
    <row r="139" spans="1:30" x14ac:dyDescent="0.25">
      <c r="A139" t="s">
        <v>322</v>
      </c>
      <c r="B139">
        <v>24</v>
      </c>
      <c r="C139" t="s">
        <v>53</v>
      </c>
      <c r="D139" t="s">
        <v>293</v>
      </c>
      <c r="E139" t="s">
        <v>294</v>
      </c>
      <c r="G139" t="s">
        <v>205</v>
      </c>
      <c r="H139" t="s">
        <v>314</v>
      </c>
      <c r="I139" t="s">
        <v>31</v>
      </c>
      <c r="J139" t="s">
        <v>32</v>
      </c>
      <c r="K139" t="s">
        <v>33</v>
      </c>
      <c r="L139" t="s">
        <v>34</v>
      </c>
      <c r="M139" t="s">
        <v>45</v>
      </c>
      <c r="N139" t="s">
        <v>38</v>
      </c>
      <c r="O139" t="s">
        <v>57</v>
      </c>
      <c r="P139" t="s">
        <v>38</v>
      </c>
      <c r="Q139" t="s">
        <v>31</v>
      </c>
      <c r="R139" t="s">
        <v>39</v>
      </c>
      <c r="S139" s="1">
        <v>2000</v>
      </c>
      <c r="T139" s="4">
        <v>138</v>
      </c>
      <c r="U139" t="s">
        <v>47</v>
      </c>
      <c r="V139" t="s">
        <v>38</v>
      </c>
      <c r="X139" t="s">
        <v>48</v>
      </c>
      <c r="Y139" t="s">
        <v>73</v>
      </c>
      <c r="Z139" t="s">
        <v>38</v>
      </c>
      <c r="AA139" t="s">
        <v>38</v>
      </c>
      <c r="AB139" t="s">
        <v>36</v>
      </c>
      <c r="AC139" t="s">
        <v>38</v>
      </c>
      <c r="AD139" t="s">
        <v>38</v>
      </c>
    </row>
    <row r="140" spans="1:30" x14ac:dyDescent="0.25">
      <c r="A140" t="s">
        <v>322</v>
      </c>
      <c r="B140">
        <v>24</v>
      </c>
      <c r="C140" t="s">
        <v>53</v>
      </c>
      <c r="D140" t="s">
        <v>267</v>
      </c>
      <c r="E140" t="s">
        <v>62</v>
      </c>
      <c r="G140" t="s">
        <v>295</v>
      </c>
      <c r="H140" t="s">
        <v>314</v>
      </c>
      <c r="I140" t="s">
        <v>31</v>
      </c>
      <c r="J140" t="s">
        <v>32</v>
      </c>
      <c r="K140" t="s">
        <v>33</v>
      </c>
      <c r="L140" t="s">
        <v>44</v>
      </c>
      <c r="M140" t="s">
        <v>45</v>
      </c>
      <c r="N140" t="s">
        <v>38</v>
      </c>
      <c r="O140" t="s">
        <v>57</v>
      </c>
      <c r="P140" t="s">
        <v>38</v>
      </c>
      <c r="Q140" t="s">
        <v>31</v>
      </c>
      <c r="R140" t="s">
        <v>39</v>
      </c>
      <c r="S140" s="1">
        <v>2000</v>
      </c>
      <c r="T140" s="4">
        <v>139</v>
      </c>
      <c r="U140" t="s">
        <v>47</v>
      </c>
      <c r="V140" t="s">
        <v>38</v>
      </c>
      <c r="X140" t="s">
        <v>48</v>
      </c>
      <c r="Y140" t="s">
        <v>23</v>
      </c>
      <c r="Z140" t="s">
        <v>38</v>
      </c>
      <c r="AA140" t="s">
        <v>36</v>
      </c>
      <c r="AB140" t="s">
        <v>38</v>
      </c>
      <c r="AC140" t="s">
        <v>38</v>
      </c>
      <c r="AD140" t="s">
        <v>38</v>
      </c>
    </row>
    <row r="141" spans="1:30" x14ac:dyDescent="0.25">
      <c r="A141" t="s">
        <v>322</v>
      </c>
      <c r="B141">
        <v>23</v>
      </c>
      <c r="C141" t="s">
        <v>53</v>
      </c>
      <c r="D141" t="s">
        <v>296</v>
      </c>
      <c r="E141" t="s">
        <v>169</v>
      </c>
      <c r="G141" t="s">
        <v>233</v>
      </c>
      <c r="H141" t="s">
        <v>310</v>
      </c>
      <c r="I141" t="s">
        <v>331</v>
      </c>
      <c r="J141" t="s">
        <v>32</v>
      </c>
      <c r="K141" t="s">
        <v>33</v>
      </c>
      <c r="L141" t="s">
        <v>44</v>
      </c>
      <c r="M141" t="s">
        <v>45</v>
      </c>
      <c r="N141" t="s">
        <v>38</v>
      </c>
      <c r="O141" t="s">
        <v>57</v>
      </c>
      <c r="P141" t="s">
        <v>38</v>
      </c>
      <c r="Q141" t="s">
        <v>31</v>
      </c>
      <c r="R141" t="s">
        <v>58</v>
      </c>
      <c r="S141" s="1">
        <v>0</v>
      </c>
      <c r="T141" s="4">
        <v>140</v>
      </c>
      <c r="U141" t="s">
        <v>47</v>
      </c>
      <c r="V141" t="s">
        <v>38</v>
      </c>
      <c r="X141" t="s">
        <v>48</v>
      </c>
      <c r="Y141" t="s">
        <v>26</v>
      </c>
      <c r="Z141" t="s">
        <v>38</v>
      </c>
      <c r="AA141" t="s">
        <v>38</v>
      </c>
      <c r="AB141" t="s">
        <v>38</v>
      </c>
      <c r="AC141" t="s">
        <v>38</v>
      </c>
      <c r="AD141" t="s">
        <v>36</v>
      </c>
    </row>
    <row r="142" spans="1:30" x14ac:dyDescent="0.25">
      <c r="A142" t="s">
        <v>322</v>
      </c>
      <c r="B142">
        <v>22</v>
      </c>
      <c r="C142" t="s">
        <v>53</v>
      </c>
      <c r="D142" t="s">
        <v>109</v>
      </c>
      <c r="E142" t="s">
        <v>55</v>
      </c>
      <c r="G142" t="s">
        <v>297</v>
      </c>
      <c r="H142" t="s">
        <v>314</v>
      </c>
      <c r="I142" t="s">
        <v>84</v>
      </c>
      <c r="J142" t="s">
        <v>32</v>
      </c>
      <c r="K142" t="s">
        <v>33</v>
      </c>
      <c r="L142" t="s">
        <v>34</v>
      </c>
      <c r="M142" t="s">
        <v>35</v>
      </c>
      <c r="N142" t="s">
        <v>36</v>
      </c>
      <c r="O142" t="s">
        <v>46</v>
      </c>
      <c r="P142" t="s">
        <v>38</v>
      </c>
      <c r="Q142" t="s">
        <v>57</v>
      </c>
      <c r="R142" t="s">
        <v>26</v>
      </c>
      <c r="S142" s="1">
        <v>1500</v>
      </c>
      <c r="T142" s="4">
        <v>141</v>
      </c>
      <c r="U142" t="s">
        <v>66</v>
      </c>
      <c r="V142" t="s">
        <v>38</v>
      </c>
      <c r="X142" t="s">
        <v>48</v>
      </c>
      <c r="Y142" t="s">
        <v>26</v>
      </c>
      <c r="Z142" t="s">
        <v>38</v>
      </c>
      <c r="AA142" t="s">
        <v>38</v>
      </c>
      <c r="AB142" t="s">
        <v>38</v>
      </c>
      <c r="AC142" t="s">
        <v>38</v>
      </c>
      <c r="AD142" t="s">
        <v>36</v>
      </c>
    </row>
    <row r="143" spans="1:30" x14ac:dyDescent="0.25">
      <c r="A143" t="s">
        <v>322</v>
      </c>
      <c r="B143">
        <v>24</v>
      </c>
      <c r="C143" t="s">
        <v>27</v>
      </c>
      <c r="D143" t="s">
        <v>298</v>
      </c>
      <c r="E143" t="s">
        <v>29</v>
      </c>
      <c r="G143" t="s">
        <v>126</v>
      </c>
      <c r="H143" t="s">
        <v>310</v>
      </c>
      <c r="I143" t="s">
        <v>84</v>
      </c>
      <c r="J143" t="s">
        <v>32</v>
      </c>
      <c r="K143" t="s">
        <v>33</v>
      </c>
      <c r="L143" t="s">
        <v>50</v>
      </c>
      <c r="M143" t="s">
        <v>35</v>
      </c>
      <c r="N143" t="s">
        <v>38</v>
      </c>
      <c r="O143" t="s">
        <v>57</v>
      </c>
      <c r="P143" t="s">
        <v>38</v>
      </c>
      <c r="Q143" t="s">
        <v>57</v>
      </c>
      <c r="R143" t="s">
        <v>39</v>
      </c>
      <c r="S143" s="1">
        <v>0</v>
      </c>
      <c r="T143" s="4">
        <v>142</v>
      </c>
      <c r="U143" t="s">
        <v>40</v>
      </c>
      <c r="V143" t="s">
        <v>38</v>
      </c>
      <c r="X143" t="s">
        <v>48</v>
      </c>
      <c r="Y143" t="s">
        <v>26</v>
      </c>
      <c r="Z143" t="s">
        <v>38</v>
      </c>
      <c r="AA143" t="s">
        <v>38</v>
      </c>
      <c r="AB143" t="s">
        <v>38</v>
      </c>
      <c r="AC143" t="s">
        <v>38</v>
      </c>
      <c r="AD143" t="s">
        <v>36</v>
      </c>
    </row>
    <row r="144" spans="1:30" x14ac:dyDescent="0.25">
      <c r="A144" t="s">
        <v>322</v>
      </c>
      <c r="B144">
        <v>23</v>
      </c>
      <c r="C144" t="s">
        <v>53</v>
      </c>
      <c r="D144" t="s">
        <v>177</v>
      </c>
      <c r="E144" t="s">
        <v>77</v>
      </c>
      <c r="G144" t="s">
        <v>99</v>
      </c>
      <c r="H144" t="s">
        <v>314</v>
      </c>
      <c r="I144" t="s">
        <v>84</v>
      </c>
      <c r="J144" t="s">
        <v>32</v>
      </c>
      <c r="K144" t="s">
        <v>33</v>
      </c>
      <c r="L144" t="s">
        <v>50</v>
      </c>
      <c r="M144" t="s">
        <v>45</v>
      </c>
      <c r="N144" t="s">
        <v>38</v>
      </c>
      <c r="O144" t="s">
        <v>57</v>
      </c>
      <c r="P144" t="s">
        <v>38</v>
      </c>
      <c r="Q144" t="s">
        <v>57</v>
      </c>
      <c r="R144" t="s">
        <v>39</v>
      </c>
      <c r="S144" s="1">
        <v>0</v>
      </c>
      <c r="T144" s="4">
        <v>143</v>
      </c>
      <c r="U144" t="s">
        <v>47</v>
      </c>
      <c r="V144" t="s">
        <v>38</v>
      </c>
      <c r="X144" t="s">
        <v>48</v>
      </c>
      <c r="Y144" t="s">
        <v>22</v>
      </c>
      <c r="Z144" t="s">
        <v>36</v>
      </c>
      <c r="AA144" t="s">
        <v>38</v>
      </c>
      <c r="AB144" t="s">
        <v>38</v>
      </c>
      <c r="AC144" t="s">
        <v>38</v>
      </c>
      <c r="AD144" t="s">
        <v>38</v>
      </c>
    </row>
    <row r="145" spans="1:30" x14ac:dyDescent="0.25">
      <c r="A145" t="s">
        <v>322</v>
      </c>
      <c r="B145">
        <v>25</v>
      </c>
      <c r="C145" t="s">
        <v>27</v>
      </c>
      <c r="D145" t="s">
        <v>299</v>
      </c>
      <c r="E145" t="s">
        <v>60</v>
      </c>
      <c r="G145" t="s">
        <v>300</v>
      </c>
      <c r="H145" t="s">
        <v>314</v>
      </c>
      <c r="I145" t="s">
        <v>331</v>
      </c>
      <c r="J145" t="s">
        <v>32</v>
      </c>
      <c r="K145" t="s">
        <v>33</v>
      </c>
      <c r="L145" t="s">
        <v>50</v>
      </c>
      <c r="M145" t="s">
        <v>35</v>
      </c>
      <c r="N145" t="s">
        <v>38</v>
      </c>
      <c r="O145" t="s">
        <v>57</v>
      </c>
      <c r="P145" t="s">
        <v>38</v>
      </c>
      <c r="Q145" t="s">
        <v>87</v>
      </c>
      <c r="R145" t="s">
        <v>39</v>
      </c>
      <c r="S145" s="1">
        <v>2000</v>
      </c>
      <c r="T145" s="4">
        <v>144</v>
      </c>
      <c r="U145" t="s">
        <v>47</v>
      </c>
      <c r="V145" t="s">
        <v>38</v>
      </c>
      <c r="X145" t="s">
        <v>48</v>
      </c>
      <c r="Y145" t="s">
        <v>23</v>
      </c>
      <c r="Z145" t="s">
        <v>38</v>
      </c>
      <c r="AA145" t="s">
        <v>36</v>
      </c>
      <c r="AB145" t="s">
        <v>38</v>
      </c>
      <c r="AC145" t="s">
        <v>38</v>
      </c>
      <c r="AD145" t="s">
        <v>38</v>
      </c>
    </row>
    <row r="146" spans="1:30" x14ac:dyDescent="0.25">
      <c r="A146" t="s">
        <v>322</v>
      </c>
      <c r="B146">
        <v>26</v>
      </c>
      <c r="C146" t="s">
        <v>27</v>
      </c>
      <c r="D146" t="s">
        <v>301</v>
      </c>
      <c r="E146" t="s">
        <v>60</v>
      </c>
      <c r="G146" t="s">
        <v>61</v>
      </c>
      <c r="H146" t="s">
        <v>314</v>
      </c>
      <c r="I146" t="s">
        <v>31</v>
      </c>
      <c r="J146" t="s">
        <v>32</v>
      </c>
      <c r="K146" t="s">
        <v>33</v>
      </c>
      <c r="L146" t="s">
        <v>50</v>
      </c>
      <c r="M146" t="s">
        <v>45</v>
      </c>
      <c r="N146" t="s">
        <v>38</v>
      </c>
      <c r="O146" t="s">
        <v>57</v>
      </c>
      <c r="P146" t="s">
        <v>36</v>
      </c>
      <c r="Q146" t="s">
        <v>31</v>
      </c>
      <c r="R146" t="s">
        <v>39</v>
      </c>
      <c r="S146" s="1">
        <v>0</v>
      </c>
      <c r="T146" s="4">
        <v>145</v>
      </c>
      <c r="U146" t="s">
        <v>40</v>
      </c>
      <c r="V146" t="s">
        <v>38</v>
      </c>
      <c r="X146" t="s">
        <v>48</v>
      </c>
      <c r="Z146" t="s">
        <v>38</v>
      </c>
      <c r="AA146" t="s">
        <v>38</v>
      </c>
      <c r="AB146" t="s">
        <v>38</v>
      </c>
      <c r="AC146" t="s">
        <v>38</v>
      </c>
      <c r="AD146" t="s">
        <v>38</v>
      </c>
    </row>
    <row r="147" spans="1:30" x14ac:dyDescent="0.25">
      <c r="A147" t="s">
        <v>322</v>
      </c>
      <c r="B147">
        <v>25</v>
      </c>
      <c r="C147" t="s">
        <v>27</v>
      </c>
      <c r="D147" t="s">
        <v>302</v>
      </c>
      <c r="E147" t="s">
        <v>77</v>
      </c>
      <c r="G147" t="s">
        <v>222</v>
      </c>
      <c r="H147" t="s">
        <v>314</v>
      </c>
      <c r="I147" t="s">
        <v>31</v>
      </c>
      <c r="J147" t="s">
        <v>32</v>
      </c>
      <c r="K147" t="s">
        <v>33</v>
      </c>
      <c r="L147" t="s">
        <v>50</v>
      </c>
      <c r="M147" t="s">
        <v>45</v>
      </c>
      <c r="N147" t="s">
        <v>38</v>
      </c>
      <c r="O147" t="s">
        <v>57</v>
      </c>
      <c r="P147" t="s">
        <v>38</v>
      </c>
      <c r="Q147" t="s">
        <v>57</v>
      </c>
      <c r="R147" t="s">
        <v>39</v>
      </c>
      <c r="S147" s="1">
        <v>0</v>
      </c>
      <c r="T147" s="4">
        <v>146</v>
      </c>
      <c r="U147" t="s">
        <v>40</v>
      </c>
      <c r="V147" t="s">
        <v>38</v>
      </c>
      <c r="X147" t="s">
        <v>48</v>
      </c>
      <c r="Y147" t="s">
        <v>23</v>
      </c>
      <c r="Z147" t="s">
        <v>38</v>
      </c>
      <c r="AA147" t="s">
        <v>36</v>
      </c>
      <c r="AB147" t="s">
        <v>38</v>
      </c>
      <c r="AC147" t="s">
        <v>38</v>
      </c>
      <c r="AD147" t="s">
        <v>38</v>
      </c>
    </row>
    <row r="148" spans="1:30" x14ac:dyDescent="0.25">
      <c r="A148" t="s">
        <v>323</v>
      </c>
      <c r="B148">
        <v>20</v>
      </c>
      <c r="C148" t="s">
        <v>27</v>
      </c>
      <c r="D148" t="s">
        <v>28</v>
      </c>
      <c r="E148" t="s">
        <v>29</v>
      </c>
      <c r="G148" t="s">
        <v>303</v>
      </c>
      <c r="H148" t="s">
        <v>310</v>
      </c>
      <c r="I148" t="s">
        <v>84</v>
      </c>
      <c r="J148" t="s">
        <v>32</v>
      </c>
      <c r="K148" t="s">
        <v>33</v>
      </c>
      <c r="L148" t="s">
        <v>44</v>
      </c>
      <c r="M148" t="s">
        <v>45</v>
      </c>
      <c r="N148" t="s">
        <v>36</v>
      </c>
      <c r="O148" t="s">
        <v>46</v>
      </c>
      <c r="P148" t="s">
        <v>38</v>
      </c>
      <c r="Q148" t="s">
        <v>31</v>
      </c>
      <c r="R148" t="s">
        <v>58</v>
      </c>
      <c r="S148" s="1">
        <v>0</v>
      </c>
      <c r="T148" s="4">
        <v>147</v>
      </c>
      <c r="U148" t="s">
        <v>66</v>
      </c>
      <c r="V148" t="s">
        <v>38</v>
      </c>
      <c r="W148" t="s">
        <v>38</v>
      </c>
      <c r="X148" t="s">
        <v>48</v>
      </c>
      <c r="Y148" t="s">
        <v>26</v>
      </c>
      <c r="Z148" t="s">
        <v>38</v>
      </c>
      <c r="AA148" t="s">
        <v>38</v>
      </c>
      <c r="AB148" t="s">
        <v>38</v>
      </c>
      <c r="AC148" t="s">
        <v>38</v>
      </c>
      <c r="AD148" t="s">
        <v>36</v>
      </c>
    </row>
    <row r="149" spans="1:30" x14ac:dyDescent="0.25">
      <c r="A149" t="s">
        <v>322</v>
      </c>
      <c r="B149">
        <v>25</v>
      </c>
      <c r="C149" t="s">
        <v>53</v>
      </c>
      <c r="D149" t="s">
        <v>304</v>
      </c>
      <c r="E149" t="s">
        <v>77</v>
      </c>
      <c r="G149" t="s">
        <v>305</v>
      </c>
      <c r="H149" t="s">
        <v>314</v>
      </c>
      <c r="I149" t="s">
        <v>31</v>
      </c>
      <c r="J149" t="s">
        <v>32</v>
      </c>
      <c r="K149" t="s">
        <v>64</v>
      </c>
      <c r="L149" t="s">
        <v>44</v>
      </c>
      <c r="M149" t="s">
        <v>65</v>
      </c>
      <c r="N149" t="s">
        <v>36</v>
      </c>
      <c r="O149" t="s">
        <v>37</v>
      </c>
      <c r="P149" t="s">
        <v>38</v>
      </c>
      <c r="Q149" t="s">
        <v>51</v>
      </c>
      <c r="R149" t="s">
        <v>58</v>
      </c>
      <c r="S149" s="1">
        <v>1500</v>
      </c>
      <c r="T149" s="4">
        <v>148</v>
      </c>
      <c r="U149" t="s">
        <v>66</v>
      </c>
      <c r="V149" t="s">
        <v>38</v>
      </c>
      <c r="X149" t="s">
        <v>48</v>
      </c>
      <c r="Y149" t="s">
        <v>73</v>
      </c>
      <c r="Z149" t="s">
        <v>38</v>
      </c>
      <c r="AA149" t="s">
        <v>38</v>
      </c>
      <c r="AB149" t="s">
        <v>36</v>
      </c>
      <c r="AC149" t="s">
        <v>38</v>
      </c>
      <c r="AD149" t="s">
        <v>38</v>
      </c>
    </row>
    <row r="150" spans="1:30" x14ac:dyDescent="0.25">
      <c r="A150" t="s">
        <v>322</v>
      </c>
      <c r="B150">
        <v>23</v>
      </c>
      <c r="C150" t="s">
        <v>53</v>
      </c>
      <c r="D150" t="s">
        <v>306</v>
      </c>
      <c r="E150" t="s">
        <v>77</v>
      </c>
      <c r="G150" t="s">
        <v>307</v>
      </c>
      <c r="H150" t="s">
        <v>314</v>
      </c>
      <c r="I150" t="s">
        <v>90</v>
      </c>
      <c r="J150" t="s">
        <v>32</v>
      </c>
      <c r="K150" t="s">
        <v>33</v>
      </c>
      <c r="L150" t="s">
        <v>50</v>
      </c>
      <c r="M150" t="s">
        <v>45</v>
      </c>
      <c r="N150" t="s">
        <v>38</v>
      </c>
      <c r="O150" t="s">
        <v>57</v>
      </c>
      <c r="P150" t="s">
        <v>38</v>
      </c>
      <c r="Q150" t="s">
        <v>87</v>
      </c>
      <c r="R150" t="s">
        <v>39</v>
      </c>
      <c r="S150" s="1">
        <v>0</v>
      </c>
      <c r="T150" s="4">
        <v>149</v>
      </c>
      <c r="U150" t="s">
        <v>40</v>
      </c>
      <c r="V150" t="s">
        <v>38</v>
      </c>
      <c r="X150" t="s">
        <v>48</v>
      </c>
      <c r="Y150" t="s">
        <v>73</v>
      </c>
      <c r="Z150" t="s">
        <v>38</v>
      </c>
      <c r="AA150" t="s">
        <v>38</v>
      </c>
      <c r="AB150" t="s">
        <v>36</v>
      </c>
      <c r="AC150" t="s">
        <v>38</v>
      </c>
      <c r="AD150" t="s">
        <v>38</v>
      </c>
    </row>
    <row r="151" spans="1:30" x14ac:dyDescent="0.25">
      <c r="A151" t="s">
        <v>322</v>
      </c>
      <c r="B151">
        <v>26</v>
      </c>
      <c r="C151" t="s">
        <v>27</v>
      </c>
      <c r="D151" t="s">
        <v>28</v>
      </c>
      <c r="E151" t="s">
        <v>118</v>
      </c>
      <c r="G151" t="s">
        <v>308</v>
      </c>
      <c r="H151" t="s">
        <v>314</v>
      </c>
      <c r="I151" t="s">
        <v>331</v>
      </c>
      <c r="J151" t="s">
        <v>104</v>
      </c>
      <c r="K151" t="s">
        <v>85</v>
      </c>
      <c r="L151" t="s">
        <v>44</v>
      </c>
      <c r="M151" t="s">
        <v>65</v>
      </c>
      <c r="N151" t="s">
        <v>38</v>
      </c>
      <c r="O151" t="s">
        <v>57</v>
      </c>
      <c r="P151" t="s">
        <v>36</v>
      </c>
      <c r="Q151" t="s">
        <v>87</v>
      </c>
      <c r="R151" t="s">
        <v>58</v>
      </c>
      <c r="S151" s="1">
        <v>0</v>
      </c>
      <c r="T151" s="4">
        <v>150</v>
      </c>
      <c r="U151" t="s">
        <v>66</v>
      </c>
      <c r="V151" t="s">
        <v>36</v>
      </c>
      <c r="W151" t="s">
        <v>52</v>
      </c>
      <c r="X151" t="s">
        <v>48</v>
      </c>
      <c r="Y151" t="s">
        <v>140</v>
      </c>
      <c r="Z151" t="s">
        <v>36</v>
      </c>
      <c r="AA151" t="s">
        <v>38</v>
      </c>
      <c r="AB151" t="s">
        <v>36</v>
      </c>
      <c r="AC151" t="s">
        <v>38</v>
      </c>
      <c r="AD151" t="s">
        <v>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ACE1B-9060-4045-9CE6-FE453E2DCD8F}">
  <dimension ref="A3:X12"/>
  <sheetViews>
    <sheetView workbookViewId="0">
      <selection activeCell="E20" sqref="E20"/>
    </sheetView>
  </sheetViews>
  <sheetFormatPr defaultRowHeight="15" x14ac:dyDescent="0.25"/>
  <cols>
    <col min="1" max="1" width="13.140625" bestFit="1" customWidth="1"/>
    <col min="2" max="2" width="28.5703125" bestFit="1" customWidth="1"/>
    <col min="5" max="5" width="12.28515625" bestFit="1" customWidth="1"/>
    <col min="7" max="7" width="28.5703125" bestFit="1" customWidth="1"/>
    <col min="8" max="8" width="16.28515625" bestFit="1" customWidth="1"/>
    <col min="9" max="9" width="4.140625" bestFit="1" customWidth="1"/>
    <col min="10" max="10" width="11.28515625" bestFit="1" customWidth="1"/>
    <col min="11" max="14" width="28.28515625" bestFit="1" customWidth="1"/>
    <col min="15" max="15" width="31.42578125" bestFit="1" customWidth="1"/>
    <col min="16" max="16" width="19.85546875" bestFit="1" customWidth="1"/>
    <col min="17" max="20" width="28.28515625" bestFit="1" customWidth="1"/>
    <col min="21" max="21" width="32" bestFit="1" customWidth="1"/>
    <col min="22" max="22" width="20.42578125" bestFit="1" customWidth="1"/>
    <col min="23" max="23" width="33.28515625" bestFit="1" customWidth="1"/>
    <col min="24" max="24" width="21.85546875" bestFit="1" customWidth="1"/>
    <col min="25" max="25" width="21.140625" bestFit="1" customWidth="1"/>
    <col min="26" max="26" width="18.85546875" bestFit="1" customWidth="1"/>
    <col min="27" max="27" width="19.42578125" bestFit="1" customWidth="1"/>
    <col min="28" max="28" width="17.140625" bestFit="1" customWidth="1"/>
  </cols>
  <sheetData>
    <row r="3" spans="1:24" x14ac:dyDescent="0.25">
      <c r="A3" s="2" t="s">
        <v>318</v>
      </c>
      <c r="B3" t="s">
        <v>336</v>
      </c>
      <c r="E3" t="s">
        <v>328</v>
      </c>
      <c r="G3" s="2" t="s">
        <v>336</v>
      </c>
      <c r="H3" s="2" t="s">
        <v>320</v>
      </c>
      <c r="K3" s="2" t="s">
        <v>320</v>
      </c>
    </row>
    <row r="4" spans="1:24" x14ac:dyDescent="0.25">
      <c r="A4" s="3" t="s">
        <v>310</v>
      </c>
      <c r="B4" s="7">
        <v>55</v>
      </c>
      <c r="E4" s="7">
        <v>150</v>
      </c>
      <c r="G4" s="2" t="s">
        <v>318</v>
      </c>
      <c r="H4" t="s">
        <v>38</v>
      </c>
      <c r="I4" t="s">
        <v>36</v>
      </c>
      <c r="J4" t="s">
        <v>319</v>
      </c>
      <c r="K4" t="s">
        <v>38</v>
      </c>
      <c r="O4" t="s">
        <v>338</v>
      </c>
      <c r="P4" t="s">
        <v>339</v>
      </c>
      <c r="Q4" t="s">
        <v>36</v>
      </c>
      <c r="U4" t="s">
        <v>340</v>
      </c>
      <c r="V4" t="s">
        <v>341</v>
      </c>
      <c r="W4" t="s">
        <v>342</v>
      </c>
      <c r="X4" t="s">
        <v>343</v>
      </c>
    </row>
    <row r="5" spans="1:24" x14ac:dyDescent="0.25">
      <c r="A5" s="3" t="s">
        <v>316</v>
      </c>
      <c r="B5" s="7">
        <v>1</v>
      </c>
      <c r="G5" s="3" t="s">
        <v>310</v>
      </c>
      <c r="H5" s="7">
        <v>36</v>
      </c>
      <c r="I5" s="7">
        <v>19</v>
      </c>
      <c r="J5" s="7">
        <v>55</v>
      </c>
      <c r="K5" t="s">
        <v>38</v>
      </c>
      <c r="M5" t="s">
        <v>36</v>
      </c>
      <c r="Q5" t="s">
        <v>38</v>
      </c>
      <c r="S5" t="s">
        <v>36</v>
      </c>
    </row>
    <row r="6" spans="1:24" x14ac:dyDescent="0.25">
      <c r="A6" s="3" t="s">
        <v>315</v>
      </c>
      <c r="B6" s="7">
        <v>3</v>
      </c>
      <c r="G6" s="3" t="s">
        <v>316</v>
      </c>
      <c r="H6" s="7"/>
      <c r="I6" s="7">
        <v>1</v>
      </c>
      <c r="J6" s="7">
        <v>1</v>
      </c>
      <c r="K6" t="s">
        <v>337</v>
      </c>
      <c r="L6" t="s">
        <v>344</v>
      </c>
      <c r="M6" t="s">
        <v>337</v>
      </c>
      <c r="N6" t="s">
        <v>344</v>
      </c>
      <c r="Q6" t="s">
        <v>337</v>
      </c>
      <c r="R6" t="s">
        <v>344</v>
      </c>
      <c r="S6" t="s">
        <v>337</v>
      </c>
      <c r="T6" t="s">
        <v>344</v>
      </c>
    </row>
    <row r="7" spans="1:24" x14ac:dyDescent="0.25">
      <c r="A7" s="3" t="s">
        <v>312</v>
      </c>
      <c r="B7" s="7">
        <v>8</v>
      </c>
      <c r="G7" s="3" t="s">
        <v>315</v>
      </c>
      <c r="H7" s="7">
        <v>1</v>
      </c>
      <c r="I7" s="7">
        <v>2</v>
      </c>
      <c r="J7" s="7">
        <v>3</v>
      </c>
      <c r="K7" s="7">
        <v>104</v>
      </c>
      <c r="L7" s="7">
        <v>104</v>
      </c>
      <c r="M7" s="7">
        <v>14</v>
      </c>
      <c r="N7" s="7">
        <v>14</v>
      </c>
      <c r="O7" s="7">
        <v>118</v>
      </c>
      <c r="P7" s="7">
        <v>118</v>
      </c>
      <c r="Q7" s="7">
        <v>23</v>
      </c>
      <c r="R7" s="7">
        <v>23</v>
      </c>
      <c r="S7" s="7">
        <v>9</v>
      </c>
      <c r="T7" s="7">
        <v>9</v>
      </c>
      <c r="U7" s="7">
        <v>32</v>
      </c>
      <c r="V7" s="7">
        <v>32</v>
      </c>
      <c r="W7" s="7">
        <v>150</v>
      </c>
      <c r="X7" s="7">
        <v>150</v>
      </c>
    </row>
    <row r="8" spans="1:24" x14ac:dyDescent="0.25">
      <c r="A8" s="3" t="s">
        <v>311</v>
      </c>
      <c r="B8" s="7">
        <v>3</v>
      </c>
      <c r="G8" s="3" t="s">
        <v>312</v>
      </c>
      <c r="H8" s="7">
        <v>2</v>
      </c>
      <c r="I8" s="7">
        <v>6</v>
      </c>
      <c r="J8" s="7">
        <v>8</v>
      </c>
    </row>
    <row r="9" spans="1:24" x14ac:dyDescent="0.25">
      <c r="A9" s="3" t="s">
        <v>313</v>
      </c>
      <c r="B9" s="7">
        <v>3</v>
      </c>
      <c r="G9" s="3" t="s">
        <v>311</v>
      </c>
      <c r="H9" s="7">
        <v>2</v>
      </c>
      <c r="I9" s="7">
        <v>1</v>
      </c>
      <c r="J9" s="7">
        <v>3</v>
      </c>
    </row>
    <row r="10" spans="1:24" x14ac:dyDescent="0.25">
      <c r="A10" s="3" t="s">
        <v>314</v>
      </c>
      <c r="B10" s="7">
        <v>77</v>
      </c>
      <c r="G10" s="3" t="s">
        <v>313</v>
      </c>
      <c r="H10" s="7">
        <v>1</v>
      </c>
      <c r="I10" s="7">
        <v>2</v>
      </c>
      <c r="J10" s="7">
        <v>3</v>
      </c>
    </row>
    <row r="11" spans="1:24" x14ac:dyDescent="0.25">
      <c r="A11" s="3" t="s">
        <v>319</v>
      </c>
      <c r="B11" s="7">
        <v>150</v>
      </c>
      <c r="G11" s="3" t="s">
        <v>314</v>
      </c>
      <c r="H11" s="7">
        <v>53</v>
      </c>
      <c r="I11" s="7">
        <v>24</v>
      </c>
      <c r="J11" s="7">
        <v>77</v>
      </c>
    </row>
    <row r="12" spans="1:24" x14ac:dyDescent="0.25">
      <c r="G12" s="3" t="s">
        <v>319</v>
      </c>
      <c r="H12" s="7">
        <v>95</v>
      </c>
      <c r="I12" s="7">
        <v>55</v>
      </c>
      <c r="J12" s="7">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71B5F-6C74-4138-BC5D-434D2397EA7F}">
  <dimension ref="A1:C151"/>
  <sheetViews>
    <sheetView workbookViewId="0">
      <selection activeCell="B9" sqref="B9"/>
    </sheetView>
  </sheetViews>
  <sheetFormatPr defaultRowHeight="15" x14ac:dyDescent="0.25"/>
  <cols>
    <col min="1" max="1" width="18.5703125" bestFit="1" customWidth="1"/>
    <col min="2" max="2" width="10.140625" bestFit="1" customWidth="1"/>
    <col min="10" max="10" width="10.140625" bestFit="1" customWidth="1"/>
  </cols>
  <sheetData>
    <row r="1" spans="1:3" x14ac:dyDescent="0.25">
      <c r="A1" t="s">
        <v>4</v>
      </c>
    </row>
    <row r="2" spans="1:3" x14ac:dyDescent="0.25">
      <c r="A2" t="s">
        <v>29</v>
      </c>
      <c r="B2" t="s">
        <v>169</v>
      </c>
      <c r="C2">
        <v>12</v>
      </c>
    </row>
    <row r="3" spans="1:3" x14ac:dyDescent="0.25">
      <c r="A3" t="s">
        <v>29</v>
      </c>
      <c r="B3" t="s">
        <v>279</v>
      </c>
      <c r="C3">
        <v>2</v>
      </c>
    </row>
    <row r="4" spans="1:3" x14ac:dyDescent="0.25">
      <c r="A4" t="s">
        <v>29</v>
      </c>
      <c r="B4" t="s">
        <v>246</v>
      </c>
      <c r="C4">
        <v>3</v>
      </c>
    </row>
    <row r="5" spans="1:3" x14ac:dyDescent="0.25">
      <c r="A5" t="s">
        <v>55</v>
      </c>
      <c r="B5" t="s">
        <v>334</v>
      </c>
      <c r="C5">
        <v>1</v>
      </c>
    </row>
    <row r="6" spans="1:3" x14ac:dyDescent="0.25">
      <c r="A6" t="s">
        <v>60</v>
      </c>
      <c r="B6" t="s">
        <v>207</v>
      </c>
      <c r="C6">
        <f>COUNTIF(A:A,B6)</f>
        <v>3</v>
      </c>
    </row>
    <row r="7" spans="1:3" x14ac:dyDescent="0.25">
      <c r="A7" t="s">
        <v>62</v>
      </c>
      <c r="B7" t="s">
        <v>122</v>
      </c>
      <c r="C7">
        <v>5</v>
      </c>
    </row>
    <row r="8" spans="1:3" x14ac:dyDescent="0.25">
      <c r="A8" t="s">
        <v>67</v>
      </c>
      <c r="B8" t="s">
        <v>111</v>
      </c>
      <c r="C8">
        <v>5</v>
      </c>
    </row>
    <row r="9" spans="1:3" x14ac:dyDescent="0.25">
      <c r="A9" t="s">
        <v>29</v>
      </c>
      <c r="B9" t="s">
        <v>67</v>
      </c>
      <c r="C9">
        <f>COUNTIF(A:A,B9)</f>
        <v>1</v>
      </c>
    </row>
    <row r="10" spans="1:3" x14ac:dyDescent="0.25">
      <c r="A10" t="s">
        <v>62</v>
      </c>
      <c r="B10" t="s">
        <v>229</v>
      </c>
      <c r="C10">
        <f>COUNTIF(A:A,B10)</f>
        <v>1</v>
      </c>
    </row>
    <row r="11" spans="1:3" x14ac:dyDescent="0.25">
      <c r="A11" t="s">
        <v>77</v>
      </c>
      <c r="B11" t="s">
        <v>253</v>
      </c>
      <c r="C11">
        <f>COUNTIF(A:A,B11)</f>
        <v>1</v>
      </c>
    </row>
    <row r="12" spans="1:3" x14ac:dyDescent="0.25">
      <c r="A12" t="s">
        <v>62</v>
      </c>
      <c r="B12" t="s">
        <v>29</v>
      </c>
      <c r="C12">
        <v>39</v>
      </c>
    </row>
    <row r="13" spans="1:3" x14ac:dyDescent="0.25">
      <c r="A13" t="s">
        <v>81</v>
      </c>
      <c r="B13" t="s">
        <v>62</v>
      </c>
      <c r="C13">
        <v>28</v>
      </c>
    </row>
    <row r="14" spans="1:3" x14ac:dyDescent="0.25">
      <c r="A14" t="s">
        <v>83</v>
      </c>
      <c r="B14" t="s">
        <v>172</v>
      </c>
      <c r="C14">
        <v>2</v>
      </c>
    </row>
    <row r="15" spans="1:3" x14ac:dyDescent="0.25">
      <c r="A15" t="s">
        <v>29</v>
      </c>
      <c r="B15" t="s">
        <v>142</v>
      </c>
      <c r="C15">
        <f>COUNTIF(A:A,B15)</f>
        <v>1</v>
      </c>
    </row>
    <row r="16" spans="1:3" x14ac:dyDescent="0.25">
      <c r="A16" t="s">
        <v>62</v>
      </c>
      <c r="B16" t="s">
        <v>55</v>
      </c>
      <c r="C16">
        <v>14</v>
      </c>
    </row>
    <row r="17" spans="1:3" x14ac:dyDescent="0.25">
      <c r="A17" t="s">
        <v>62</v>
      </c>
      <c r="B17" t="s">
        <v>214</v>
      </c>
      <c r="C17">
        <f>COUNTIF(A:A,B17)</f>
        <v>2</v>
      </c>
    </row>
    <row r="18" spans="1:3" x14ac:dyDescent="0.25">
      <c r="A18" t="s">
        <v>29</v>
      </c>
      <c r="B18" t="s">
        <v>77</v>
      </c>
      <c r="C18">
        <v>11</v>
      </c>
    </row>
    <row r="19" spans="1:3" x14ac:dyDescent="0.25">
      <c r="A19" t="s">
        <v>29</v>
      </c>
      <c r="B19" t="s">
        <v>118</v>
      </c>
      <c r="C19">
        <v>17</v>
      </c>
    </row>
    <row r="20" spans="1:3" x14ac:dyDescent="0.25">
      <c r="A20" t="s">
        <v>77</v>
      </c>
      <c r="B20" t="s">
        <v>218</v>
      </c>
      <c r="C20">
        <f t="shared" ref="C20:C51" si="0">COUNTIF(A:A,B20)</f>
        <v>1</v>
      </c>
    </row>
    <row r="21" spans="1:3" x14ac:dyDescent="0.25">
      <c r="A21" t="s">
        <v>29</v>
      </c>
      <c r="B21" t="s">
        <v>262</v>
      </c>
      <c r="C21">
        <f t="shared" si="0"/>
        <v>1</v>
      </c>
    </row>
    <row r="22" spans="1:3" x14ac:dyDescent="0.25">
      <c r="A22" t="s">
        <v>101</v>
      </c>
      <c r="C22">
        <f t="shared" si="0"/>
        <v>0</v>
      </c>
    </row>
    <row r="23" spans="1:3" x14ac:dyDescent="0.25">
      <c r="A23" t="s">
        <v>62</v>
      </c>
      <c r="C23">
        <f t="shared" si="0"/>
        <v>0</v>
      </c>
    </row>
    <row r="24" spans="1:3" x14ac:dyDescent="0.25">
      <c r="A24" t="s">
        <v>60</v>
      </c>
      <c r="C24">
        <f t="shared" si="0"/>
        <v>0</v>
      </c>
    </row>
    <row r="25" spans="1:3" x14ac:dyDescent="0.25">
      <c r="A25" t="s">
        <v>111</v>
      </c>
      <c r="C25">
        <f t="shared" si="0"/>
        <v>0</v>
      </c>
    </row>
    <row r="26" spans="1:3" x14ac:dyDescent="0.25">
      <c r="A26" t="s">
        <v>29</v>
      </c>
      <c r="C26">
        <f t="shared" si="0"/>
        <v>0</v>
      </c>
    </row>
    <row r="27" spans="1:3" x14ac:dyDescent="0.25">
      <c r="A27" t="s">
        <v>118</v>
      </c>
      <c r="C27">
        <f t="shared" si="0"/>
        <v>0</v>
      </c>
    </row>
    <row r="28" spans="1:3" x14ac:dyDescent="0.25">
      <c r="A28" t="s">
        <v>118</v>
      </c>
      <c r="C28">
        <f t="shared" si="0"/>
        <v>0</v>
      </c>
    </row>
    <row r="29" spans="1:3" x14ac:dyDescent="0.25">
      <c r="A29" t="s">
        <v>122</v>
      </c>
      <c r="C29">
        <f t="shared" si="0"/>
        <v>0</v>
      </c>
    </row>
    <row r="30" spans="1:3" x14ac:dyDescent="0.25">
      <c r="A30" t="s">
        <v>118</v>
      </c>
      <c r="C30">
        <f t="shared" si="0"/>
        <v>0</v>
      </c>
    </row>
    <row r="31" spans="1:3" x14ac:dyDescent="0.25">
      <c r="A31" t="s">
        <v>29</v>
      </c>
      <c r="C31">
        <f t="shared" si="0"/>
        <v>0</v>
      </c>
    </row>
    <row r="32" spans="1:3" x14ac:dyDescent="0.25">
      <c r="A32" t="s">
        <v>62</v>
      </c>
      <c r="C32">
        <f t="shared" si="0"/>
        <v>0</v>
      </c>
    </row>
    <row r="33" spans="1:3" x14ac:dyDescent="0.25">
      <c r="A33" t="s">
        <v>29</v>
      </c>
      <c r="C33">
        <f t="shared" si="0"/>
        <v>0</v>
      </c>
    </row>
    <row r="34" spans="1:3" x14ac:dyDescent="0.25">
      <c r="A34" t="s">
        <v>55</v>
      </c>
      <c r="C34">
        <f t="shared" si="0"/>
        <v>0</v>
      </c>
    </row>
    <row r="35" spans="1:3" x14ac:dyDescent="0.25">
      <c r="A35" t="s">
        <v>55</v>
      </c>
      <c r="C35">
        <f t="shared" si="0"/>
        <v>0</v>
      </c>
    </row>
    <row r="36" spans="1:3" x14ac:dyDescent="0.25">
      <c r="A36" t="s">
        <v>62</v>
      </c>
      <c r="C36">
        <f t="shared" si="0"/>
        <v>0</v>
      </c>
    </row>
    <row r="37" spans="1:3" x14ac:dyDescent="0.25">
      <c r="A37" t="s">
        <v>29</v>
      </c>
      <c r="C37">
        <f t="shared" si="0"/>
        <v>0</v>
      </c>
    </row>
    <row r="38" spans="1:3" x14ac:dyDescent="0.25">
      <c r="A38" t="s">
        <v>29</v>
      </c>
      <c r="C38">
        <f t="shared" si="0"/>
        <v>0</v>
      </c>
    </row>
    <row r="39" spans="1:3" x14ac:dyDescent="0.25">
      <c r="A39" t="s">
        <v>118</v>
      </c>
      <c r="C39">
        <f t="shared" si="0"/>
        <v>0</v>
      </c>
    </row>
    <row r="40" spans="1:3" x14ac:dyDescent="0.25">
      <c r="A40" t="s">
        <v>29</v>
      </c>
      <c r="C40">
        <f t="shared" si="0"/>
        <v>0</v>
      </c>
    </row>
    <row r="41" spans="1:3" x14ac:dyDescent="0.25">
      <c r="A41" t="s">
        <v>142</v>
      </c>
      <c r="C41">
        <f t="shared" si="0"/>
        <v>0</v>
      </c>
    </row>
    <row r="42" spans="1:3" x14ac:dyDescent="0.25">
      <c r="A42" t="s">
        <v>55</v>
      </c>
      <c r="C42">
        <f t="shared" si="0"/>
        <v>0</v>
      </c>
    </row>
    <row r="43" spans="1:3" x14ac:dyDescent="0.25">
      <c r="A43" t="s">
        <v>145</v>
      </c>
      <c r="C43">
        <f t="shared" si="0"/>
        <v>0</v>
      </c>
    </row>
    <row r="44" spans="1:3" x14ac:dyDescent="0.25">
      <c r="A44" t="s">
        <v>147</v>
      </c>
      <c r="C44">
        <f t="shared" si="0"/>
        <v>0</v>
      </c>
    </row>
    <row r="45" spans="1:3" x14ac:dyDescent="0.25">
      <c r="A45" t="s">
        <v>29</v>
      </c>
      <c r="C45">
        <f t="shared" si="0"/>
        <v>0</v>
      </c>
    </row>
    <row r="46" spans="1:3" x14ac:dyDescent="0.25">
      <c r="A46" t="s">
        <v>169</v>
      </c>
      <c r="C46">
        <f t="shared" si="0"/>
        <v>0</v>
      </c>
    </row>
    <row r="47" spans="1:3" x14ac:dyDescent="0.25">
      <c r="A47" t="s">
        <v>154</v>
      </c>
      <c r="C47">
        <f t="shared" si="0"/>
        <v>0</v>
      </c>
    </row>
    <row r="48" spans="1:3" x14ac:dyDescent="0.25">
      <c r="A48" t="s">
        <v>55</v>
      </c>
      <c r="C48">
        <f t="shared" si="0"/>
        <v>0</v>
      </c>
    </row>
    <row r="49" spans="1:3" x14ac:dyDescent="0.25">
      <c r="A49" t="s">
        <v>118</v>
      </c>
      <c r="C49">
        <f t="shared" si="0"/>
        <v>0</v>
      </c>
    </row>
    <row r="50" spans="1:3" x14ac:dyDescent="0.25">
      <c r="A50" t="s">
        <v>29</v>
      </c>
      <c r="C50">
        <f t="shared" si="0"/>
        <v>0</v>
      </c>
    </row>
    <row r="51" spans="1:3" x14ac:dyDescent="0.25">
      <c r="A51" t="s">
        <v>161</v>
      </c>
      <c r="C51">
        <f t="shared" si="0"/>
        <v>0</v>
      </c>
    </row>
    <row r="52" spans="1:3" x14ac:dyDescent="0.25">
      <c r="A52" t="s">
        <v>29</v>
      </c>
      <c r="C52">
        <f t="shared" ref="C52:C83" si="1">COUNTIF(A:A,B52)</f>
        <v>0</v>
      </c>
    </row>
    <row r="53" spans="1:3" x14ac:dyDescent="0.25">
      <c r="A53" t="s">
        <v>164</v>
      </c>
      <c r="C53">
        <f t="shared" si="1"/>
        <v>0</v>
      </c>
    </row>
    <row r="54" spans="1:3" x14ac:dyDescent="0.25">
      <c r="A54" t="s">
        <v>29</v>
      </c>
      <c r="C54">
        <f t="shared" si="1"/>
        <v>0</v>
      </c>
    </row>
    <row r="55" spans="1:3" x14ac:dyDescent="0.25">
      <c r="A55" t="s">
        <v>169</v>
      </c>
      <c r="C55">
        <f t="shared" si="1"/>
        <v>0</v>
      </c>
    </row>
    <row r="56" spans="1:3" x14ac:dyDescent="0.25">
      <c r="A56" t="s">
        <v>172</v>
      </c>
      <c r="C56">
        <f t="shared" si="1"/>
        <v>0</v>
      </c>
    </row>
    <row r="57" spans="1:3" x14ac:dyDescent="0.25">
      <c r="A57" t="s">
        <v>29</v>
      </c>
      <c r="C57">
        <f t="shared" si="1"/>
        <v>0</v>
      </c>
    </row>
    <row r="58" spans="1:3" x14ac:dyDescent="0.25">
      <c r="A58" t="s">
        <v>118</v>
      </c>
      <c r="C58">
        <f t="shared" si="1"/>
        <v>0</v>
      </c>
    </row>
    <row r="59" spans="1:3" x14ac:dyDescent="0.25">
      <c r="A59" t="s">
        <v>193</v>
      </c>
      <c r="C59">
        <f t="shared" si="1"/>
        <v>0</v>
      </c>
    </row>
    <row r="60" spans="1:3" x14ac:dyDescent="0.25">
      <c r="A60" t="s">
        <v>77</v>
      </c>
      <c r="C60">
        <f t="shared" si="1"/>
        <v>0</v>
      </c>
    </row>
    <row r="61" spans="1:3" x14ac:dyDescent="0.25">
      <c r="A61" t="s">
        <v>29</v>
      </c>
      <c r="C61">
        <f t="shared" si="1"/>
        <v>0</v>
      </c>
    </row>
    <row r="62" spans="1:3" x14ac:dyDescent="0.25">
      <c r="A62" t="s">
        <v>169</v>
      </c>
      <c r="C62">
        <f t="shared" si="1"/>
        <v>0</v>
      </c>
    </row>
    <row r="63" spans="1:3" x14ac:dyDescent="0.25">
      <c r="A63" t="s">
        <v>60</v>
      </c>
      <c r="C63">
        <f t="shared" si="1"/>
        <v>0</v>
      </c>
    </row>
    <row r="64" spans="1:3" x14ac:dyDescent="0.25">
      <c r="A64" t="s">
        <v>154</v>
      </c>
      <c r="C64">
        <f t="shared" si="1"/>
        <v>0</v>
      </c>
    </row>
    <row r="65" spans="1:3" x14ac:dyDescent="0.25">
      <c r="A65" t="s">
        <v>62</v>
      </c>
      <c r="C65">
        <f t="shared" si="1"/>
        <v>0</v>
      </c>
    </row>
    <row r="66" spans="1:3" x14ac:dyDescent="0.25">
      <c r="A66" t="s">
        <v>29</v>
      </c>
      <c r="C66">
        <f t="shared" si="1"/>
        <v>0</v>
      </c>
    </row>
    <row r="67" spans="1:3" x14ac:dyDescent="0.25">
      <c r="A67" t="s">
        <v>122</v>
      </c>
      <c r="C67">
        <f t="shared" si="1"/>
        <v>0</v>
      </c>
    </row>
    <row r="68" spans="1:3" x14ac:dyDescent="0.25">
      <c r="A68" t="s">
        <v>62</v>
      </c>
      <c r="C68">
        <f t="shared" si="1"/>
        <v>0</v>
      </c>
    </row>
    <row r="69" spans="1:3" x14ac:dyDescent="0.25">
      <c r="A69" t="s">
        <v>190</v>
      </c>
      <c r="C69">
        <f t="shared" si="1"/>
        <v>0</v>
      </c>
    </row>
    <row r="70" spans="1:3" x14ac:dyDescent="0.25">
      <c r="A70" t="s">
        <v>118</v>
      </c>
      <c r="C70">
        <f t="shared" si="1"/>
        <v>0</v>
      </c>
    </row>
    <row r="71" spans="1:3" x14ac:dyDescent="0.25">
      <c r="A71" t="s">
        <v>193</v>
      </c>
      <c r="C71">
        <f t="shared" si="1"/>
        <v>0</v>
      </c>
    </row>
    <row r="72" spans="1:3" x14ac:dyDescent="0.25">
      <c r="A72" t="s">
        <v>122</v>
      </c>
      <c r="C72">
        <f t="shared" si="1"/>
        <v>0</v>
      </c>
    </row>
    <row r="73" spans="1:3" x14ac:dyDescent="0.25">
      <c r="A73" t="s">
        <v>111</v>
      </c>
      <c r="C73">
        <f t="shared" si="1"/>
        <v>0</v>
      </c>
    </row>
    <row r="74" spans="1:3" x14ac:dyDescent="0.25">
      <c r="A74" t="s">
        <v>29</v>
      </c>
      <c r="C74">
        <f t="shared" si="1"/>
        <v>0</v>
      </c>
    </row>
    <row r="75" spans="1:3" x14ac:dyDescent="0.25">
      <c r="A75" t="s">
        <v>111</v>
      </c>
      <c r="C75">
        <f t="shared" si="1"/>
        <v>0</v>
      </c>
    </row>
    <row r="76" spans="1:3" x14ac:dyDescent="0.25">
      <c r="A76" t="s">
        <v>169</v>
      </c>
      <c r="C76">
        <f t="shared" si="1"/>
        <v>0</v>
      </c>
    </row>
    <row r="77" spans="1:3" x14ac:dyDescent="0.25">
      <c r="A77" t="s">
        <v>62</v>
      </c>
      <c r="C77">
        <f t="shared" si="1"/>
        <v>0</v>
      </c>
    </row>
    <row r="78" spans="1:3" x14ac:dyDescent="0.25">
      <c r="A78" t="s">
        <v>118</v>
      </c>
      <c r="C78">
        <f t="shared" si="1"/>
        <v>0</v>
      </c>
    </row>
    <row r="79" spans="1:3" x14ac:dyDescent="0.25">
      <c r="A79" t="s">
        <v>207</v>
      </c>
      <c r="C79">
        <f t="shared" si="1"/>
        <v>0</v>
      </c>
    </row>
    <row r="80" spans="1:3" x14ac:dyDescent="0.25">
      <c r="A80" t="s">
        <v>210</v>
      </c>
      <c r="C80">
        <f t="shared" si="1"/>
        <v>0</v>
      </c>
    </row>
    <row r="81" spans="1:3" x14ac:dyDescent="0.25">
      <c r="A81" t="s">
        <v>164</v>
      </c>
      <c r="C81">
        <f t="shared" si="1"/>
        <v>0</v>
      </c>
    </row>
    <row r="82" spans="1:3" x14ac:dyDescent="0.25">
      <c r="A82" t="s">
        <v>214</v>
      </c>
      <c r="C82">
        <f t="shared" si="1"/>
        <v>0</v>
      </c>
    </row>
    <row r="83" spans="1:3" x14ac:dyDescent="0.25">
      <c r="A83" t="s">
        <v>29</v>
      </c>
      <c r="C83">
        <f t="shared" si="1"/>
        <v>0</v>
      </c>
    </row>
    <row r="84" spans="1:3" x14ac:dyDescent="0.25">
      <c r="A84" t="s">
        <v>218</v>
      </c>
      <c r="C84">
        <f t="shared" ref="C84:C115" si="2">COUNTIF(A:A,B84)</f>
        <v>0</v>
      </c>
    </row>
    <row r="85" spans="1:3" x14ac:dyDescent="0.25">
      <c r="A85" t="s">
        <v>164</v>
      </c>
      <c r="C85">
        <f t="shared" si="2"/>
        <v>0</v>
      </c>
    </row>
    <row r="86" spans="1:3" x14ac:dyDescent="0.25">
      <c r="A86" t="s">
        <v>118</v>
      </c>
      <c r="C86">
        <f t="shared" si="2"/>
        <v>0</v>
      </c>
    </row>
    <row r="87" spans="1:3" x14ac:dyDescent="0.25">
      <c r="A87" t="s">
        <v>55</v>
      </c>
      <c r="C87">
        <f t="shared" si="2"/>
        <v>0</v>
      </c>
    </row>
    <row r="88" spans="1:3" x14ac:dyDescent="0.25">
      <c r="A88" t="s">
        <v>29</v>
      </c>
      <c r="C88">
        <f t="shared" si="2"/>
        <v>0</v>
      </c>
    </row>
    <row r="89" spans="1:3" x14ac:dyDescent="0.25">
      <c r="A89" t="s">
        <v>77</v>
      </c>
      <c r="C89">
        <f t="shared" si="2"/>
        <v>0</v>
      </c>
    </row>
    <row r="90" spans="1:3" x14ac:dyDescent="0.25">
      <c r="A90" t="s">
        <v>169</v>
      </c>
      <c r="C90">
        <f t="shared" si="2"/>
        <v>0</v>
      </c>
    </row>
    <row r="91" spans="1:3" x14ac:dyDescent="0.25">
      <c r="A91" t="s">
        <v>118</v>
      </c>
      <c r="C91">
        <f t="shared" si="2"/>
        <v>0</v>
      </c>
    </row>
    <row r="92" spans="1:3" x14ac:dyDescent="0.25">
      <c r="A92" t="s">
        <v>60</v>
      </c>
      <c r="C92">
        <f t="shared" si="2"/>
        <v>0</v>
      </c>
    </row>
    <row r="93" spans="1:3" x14ac:dyDescent="0.25">
      <c r="A93" t="s">
        <v>164</v>
      </c>
      <c r="C93">
        <f t="shared" si="2"/>
        <v>0</v>
      </c>
    </row>
    <row r="94" spans="1:3" x14ac:dyDescent="0.25">
      <c r="A94" t="s">
        <v>207</v>
      </c>
      <c r="C94">
        <f t="shared" si="2"/>
        <v>0</v>
      </c>
    </row>
    <row r="95" spans="1:3" x14ac:dyDescent="0.25">
      <c r="A95" t="s">
        <v>229</v>
      </c>
      <c r="C95">
        <f t="shared" si="2"/>
        <v>0</v>
      </c>
    </row>
    <row r="96" spans="1:3" x14ac:dyDescent="0.25">
      <c r="A96" t="s">
        <v>169</v>
      </c>
      <c r="C96">
        <f t="shared" si="2"/>
        <v>0</v>
      </c>
    </row>
    <row r="97" spans="1:3" x14ac:dyDescent="0.25">
      <c r="A97" t="s">
        <v>62</v>
      </c>
      <c r="C97">
        <f t="shared" si="2"/>
        <v>0</v>
      </c>
    </row>
    <row r="98" spans="1:3" x14ac:dyDescent="0.25">
      <c r="A98" t="s">
        <v>62</v>
      </c>
      <c r="C98">
        <f t="shared" si="2"/>
        <v>0</v>
      </c>
    </row>
    <row r="99" spans="1:3" x14ac:dyDescent="0.25">
      <c r="A99" t="s">
        <v>62</v>
      </c>
      <c r="C99">
        <f t="shared" si="2"/>
        <v>0</v>
      </c>
    </row>
    <row r="100" spans="1:3" x14ac:dyDescent="0.25">
      <c r="A100" t="s">
        <v>164</v>
      </c>
      <c r="C100">
        <f t="shared" si="2"/>
        <v>0</v>
      </c>
    </row>
    <row r="101" spans="1:3" x14ac:dyDescent="0.25">
      <c r="A101" t="s">
        <v>118</v>
      </c>
      <c r="C101">
        <f t="shared" si="2"/>
        <v>0</v>
      </c>
    </row>
    <row r="102" spans="1:3" x14ac:dyDescent="0.25">
      <c r="A102" t="s">
        <v>55</v>
      </c>
      <c r="C102">
        <f t="shared" si="2"/>
        <v>0</v>
      </c>
    </row>
    <row r="103" spans="1:3" x14ac:dyDescent="0.25">
      <c r="A103" t="s">
        <v>246</v>
      </c>
      <c r="C103">
        <f t="shared" si="2"/>
        <v>0</v>
      </c>
    </row>
    <row r="104" spans="1:3" x14ac:dyDescent="0.25">
      <c r="A104" t="s">
        <v>164</v>
      </c>
      <c r="C104">
        <f t="shared" si="2"/>
        <v>0</v>
      </c>
    </row>
    <row r="105" spans="1:3" x14ac:dyDescent="0.25">
      <c r="A105" t="s">
        <v>55</v>
      </c>
      <c r="C105">
        <f t="shared" si="2"/>
        <v>0</v>
      </c>
    </row>
    <row r="106" spans="1:3" x14ac:dyDescent="0.25">
      <c r="A106" t="s">
        <v>253</v>
      </c>
      <c r="C106">
        <f t="shared" si="2"/>
        <v>0</v>
      </c>
    </row>
    <row r="107" spans="1:3" x14ac:dyDescent="0.25">
      <c r="A107" t="s">
        <v>60</v>
      </c>
      <c r="C107">
        <f t="shared" si="2"/>
        <v>0</v>
      </c>
    </row>
    <row r="108" spans="1:3" x14ac:dyDescent="0.25">
      <c r="A108" t="s">
        <v>29</v>
      </c>
      <c r="C108">
        <f t="shared" si="2"/>
        <v>0</v>
      </c>
    </row>
    <row r="109" spans="1:3" x14ac:dyDescent="0.25">
      <c r="A109" t="s">
        <v>55</v>
      </c>
      <c r="C109">
        <f t="shared" si="2"/>
        <v>0</v>
      </c>
    </row>
    <row r="110" spans="1:3" x14ac:dyDescent="0.25">
      <c r="A110" t="s">
        <v>29</v>
      </c>
      <c r="C110">
        <f t="shared" si="2"/>
        <v>0</v>
      </c>
    </row>
    <row r="111" spans="1:3" x14ac:dyDescent="0.25">
      <c r="A111" t="s">
        <v>122</v>
      </c>
      <c r="C111">
        <f t="shared" si="2"/>
        <v>0</v>
      </c>
    </row>
    <row r="112" spans="1:3" x14ac:dyDescent="0.25">
      <c r="A112" t="s">
        <v>262</v>
      </c>
      <c r="C112">
        <f t="shared" si="2"/>
        <v>0</v>
      </c>
    </row>
    <row r="113" spans="1:3" x14ac:dyDescent="0.25">
      <c r="A113" t="s">
        <v>169</v>
      </c>
      <c r="C113">
        <f t="shared" si="2"/>
        <v>0</v>
      </c>
    </row>
    <row r="114" spans="1:3" x14ac:dyDescent="0.25">
      <c r="A114" t="s">
        <v>55</v>
      </c>
      <c r="C114">
        <f t="shared" si="2"/>
        <v>0</v>
      </c>
    </row>
    <row r="115" spans="1:3" x14ac:dyDescent="0.25">
      <c r="A115" t="s">
        <v>77</v>
      </c>
      <c r="C115">
        <f t="shared" si="2"/>
        <v>0</v>
      </c>
    </row>
    <row r="116" spans="1:3" x14ac:dyDescent="0.25">
      <c r="A116" t="s">
        <v>169</v>
      </c>
      <c r="C116">
        <f t="shared" ref="C116:C147" si="3">COUNTIF(A:A,B116)</f>
        <v>0</v>
      </c>
    </row>
    <row r="117" spans="1:3" x14ac:dyDescent="0.25">
      <c r="A117" t="s">
        <v>164</v>
      </c>
      <c r="C117">
        <f t="shared" si="3"/>
        <v>0</v>
      </c>
    </row>
    <row r="118" spans="1:3" x14ac:dyDescent="0.25">
      <c r="A118" t="s">
        <v>169</v>
      </c>
      <c r="C118">
        <f t="shared" si="3"/>
        <v>0</v>
      </c>
    </row>
    <row r="119" spans="1:3" x14ac:dyDescent="0.25">
      <c r="A119" t="s">
        <v>118</v>
      </c>
      <c r="C119">
        <f t="shared" si="3"/>
        <v>0</v>
      </c>
    </row>
    <row r="120" spans="1:3" x14ac:dyDescent="0.25">
      <c r="A120" t="s">
        <v>29</v>
      </c>
      <c r="C120">
        <f t="shared" si="3"/>
        <v>0</v>
      </c>
    </row>
    <row r="121" spans="1:3" x14ac:dyDescent="0.25">
      <c r="A121" t="s">
        <v>111</v>
      </c>
      <c r="C121">
        <f t="shared" si="3"/>
        <v>0</v>
      </c>
    </row>
    <row r="122" spans="1:3" x14ac:dyDescent="0.25">
      <c r="A122" t="s">
        <v>60</v>
      </c>
      <c r="C122">
        <f t="shared" si="3"/>
        <v>0</v>
      </c>
    </row>
    <row r="123" spans="1:3" x14ac:dyDescent="0.25">
      <c r="A123" t="s">
        <v>55</v>
      </c>
      <c r="C123">
        <f t="shared" si="3"/>
        <v>0</v>
      </c>
    </row>
    <row r="124" spans="1:3" x14ac:dyDescent="0.25">
      <c r="A124" t="s">
        <v>279</v>
      </c>
      <c r="C124">
        <f t="shared" si="3"/>
        <v>0</v>
      </c>
    </row>
    <row r="125" spans="1:3" x14ac:dyDescent="0.25">
      <c r="A125" t="s">
        <v>118</v>
      </c>
      <c r="C125">
        <f t="shared" si="3"/>
        <v>0</v>
      </c>
    </row>
    <row r="126" spans="1:3" x14ac:dyDescent="0.25">
      <c r="A126" t="s">
        <v>77</v>
      </c>
      <c r="C126">
        <f t="shared" si="3"/>
        <v>0</v>
      </c>
    </row>
    <row r="127" spans="1:3" x14ac:dyDescent="0.25">
      <c r="A127" t="s">
        <v>60</v>
      </c>
      <c r="C127">
        <f t="shared" si="3"/>
        <v>0</v>
      </c>
    </row>
    <row r="128" spans="1:3" x14ac:dyDescent="0.25">
      <c r="A128" t="s">
        <v>164</v>
      </c>
      <c r="C128">
        <f t="shared" si="3"/>
        <v>0</v>
      </c>
    </row>
    <row r="129" spans="1:3" x14ac:dyDescent="0.25">
      <c r="A129" t="s">
        <v>55</v>
      </c>
      <c r="C129">
        <f t="shared" si="3"/>
        <v>0</v>
      </c>
    </row>
    <row r="130" spans="1:3" x14ac:dyDescent="0.25">
      <c r="A130" t="s">
        <v>60</v>
      </c>
      <c r="C130">
        <f t="shared" si="3"/>
        <v>0</v>
      </c>
    </row>
    <row r="131" spans="1:3" x14ac:dyDescent="0.25">
      <c r="A131" t="s">
        <v>29</v>
      </c>
      <c r="C131">
        <f t="shared" si="3"/>
        <v>0</v>
      </c>
    </row>
    <row r="132" spans="1:3" x14ac:dyDescent="0.25">
      <c r="A132" t="s">
        <v>118</v>
      </c>
      <c r="C132">
        <f t="shared" si="3"/>
        <v>0</v>
      </c>
    </row>
    <row r="133" spans="1:3" x14ac:dyDescent="0.25">
      <c r="A133" t="s">
        <v>118</v>
      </c>
      <c r="C133">
        <f t="shared" si="3"/>
        <v>0</v>
      </c>
    </row>
    <row r="134" spans="1:3" x14ac:dyDescent="0.25">
      <c r="A134" t="s">
        <v>214</v>
      </c>
      <c r="C134">
        <f t="shared" si="3"/>
        <v>0</v>
      </c>
    </row>
    <row r="135" spans="1:3" x14ac:dyDescent="0.25">
      <c r="A135" t="s">
        <v>207</v>
      </c>
      <c r="C135">
        <f t="shared" si="3"/>
        <v>0</v>
      </c>
    </row>
    <row r="136" spans="1:3" x14ac:dyDescent="0.25">
      <c r="A136" t="s">
        <v>60</v>
      </c>
      <c r="C136">
        <f t="shared" si="3"/>
        <v>0</v>
      </c>
    </row>
    <row r="137" spans="1:3" x14ac:dyDescent="0.25">
      <c r="A137" t="s">
        <v>62</v>
      </c>
      <c r="C137">
        <f t="shared" si="3"/>
        <v>0</v>
      </c>
    </row>
    <row r="138" spans="1:3" x14ac:dyDescent="0.25">
      <c r="A138" t="s">
        <v>62</v>
      </c>
      <c r="C138">
        <f t="shared" si="3"/>
        <v>0</v>
      </c>
    </row>
    <row r="139" spans="1:3" x14ac:dyDescent="0.25">
      <c r="A139" t="s">
        <v>294</v>
      </c>
      <c r="C139">
        <f t="shared" si="3"/>
        <v>0</v>
      </c>
    </row>
    <row r="140" spans="1:3" x14ac:dyDescent="0.25">
      <c r="A140" t="s">
        <v>62</v>
      </c>
      <c r="C140">
        <f t="shared" si="3"/>
        <v>0</v>
      </c>
    </row>
    <row r="141" spans="1:3" x14ac:dyDescent="0.25">
      <c r="A141" t="s">
        <v>169</v>
      </c>
      <c r="C141">
        <f t="shared" si="3"/>
        <v>0</v>
      </c>
    </row>
    <row r="142" spans="1:3" x14ac:dyDescent="0.25">
      <c r="A142" t="s">
        <v>55</v>
      </c>
      <c r="C142">
        <f t="shared" si="3"/>
        <v>0</v>
      </c>
    </row>
    <row r="143" spans="1:3" x14ac:dyDescent="0.25">
      <c r="A143" t="s">
        <v>29</v>
      </c>
      <c r="C143">
        <f t="shared" si="3"/>
        <v>0</v>
      </c>
    </row>
    <row r="144" spans="1:3" x14ac:dyDescent="0.25">
      <c r="A144" t="s">
        <v>77</v>
      </c>
      <c r="C144">
        <f t="shared" si="3"/>
        <v>0</v>
      </c>
    </row>
    <row r="145" spans="1:3" x14ac:dyDescent="0.25">
      <c r="A145" t="s">
        <v>60</v>
      </c>
      <c r="C145">
        <f t="shared" si="3"/>
        <v>0</v>
      </c>
    </row>
    <row r="146" spans="1:3" x14ac:dyDescent="0.25">
      <c r="A146" t="s">
        <v>60</v>
      </c>
      <c r="C146">
        <f t="shared" si="3"/>
        <v>0</v>
      </c>
    </row>
    <row r="147" spans="1:3" x14ac:dyDescent="0.25">
      <c r="A147" t="s">
        <v>77</v>
      </c>
      <c r="C147">
        <f t="shared" si="3"/>
        <v>0</v>
      </c>
    </row>
    <row r="148" spans="1:3" x14ac:dyDescent="0.25">
      <c r="A148" t="s">
        <v>29</v>
      </c>
      <c r="C148">
        <f t="shared" ref="C148:C151" si="4">COUNTIF(A:A,B148)</f>
        <v>0</v>
      </c>
    </row>
    <row r="149" spans="1:3" x14ac:dyDescent="0.25">
      <c r="A149" t="s">
        <v>77</v>
      </c>
      <c r="C149">
        <f t="shared" si="4"/>
        <v>0</v>
      </c>
    </row>
    <row r="150" spans="1:3" x14ac:dyDescent="0.25">
      <c r="A150" t="s">
        <v>77</v>
      </c>
      <c r="C150">
        <f t="shared" si="4"/>
        <v>0</v>
      </c>
    </row>
    <row r="151" spans="1:3" x14ac:dyDescent="0.25">
      <c r="A151" t="s">
        <v>118</v>
      </c>
      <c r="C151">
        <f t="shared" si="4"/>
        <v>0</v>
      </c>
    </row>
  </sheetData>
  <autoFilter ref="A1:C151" xr:uid="{A5471B5F-6C74-4138-BC5D-434D2397EA7F}"/>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FD5A7-680B-4CB7-AFBE-90CE52B22F9D}">
  <dimension ref="A1:L121"/>
  <sheetViews>
    <sheetView workbookViewId="0">
      <selection activeCell="A3" sqref="A3:D3"/>
      <pivotSelection pane="bottomRight" showHeader="1" extendable="1" max="5" activeRow="2" click="1" r:id="rId10">
        <pivotArea dataOnly="0" fieldPosition="0">
          <references count="1">
            <reference field="0" count="1">
              <x v="4"/>
            </reference>
          </references>
        </pivotArea>
      </pivotSelection>
    </sheetView>
  </sheetViews>
  <sheetFormatPr defaultRowHeight="15" x14ac:dyDescent="0.25"/>
  <cols>
    <col min="1" max="1" width="15.85546875" bestFit="1" customWidth="1"/>
    <col min="2" max="2" width="34.42578125" bestFit="1" customWidth="1"/>
    <col min="3" max="3" width="5.5703125" bestFit="1" customWidth="1"/>
    <col min="4" max="4" width="11.28515625" bestFit="1" customWidth="1"/>
    <col min="5" max="5" width="5.28515625" bestFit="1" customWidth="1"/>
    <col min="6" max="6" width="7" bestFit="1" customWidth="1"/>
    <col min="7" max="7" width="16.85546875" bestFit="1" customWidth="1"/>
    <col min="8" max="8" width="10.7109375" bestFit="1" customWidth="1"/>
    <col min="9" max="9" width="11.28515625" bestFit="1" customWidth="1"/>
    <col min="10" max="10" width="12.7109375" bestFit="1" customWidth="1"/>
    <col min="11" max="11" width="16.7109375" bestFit="1" customWidth="1"/>
    <col min="12" max="12" width="29.42578125" bestFit="1" customWidth="1"/>
    <col min="13" max="13" width="39.28515625" bestFit="1" customWidth="1"/>
    <col min="14" max="14" width="11.42578125" bestFit="1" customWidth="1"/>
    <col min="15" max="15" width="25.140625" bestFit="1" customWidth="1"/>
    <col min="16" max="16" width="10.7109375" bestFit="1" customWidth="1"/>
    <col min="17" max="17" width="5.28515625" bestFit="1" customWidth="1"/>
    <col min="18" max="18" width="11.28515625" bestFit="1" customWidth="1"/>
    <col min="19" max="150" width="16.28515625" bestFit="1" customWidth="1"/>
    <col min="151" max="151" width="11.28515625" bestFit="1" customWidth="1"/>
  </cols>
  <sheetData>
    <row r="1" spans="1:4" x14ac:dyDescent="0.25">
      <c r="A1" s="2" t="s">
        <v>317</v>
      </c>
      <c r="B1" s="2" t="s">
        <v>320</v>
      </c>
    </row>
    <row r="2" spans="1:4" x14ac:dyDescent="0.25">
      <c r="A2" s="2" t="s">
        <v>318</v>
      </c>
      <c r="B2" t="s">
        <v>53</v>
      </c>
      <c r="C2" t="s">
        <v>27</v>
      </c>
      <c r="D2" t="s">
        <v>319</v>
      </c>
    </row>
    <row r="3" spans="1:4" x14ac:dyDescent="0.25">
      <c r="A3" s="3" t="s">
        <v>322</v>
      </c>
      <c r="B3" s="7">
        <v>55</v>
      </c>
      <c r="C3" s="7">
        <v>61</v>
      </c>
      <c r="D3" s="7">
        <v>116</v>
      </c>
    </row>
    <row r="4" spans="1:4" x14ac:dyDescent="0.25">
      <c r="A4" s="3" t="s">
        <v>323</v>
      </c>
      <c r="B4" s="7">
        <v>3</v>
      </c>
      <c r="C4" s="7">
        <v>14</v>
      </c>
      <c r="D4" s="7">
        <v>17</v>
      </c>
    </row>
    <row r="5" spans="1:4" x14ac:dyDescent="0.25">
      <c r="A5" s="3" t="s">
        <v>324</v>
      </c>
      <c r="B5" s="7">
        <v>7</v>
      </c>
      <c r="C5" s="7">
        <v>7</v>
      </c>
      <c r="D5" s="7">
        <v>14</v>
      </c>
    </row>
    <row r="6" spans="1:4" x14ac:dyDescent="0.25">
      <c r="A6" s="3" t="s">
        <v>325</v>
      </c>
      <c r="B6" s="7">
        <v>2</v>
      </c>
      <c r="C6" s="7">
        <v>1</v>
      </c>
      <c r="D6" s="7">
        <v>3</v>
      </c>
    </row>
    <row r="7" spans="1:4" x14ac:dyDescent="0.25">
      <c r="A7" s="3" t="s">
        <v>319</v>
      </c>
      <c r="B7" s="7">
        <v>67</v>
      </c>
      <c r="C7" s="7">
        <v>83</v>
      </c>
      <c r="D7" s="7">
        <v>150</v>
      </c>
    </row>
    <row r="13" spans="1:4" x14ac:dyDescent="0.25">
      <c r="B13" t="s">
        <v>317</v>
      </c>
    </row>
    <row r="14" spans="1:4" x14ac:dyDescent="0.25">
      <c r="A14" s="3" t="s">
        <v>322</v>
      </c>
      <c r="B14" s="7">
        <v>116</v>
      </c>
    </row>
    <row r="15" spans="1:4" x14ac:dyDescent="0.25">
      <c r="A15" s="3" t="s">
        <v>323</v>
      </c>
      <c r="B15" s="7">
        <v>17</v>
      </c>
    </row>
    <row r="16" spans="1:4" x14ac:dyDescent="0.25">
      <c r="A16" s="3" t="s">
        <v>324</v>
      </c>
      <c r="B16" s="7">
        <v>14</v>
      </c>
    </row>
    <row r="17" spans="1:2" x14ac:dyDescent="0.25">
      <c r="A17" s="3" t="s">
        <v>325</v>
      </c>
      <c r="B17" s="7">
        <v>3</v>
      </c>
    </row>
    <row r="18" spans="1:2" x14ac:dyDescent="0.25">
      <c r="A18" s="3" t="s">
        <v>319</v>
      </c>
      <c r="B18" s="7">
        <v>150</v>
      </c>
    </row>
    <row r="23" spans="1:2" x14ac:dyDescent="0.25">
      <c r="A23" s="2" t="s">
        <v>318</v>
      </c>
      <c r="B23" t="s">
        <v>321</v>
      </c>
    </row>
    <row r="24" spans="1:2" x14ac:dyDescent="0.25">
      <c r="A24" s="3" t="s">
        <v>53</v>
      </c>
      <c r="B24" s="7">
        <v>67</v>
      </c>
    </row>
    <row r="25" spans="1:2" x14ac:dyDescent="0.25">
      <c r="A25" s="3" t="s">
        <v>27</v>
      </c>
      <c r="B25" s="7">
        <v>83</v>
      </c>
    </row>
    <row r="26" spans="1:2" x14ac:dyDescent="0.25">
      <c r="A26" s="3" t="s">
        <v>319</v>
      </c>
      <c r="B26" s="7">
        <v>150</v>
      </c>
    </row>
    <row r="30" spans="1:2" x14ac:dyDescent="0.25">
      <c r="A30" s="2" t="s">
        <v>318</v>
      </c>
      <c r="B30" t="s">
        <v>326</v>
      </c>
    </row>
    <row r="31" spans="1:2" x14ac:dyDescent="0.25">
      <c r="A31" s="3" t="s">
        <v>310</v>
      </c>
      <c r="B31" s="7">
        <v>55</v>
      </c>
    </row>
    <row r="32" spans="1:2" x14ac:dyDescent="0.25">
      <c r="A32" s="3" t="s">
        <v>316</v>
      </c>
      <c r="B32" s="7">
        <v>1</v>
      </c>
    </row>
    <row r="33" spans="1:9" x14ac:dyDescent="0.25">
      <c r="A33" s="3" t="s">
        <v>315</v>
      </c>
      <c r="B33" s="7">
        <v>3</v>
      </c>
    </row>
    <row r="34" spans="1:9" x14ac:dyDescent="0.25">
      <c r="A34" s="3" t="s">
        <v>312</v>
      </c>
      <c r="B34" s="7">
        <v>8</v>
      </c>
    </row>
    <row r="35" spans="1:9" x14ac:dyDescent="0.25">
      <c r="A35" s="3" t="s">
        <v>311</v>
      </c>
      <c r="B35" s="7">
        <v>3</v>
      </c>
    </row>
    <row r="36" spans="1:9" x14ac:dyDescent="0.25">
      <c r="A36" s="3" t="s">
        <v>313</v>
      </c>
      <c r="B36" s="7">
        <v>3</v>
      </c>
    </row>
    <row r="37" spans="1:9" x14ac:dyDescent="0.25">
      <c r="A37" s="3" t="s">
        <v>314</v>
      </c>
      <c r="B37" s="7">
        <v>77</v>
      </c>
    </row>
    <row r="38" spans="1:9" x14ac:dyDescent="0.25">
      <c r="A38" s="3" t="s">
        <v>319</v>
      </c>
      <c r="B38" s="7">
        <v>150</v>
      </c>
    </row>
    <row r="44" spans="1:9" x14ac:dyDescent="0.25">
      <c r="A44" t="s">
        <v>328</v>
      </c>
    </row>
    <row r="45" spans="1:9" x14ac:dyDescent="0.25">
      <c r="A45" s="7">
        <v>150</v>
      </c>
    </row>
    <row r="47" spans="1:9" x14ac:dyDescent="0.25">
      <c r="A47" s="2" t="s">
        <v>330</v>
      </c>
      <c r="B47" s="2" t="s">
        <v>320</v>
      </c>
    </row>
    <row r="48" spans="1:9" x14ac:dyDescent="0.25">
      <c r="A48" s="2" t="s">
        <v>318</v>
      </c>
      <c r="B48" t="s">
        <v>31</v>
      </c>
      <c r="C48" t="s">
        <v>331</v>
      </c>
      <c r="D48" t="s">
        <v>241</v>
      </c>
      <c r="E48" t="s">
        <v>84</v>
      </c>
      <c r="F48" t="s">
        <v>98</v>
      </c>
      <c r="G48" t="s">
        <v>90</v>
      </c>
      <c r="H48" t="s">
        <v>272</v>
      </c>
      <c r="I48" t="s">
        <v>319</v>
      </c>
    </row>
    <row r="49" spans="1:9" x14ac:dyDescent="0.25">
      <c r="A49" s="3" t="s">
        <v>41</v>
      </c>
      <c r="B49" s="7">
        <v>10</v>
      </c>
      <c r="C49" s="7">
        <v>2</v>
      </c>
      <c r="D49" s="7"/>
      <c r="E49" s="7">
        <v>5</v>
      </c>
      <c r="F49" s="7">
        <v>1</v>
      </c>
      <c r="G49" s="7"/>
      <c r="H49" s="7">
        <v>1</v>
      </c>
      <c r="I49" s="7">
        <v>19</v>
      </c>
    </row>
    <row r="50" spans="1:9" x14ac:dyDescent="0.25">
      <c r="A50" s="3" t="s">
        <v>48</v>
      </c>
      <c r="B50" s="7">
        <v>72</v>
      </c>
      <c r="C50" s="7">
        <v>17</v>
      </c>
      <c r="D50" s="7">
        <v>1</v>
      </c>
      <c r="E50" s="7">
        <v>26</v>
      </c>
      <c r="F50" s="7"/>
      <c r="G50" s="7">
        <v>15</v>
      </c>
      <c r="H50" s="7"/>
      <c r="I50" s="7">
        <v>131</v>
      </c>
    </row>
    <row r="51" spans="1:9" x14ac:dyDescent="0.25">
      <c r="A51" s="3" t="s">
        <v>319</v>
      </c>
      <c r="B51" s="7">
        <v>82</v>
      </c>
      <c r="C51" s="7">
        <v>19</v>
      </c>
      <c r="D51" s="7">
        <v>1</v>
      </c>
      <c r="E51" s="7">
        <v>31</v>
      </c>
      <c r="F51" s="7">
        <v>1</v>
      </c>
      <c r="G51" s="7">
        <v>15</v>
      </c>
      <c r="H51" s="7">
        <v>1</v>
      </c>
      <c r="I51" s="7">
        <v>150</v>
      </c>
    </row>
    <row r="59" spans="1:9" x14ac:dyDescent="0.25">
      <c r="A59" s="2" t="s">
        <v>318</v>
      </c>
      <c r="B59" t="s">
        <v>329</v>
      </c>
    </row>
    <row r="60" spans="1:9" x14ac:dyDescent="0.25">
      <c r="A60" s="3" t="s">
        <v>95</v>
      </c>
      <c r="B60" s="7">
        <v>10</v>
      </c>
    </row>
    <row r="61" spans="1:9" x14ac:dyDescent="0.25">
      <c r="A61" s="3" t="s">
        <v>203</v>
      </c>
      <c r="B61" s="7">
        <v>2</v>
      </c>
    </row>
    <row r="62" spans="1:9" x14ac:dyDescent="0.25">
      <c r="A62" s="3" t="s">
        <v>76</v>
      </c>
      <c r="B62" s="7">
        <v>14</v>
      </c>
    </row>
    <row r="63" spans="1:9" x14ac:dyDescent="0.25">
      <c r="A63" s="3" t="s">
        <v>104</v>
      </c>
      <c r="B63" s="7">
        <v>2</v>
      </c>
    </row>
    <row r="64" spans="1:9" x14ac:dyDescent="0.25">
      <c r="A64" s="3" t="s">
        <v>32</v>
      </c>
      <c r="B64" s="7">
        <v>122</v>
      </c>
    </row>
    <row r="65" spans="1:2" x14ac:dyDescent="0.25">
      <c r="A65" s="3" t="s">
        <v>319</v>
      </c>
      <c r="B65" s="7">
        <v>150</v>
      </c>
    </row>
    <row r="75" spans="1:2" x14ac:dyDescent="0.25">
      <c r="A75" s="2" t="s">
        <v>318</v>
      </c>
      <c r="B75" t="s">
        <v>332</v>
      </c>
    </row>
    <row r="76" spans="1:2" x14ac:dyDescent="0.25">
      <c r="A76" s="3" t="s">
        <v>31</v>
      </c>
      <c r="B76" s="7">
        <v>93</v>
      </c>
    </row>
    <row r="77" spans="1:2" x14ac:dyDescent="0.25">
      <c r="A77" s="3" t="s">
        <v>96</v>
      </c>
      <c r="B77" s="7">
        <v>3</v>
      </c>
    </row>
    <row r="78" spans="1:2" x14ac:dyDescent="0.25">
      <c r="A78" s="3" t="s">
        <v>57</v>
      </c>
      <c r="B78" s="7">
        <v>22</v>
      </c>
    </row>
    <row r="79" spans="1:2" x14ac:dyDescent="0.25">
      <c r="A79" s="3" t="s">
        <v>87</v>
      </c>
      <c r="B79" s="7">
        <v>7</v>
      </c>
    </row>
    <row r="80" spans="1:2" x14ac:dyDescent="0.25">
      <c r="A80" s="3" t="s">
        <v>51</v>
      </c>
      <c r="B80" s="7">
        <v>25</v>
      </c>
    </row>
    <row r="81" spans="1:2" x14ac:dyDescent="0.25">
      <c r="A81" s="3" t="s">
        <v>319</v>
      </c>
      <c r="B81" s="7">
        <v>150</v>
      </c>
    </row>
    <row r="87" spans="1:2" x14ac:dyDescent="0.25">
      <c r="A87" s="2" t="s">
        <v>318</v>
      </c>
      <c r="B87" t="s">
        <v>333</v>
      </c>
    </row>
    <row r="88" spans="1:2" x14ac:dyDescent="0.25">
      <c r="A88" s="3" t="s">
        <v>58</v>
      </c>
      <c r="B88" s="1">
        <v>403.84615384615387</v>
      </c>
    </row>
    <row r="89" spans="1:2" x14ac:dyDescent="0.25">
      <c r="A89" s="3" t="s">
        <v>69</v>
      </c>
      <c r="B89" s="1">
        <v>727.27272727272725</v>
      </c>
    </row>
    <row r="90" spans="1:2" x14ac:dyDescent="0.25">
      <c r="A90" s="3" t="s">
        <v>242</v>
      </c>
      <c r="B90" s="1">
        <v>0</v>
      </c>
    </row>
    <row r="91" spans="1:2" x14ac:dyDescent="0.25">
      <c r="A91" s="3" t="s">
        <v>26</v>
      </c>
      <c r="B91" s="1">
        <v>1125</v>
      </c>
    </row>
    <row r="92" spans="1:2" x14ac:dyDescent="0.25">
      <c r="A92" s="3" t="s">
        <v>72</v>
      </c>
      <c r="B92" s="1">
        <v>1000</v>
      </c>
    </row>
    <row r="93" spans="1:2" x14ac:dyDescent="0.25">
      <c r="A93" s="3" t="s">
        <v>39</v>
      </c>
      <c r="B93" s="1">
        <v>593.75</v>
      </c>
    </row>
    <row r="94" spans="1:2" x14ac:dyDescent="0.25">
      <c r="A94" s="3" t="s">
        <v>319</v>
      </c>
      <c r="B94" s="1">
        <v>616.66666666666663</v>
      </c>
    </row>
    <row r="96" spans="1:2" x14ac:dyDescent="0.25">
      <c r="A96" s="2" t="s">
        <v>318</v>
      </c>
      <c r="B96" t="s">
        <v>335</v>
      </c>
    </row>
    <row r="97" spans="1:12" x14ac:dyDescent="0.25">
      <c r="A97" s="3" t="s">
        <v>37</v>
      </c>
      <c r="B97" s="7">
        <v>23</v>
      </c>
    </row>
    <row r="98" spans="1:12" x14ac:dyDescent="0.25">
      <c r="A98" s="3" t="s">
        <v>46</v>
      </c>
      <c r="B98" s="7">
        <v>20</v>
      </c>
    </row>
    <row r="99" spans="1:12" x14ac:dyDescent="0.25">
      <c r="A99" s="3" t="s">
        <v>86</v>
      </c>
      <c r="B99" s="7">
        <v>15</v>
      </c>
    </row>
    <row r="100" spans="1:12" x14ac:dyDescent="0.25">
      <c r="A100" s="3" t="s">
        <v>57</v>
      </c>
      <c r="B100" s="7">
        <v>82</v>
      </c>
      <c r="K100" s="2" t="s">
        <v>318</v>
      </c>
      <c r="L100" t="s">
        <v>330</v>
      </c>
    </row>
    <row r="101" spans="1:12" x14ac:dyDescent="0.25">
      <c r="A101" s="3" t="s">
        <v>98</v>
      </c>
      <c r="B101" s="7">
        <v>10</v>
      </c>
      <c r="K101" s="3" t="s">
        <v>31</v>
      </c>
      <c r="L101" s="7">
        <v>82</v>
      </c>
    </row>
    <row r="102" spans="1:12" x14ac:dyDescent="0.25">
      <c r="A102" s="3" t="s">
        <v>319</v>
      </c>
      <c r="B102" s="7">
        <v>150</v>
      </c>
      <c r="K102" s="3" t="s">
        <v>98</v>
      </c>
      <c r="L102" s="7">
        <v>1</v>
      </c>
    </row>
    <row r="103" spans="1:12" x14ac:dyDescent="0.25">
      <c r="K103" s="3" t="s">
        <v>331</v>
      </c>
      <c r="L103" s="7">
        <v>19</v>
      </c>
    </row>
    <row r="104" spans="1:12" x14ac:dyDescent="0.25">
      <c r="K104" s="3" t="s">
        <v>90</v>
      </c>
      <c r="L104" s="7">
        <v>15</v>
      </c>
    </row>
    <row r="105" spans="1:12" x14ac:dyDescent="0.25">
      <c r="K105" s="3" t="s">
        <v>241</v>
      </c>
      <c r="L105" s="7">
        <v>1</v>
      </c>
    </row>
    <row r="106" spans="1:12" x14ac:dyDescent="0.25">
      <c r="K106" s="3" t="s">
        <v>272</v>
      </c>
      <c r="L106" s="7">
        <v>1</v>
      </c>
    </row>
    <row r="107" spans="1:12" x14ac:dyDescent="0.25">
      <c r="K107" s="3" t="s">
        <v>84</v>
      </c>
      <c r="L107" s="7">
        <v>31</v>
      </c>
    </row>
    <row r="108" spans="1:12" x14ac:dyDescent="0.25">
      <c r="K108" s="3" t="s">
        <v>319</v>
      </c>
      <c r="L108" s="7">
        <v>150</v>
      </c>
    </row>
    <row r="117" spans="1:2" x14ac:dyDescent="0.25">
      <c r="A117" t="s">
        <v>22</v>
      </c>
      <c r="B117">
        <v>44</v>
      </c>
    </row>
    <row r="118" spans="1:2" x14ac:dyDescent="0.25">
      <c r="A118" t="s">
        <v>23</v>
      </c>
      <c r="B118">
        <v>45</v>
      </c>
    </row>
    <row r="119" spans="1:2" x14ac:dyDescent="0.25">
      <c r="A119" t="s">
        <v>24</v>
      </c>
      <c r="B119">
        <v>32</v>
      </c>
    </row>
    <row r="120" spans="1:2" x14ac:dyDescent="0.25">
      <c r="A120" t="s">
        <v>25</v>
      </c>
      <c r="B120">
        <v>23</v>
      </c>
    </row>
    <row r="121" spans="1:2" x14ac:dyDescent="0.25">
      <c r="A121" t="s">
        <v>26</v>
      </c>
      <c r="B121">
        <v>39</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00582-B924-4FBF-A21B-8AE8D4F4BFE2}">
  <dimension ref="B9:U10"/>
  <sheetViews>
    <sheetView showGridLines="0" tabSelected="1" zoomScale="68" zoomScaleNormal="68" workbookViewId="0">
      <selection activeCell="O30" sqref="O30"/>
    </sheetView>
  </sheetViews>
  <sheetFormatPr defaultRowHeight="15" x14ac:dyDescent="0.25"/>
  <cols>
    <col min="2" max="2" width="16.140625" bestFit="1" customWidth="1"/>
  </cols>
  <sheetData>
    <row r="9" spans="2:21" ht="61.5" x14ac:dyDescent="0.9">
      <c r="B9" s="5"/>
    </row>
    <row r="10" spans="2:21" ht="31.5" x14ac:dyDescent="0.5">
      <c r="B10" s="6">
        <f>GETPIVOTDATA("S/N",Sheet2!$E$3)</f>
        <v>150</v>
      </c>
      <c r="U10">
        <f>GETPIVOTDATA("Water Related Illness",Sheet2!$G$3,"Water Related Illness","Yes")</f>
        <v>55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9 d 0 a a 4 - a 4 b 9 - 4 1 1 a - b e 4 1 - b 7 f 2 1 d 5 b b d 7 4 "   x m l n s = " h t t p : / / s c h e m a s . m i c r o s o f t . c o m / D a t a M a s h u p " > A A A A A G A F A A B Q S w M E F A A C A A g A 0 b 6 S 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0 b 6 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G + k l o w R L W n W g I A A A c G A A A T A B w A R m 9 y b X V s Y X M v U 2 V j d G l v b j E u b S C i G A A o o B Q A A A A A A A A A A A A A A A A A A A A A A A A A A A C F V F F P G k E Q f i f h P 0 y u L 5 B Q G 5 O m L 8 Y Y g h Z N V C z Y m t b 4 M N w N s G H Z v c z u o h f i f + / c H a J 2 O c v L h Z 1 v v / n m m 5 1 x l H p l D U z q 7 + F R u 9 V u u Q U y Z X C L U 0 2 H c A y a f L s F 8 p v Y w C n J y d l T S v p g E J j J + D v L y 6 m 1 y 0 5 3 c 3 + N K z p O 6 p v J w / P 9 w B o v k I d e T f A p G S z Q z E v y I q d E m C r o w S 2 j c T P L q 4 H V Y W X K o O v U 2 X q b T d K f E 0 w Z 0 y X 5 p A d e o u D p y T / 3 o I r J 2 Y X x 3 7 4 e l P e q w y G Z j D j C j t I 0 5 F g W G o U m H j 3 B a A Z j c i o j k 1 I E q b U d x t k u b Y o a h n Z N b F Z S L f S Z s H M 5 7 H c j j i H Z z z d W K 6 / K K 3 + s I R d h T l m Z p T J z u B N J v D U 9 Q r 0 N w q l y H v d p r l H 9 N S q N U y V 5 i y a i h W W P 8 y a G H w E / u H w r 9 f q q 8 g h w Z b P K 1 h 2 k g W J M W r 4 Z X G g t n s S m b F W G P N e F + D 9 j d J 5 D 6 g M 3 S b 5 h t U I u X i y 6 Q i P l f a D g 7 C k n 4 + T d 3 R E t d d G N + z z 5 c h 0 f n t t H c P K m 3 E y J f B k c K G y A R + U X 4 B c E j x W 3 q 3 U 7 4 r V K y Y E y J Y p L O J 5 E e s 5 x X b M w 5 d I V o X 3 H o p w L w u E t o C k A g 5 f W S W 9 K 0 j J j L s 5 A Q c g x 8 c U M f p P r C Z 2 r o B W T Z H F W r y k 7 i b s 3 p v m + Y Z E h 1 p p k j u M + N T 2 U g X W x 8 e / 7 C N / l l e 7 r Z + P r H k k R 7 6 f 8 u b v b N D 9 N r t a 2 d G 9 k x L U J a d l x 8 q 8 e Y / e 6 f L b A z j / L 6 U O B u 9 R v x b 0 U u T N B R C Z 9 7 1 l N g 6 8 A v 1 A H S l 4 1 j s n I w t y j q Q 5 s j z v / L 6 b a k m 8 z 3 b A V n h X M M K U s E V / a L W W a 0 h 7 9 B V B L A Q I t A B Q A A g A I A N G + k l o k 7 I e k p A A A A P Y A A A A S A A A A A A A A A A A A A A A A A A A A A A B D b 2 5 m a W c v U G F j a 2 F n Z S 5 4 b W x Q S w E C L Q A U A A I A C A D R v p J a D 8 r p q 6 Q A A A D p A A A A E w A A A A A A A A A A A A A A A A D w A A A A W 0 N v b n R l b n R f V H l w Z X N d L n h t b F B L A Q I t A B Q A A g A I A N G + k l o w R L W n W g I A A A c G A A A T A A A A A A A A A A A A A A A A A O E B A A B G b 3 J t d W x h c y 9 T Z W N 0 a W 9 u M S 5 t U E s F B g A A A A A D A A M A w g A A A I 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I b A A A A A A A A s B 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O T h k Y 2 U 1 Y i 0 0 Y T U 3 L T Q y M z Q t Y j Y 2 Z S 0 w Z W R j M z E x Z D I 2 Z m 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c 0 O S I g L z 4 8 R W 5 0 c n k g V H l w Z T 0 i R m l s b E V y c m 9 y Q 2 9 k Z S I g V m F s d W U 9 I n N V b m t u b 3 d u I i A v P j x F b n R y e S B U e X B l P S J G a W x s R X J y b 3 J D b 3 V u d C I g V m F s d W U 9 I m w w I i A v P j x F b n R y e S B U e X B l P S J G a W x s T G F z d F V w Z G F 0 Z W Q i I F Z h b H V l P S J k M j A y N S 0 w N C 0 x O F Q y M j o 1 N D o z N S 4 3 M T k y M j I x W i I g L z 4 8 R W 5 0 c n k g V H l w Z T 0 i R m l s b E N v b H V t b l R 5 c G V z I i B W Y W x 1 Z T 0 i c 0 J n T U d C Z 1 l E Q m d Z R 0 J n W U d C Z 1 l H Q m d Z R 0 F 3 T U d C Z 1 l H Q m d Z R y I g L z 4 8 R W 5 0 c n k g V H l w Z T 0 i R m l s b E N v b H V t b k 5 h b W V z I i B W Y W x 1 Z T 0 i c 1 s m c X V v d D t B Z 2 U g Y n J h Y 2 t l d C Z x d W 9 0 O y w m c X V v d D t B Z 2 U m c X V v d D s s J n F 1 b 3 Q 7 R 2 V u Z G V y J n F 1 b 3 Q 7 L C Z x d W 9 0 O 0 9 j Y 3 V w Y X R p b 2 4 m c X V v d D s s J n F 1 b 3 Q 7 U 3 R h d G U g T 2 Y g U m V z a W R l b m N l J n F 1 b 3 Q 7 L C Z x d W 9 0 O 0 N v b H V t b j E m c X V v d D s s J n F 1 b 3 Q 7 T G 9 j Y W w g R 2 9 2 Z X J u b W V u d C B B c m V h K E x H Q S k m c X V v d D s s J n F 1 b 3 Q 7 R 2 V v L V B v b G l 0 a W N h b C B a b 2 5 l c y Z x d W 9 0 O y w m c X V v d D t E c m l u a 2 l u Z y B X Y X R l c i B T b 3 V y Y 2 U m c X V v d D s s J n F 1 b 3 Q 7 V 2 F 0 Z X I g U 2 9 1 c m N l I E R p c 3 R h b m N l J n F 1 b 3 Q 7 L C Z x d W 9 0 O 1 d h d G V y I E F 2 Y W l s Y W J p b G l 0 e S Z x d W 9 0 O y w m c X V v d D t X Y X R l c i B T a G 9 y d G F n Z S Z x d W 9 0 O y w m c X V v d D t X Y X R l c i B R d W F s a X R 5 J n F 1 b 3 Q 7 L C Z x d W 9 0 O 1 d h d G V y I F R y Z W F 0 b W V u d C A m c X V v d D s s J n F 1 b 3 Q 7 T W 9 k Z S B P Z i B U c m V h d G 1 l b n Q m c X V v d D s s J n F 1 b 3 Q 7 V 2 F 0 Z X I g U m V s Y X R l Z C B J b G x u Z X N z J n F 1 b 3 Q 7 L C Z x d W 9 0 O 1 d h d G V y I F N 1 c H B s e S B J b m Z y Y X N 0 c n V j d H V y Z S Z x d W 9 0 O y w m c X V v d D t X Y X R l c i B Q c m l t Y X J 5 I F N v d X J j Z S B N Y W 5 h Z 2 V t Z W 5 0 J n F 1 b 3 Q 7 L C Z x d W 9 0 O 1 d h d G V y I E V 4 c G V u c 2 V z K F d l Z W t s e S k m c X V v d D s s J n F 1 b 3 Q 7 U y 9 O J n F 1 b 3 Q 7 L C Z x d W 9 0 O 0 h v d y B z Y X R p c 2 Z p Z W Q g Y X J l I H l v d S B 3 a X R o I H R o Z S B 3 Y X R l c i B z d X B w b H k g c 2 V y d m l j Z X M g a W 4 g e W 9 1 c i B h c m V h P y Z x d W 9 0 O y w m c X V v d D t I Y X Z l I H l v d S B y Z X B v c n R l Z C B 3 Y X R l c i B z d X B w b H k g a X N z d W V z I H R v I G F u e S B h d X R o b 3 J p d H k g a W 4 g d G h l I H B h c 3 Q g e W V h c j 8 m c X V v d D s s J n F 1 b 3 Q 7 S W Y g W W V z L C B 3 Y X M g d G h l I G l z c 3 V l I H J l c 2 9 s d m V k P y A m c X V v d D s s J n F 1 b 3 Q 7 U m V n a W 9 u J n F 1 b 3 Q 7 L C Z x d W 9 0 O 0 N o Y W x s Z W 5 n Z X M m c X V v d D s s J n F 1 b 3 Q 7 U H J v Y m x l b S B m Y W N l Z C Z x d W 9 0 O y w m c X V v d D t W Y W x 1 Z S 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U Y W J s Z T E v Q X V 0 b 1 J l b W 9 2 Z W R D b 2 x 1 b W 5 z M S 5 7 Q W d l I G J y Y W N r Z X Q s M H 0 m c X V v d D s s J n F 1 b 3 Q 7 U 2 V j d G l v b j E v V G F i b G U x L 0 F 1 d G 9 S Z W 1 v d m V k Q 2 9 s d W 1 u c z E u e 0 F n Z S w x f S Z x d W 9 0 O y w m c X V v d D t T Z W N 0 a W 9 u M S 9 U Y W J s Z T E v Q X V 0 b 1 J l b W 9 2 Z W R D b 2 x 1 b W 5 z M S 5 7 R 2 V u Z G V y L D J 9 J n F 1 b 3 Q 7 L C Z x d W 9 0 O 1 N l Y 3 R p b 2 4 x L 1 R h Y m x l M S 9 B d X R v U m V t b 3 Z l Z E N v b H V t b n M x L n t P Y 2 N 1 c G F 0 a W 9 u L D N 9 J n F 1 b 3 Q 7 L C Z x d W 9 0 O 1 N l Y 3 R p b 2 4 x L 1 R h Y m x l M S 9 B d X R v U m V t b 3 Z l Z E N v b H V t b n M x L n t T d G F 0 Z S B P Z i B S Z X N p Z G V u Y 2 U s N H 0 m c X V v d D s s J n F 1 b 3 Q 7 U 2 V j d G l v b j E v V G F i b G U x L 0 F 1 d G 9 S Z W 1 v d m V k Q 2 9 s d W 1 u c z E u e 0 N v b H V t b j E s N X 0 m c X V v d D s s J n F 1 b 3 Q 7 U 2 V j d G l v b j E v V G F i b G U x L 0 F 1 d G 9 S Z W 1 v d m V k Q 2 9 s d W 1 u c z E u e 0 x v Y 2 F s I E d v d m V y b m 1 l b n Q g Q X J l Y S h M R 0 E p L D Z 9 J n F 1 b 3 Q 7 L C Z x d W 9 0 O 1 N l Y 3 R p b 2 4 x L 1 R h Y m x l M S 9 B d X R v U m V t b 3 Z l Z E N v b H V t b n M x L n t H Z W 8 t U G 9 s a X R p Y 2 F s I F p v b m V z L D d 9 J n F 1 b 3 Q 7 L C Z x d W 9 0 O 1 N l Y 3 R p b 2 4 x L 1 R h Y m x l M S 9 B d X R v U m V t b 3 Z l Z E N v b H V t b n M x L n t E c m l u a 2 l u Z y B X Y X R l c i B T b 3 V y Y 2 U s O H 0 m c X V v d D s s J n F 1 b 3 Q 7 U 2 V j d G l v b j E v V G F i b G U x L 0 F 1 d G 9 S Z W 1 v d m V k Q 2 9 s d W 1 u c z E u e 1 d h d G V y I F N v d X J j Z S B E a X N 0 Y W 5 j Z S w 5 f S Z x d W 9 0 O y w m c X V v d D t T Z W N 0 a W 9 u M S 9 U Y W J s Z T E v Q X V 0 b 1 J l b W 9 2 Z W R D b 2 x 1 b W 5 z M S 5 7 V 2 F 0 Z X I g Q X Z h a W x h Y m l s a X R 5 L D E w f S Z x d W 9 0 O y w m c X V v d D t T Z W N 0 a W 9 u M S 9 U Y W J s Z T E v Q X V 0 b 1 J l b W 9 2 Z W R D b 2 x 1 b W 5 z M S 5 7 V 2 F 0 Z X I g U 2 h v c n R h Z 2 U s M T F 9 J n F 1 b 3 Q 7 L C Z x d W 9 0 O 1 N l Y 3 R p b 2 4 x L 1 R h Y m x l M S 9 B d X R v U m V t b 3 Z l Z E N v b H V t b n M x L n t X Y X R l c i B R d W F s a X R 5 L D E y f S Z x d W 9 0 O y w m c X V v d D t T Z W N 0 a W 9 u M S 9 U Y W J s Z T E v Q X V 0 b 1 J l b W 9 2 Z W R D b 2 x 1 b W 5 z M S 5 7 V 2 F 0 Z X I g V H J l Y X R t Z W 5 0 I C w x M 3 0 m c X V v d D s s J n F 1 b 3 Q 7 U 2 V j d G l v b j E v V G F i b G U x L 0 F 1 d G 9 S Z W 1 v d m V k Q 2 9 s d W 1 u c z E u e 0 1 v Z G U g T 2 Y g V H J l Y X R t Z W 5 0 L D E 0 f S Z x d W 9 0 O y w m c X V v d D t T Z W N 0 a W 9 u M S 9 U Y W J s Z T E v Q X V 0 b 1 J l b W 9 2 Z W R D b 2 x 1 b W 5 z M S 5 7 V 2 F 0 Z X I g U m V s Y X R l Z C B J b G x u Z X N z L D E 1 f S Z x d W 9 0 O y w m c X V v d D t T Z W N 0 a W 9 u M S 9 U Y W J s Z T E v Q X V 0 b 1 J l b W 9 2 Z W R D b 2 x 1 b W 5 z M S 5 7 V 2 F 0 Z X I g U 3 V w c G x 5 I E l u Z n J h c 3 R y d W N 0 d X J l L D E 2 f S Z x d W 9 0 O y w m c X V v d D t T Z W N 0 a W 9 u M S 9 U Y W J s Z T E v Q X V 0 b 1 J l b W 9 2 Z W R D b 2 x 1 b W 5 z M S 5 7 V 2 F 0 Z X I g U H J p b W F y e S B T b 3 V y Y 2 U g T W F u Y W d l b W V u d C w x N 3 0 m c X V v d D s s J n F 1 b 3 Q 7 U 2 V j d G l v b j E v V G F i b G U x L 0 F 1 d G 9 S Z W 1 v d m V k Q 2 9 s d W 1 u c z E u e 1 d h d G V y I E V 4 c G V u c 2 V z K F d l Z W t s e S k s M T h 9 J n F 1 b 3 Q 7 L C Z x d W 9 0 O 1 N l Y 3 R p b 2 4 x L 1 R h Y m x l M S 9 B d X R v U m V t b 3 Z l Z E N v b H V t b n M x L n t T L 0 4 s M T l 9 J n F 1 b 3 Q 7 L C Z x d W 9 0 O 1 N l Y 3 R p b 2 4 x L 1 R h Y m x l M S 9 B d X R v U m V t b 3 Z l Z E N v b H V t b n M x L n t I b 3 c g c 2 F 0 a X N m a W V k I G F y Z S B 5 b 3 U g d 2 l 0 a C B 0 a G U g d 2 F 0 Z X I g c 3 V w c G x 5 I H N l c n Z p Y 2 V z I G l u I H l v d X I g Y X J l Y T 8 s M j B 9 J n F 1 b 3 Q 7 L C Z x d W 9 0 O 1 N l Y 3 R p b 2 4 x L 1 R h Y m x l M S 9 B d X R v U m V t b 3 Z l Z E N v b H V t b n M x L n t I Y X Z l I H l v d S B y Z X B v c n R l Z C B 3 Y X R l c i B z d X B w b H k g a X N z d W V z I H R v I G F u e S B h d X R o b 3 J p d H k g a W 4 g d G h l I H B h c 3 Q g e W V h c j 8 s M j F 9 J n F 1 b 3 Q 7 L C Z x d W 9 0 O 1 N l Y 3 R p b 2 4 x L 1 R h Y m x l M S 9 B d X R v U m V t b 3 Z l Z E N v b H V t b n M x L n t J Z i B Z Z X M s I H d h c y B 0 a G U g a X N z d W U g c m V z b 2 x 2 Z W Q / I C w y M n 0 m c X V v d D s s J n F 1 b 3 Q 7 U 2 V j d G l v b j E v V G F i b G U x L 0 F 1 d G 9 S Z W 1 v d m V k Q 2 9 s d W 1 u c z E u e 1 J l Z 2 l v b i w y M 3 0 m c X V v d D s s J n F 1 b 3 Q 7 U 2 V j d G l v b j E v V G F i b G U x L 0 F 1 d G 9 S Z W 1 v d m V k Q 2 9 s d W 1 u c z E u e 0 N o Y W x s Z W 5 n Z X M s M j R 9 J n F 1 b 3 Q 7 L C Z x d W 9 0 O 1 N l Y 3 R p b 2 4 x L 1 R h Y m x l M S 9 B d X R v U m V t b 3 Z l Z E N v b H V t b n M x L n t Q c m 9 i b G V t I G Z h Y 2 V k L D I 1 f S Z x d W 9 0 O y w m c X V v d D t T Z W N 0 a W 9 u M S 9 U Y W J s Z T E v Q X V 0 b 1 J l b W 9 2 Z W R D b 2 x 1 b W 5 z M S 5 7 V m F s d W U s M j Z 9 J n F 1 b 3 Q 7 X S w m c X V v d D t D b 2 x 1 b W 5 D b 3 V u d C Z x d W 9 0 O z o y N y w m c X V v d D t L Z X l D b 2 x 1 b W 5 O Y W 1 l c y Z x d W 9 0 O z p b X S w m c X V v d D t D b 2 x 1 b W 5 J Z G V u d G l 0 a W V z J n F 1 b 3 Q 7 O l s m c X V v d D t T Z W N 0 a W 9 u M S 9 U Y W J s Z T E v Q X V 0 b 1 J l b W 9 2 Z W R D b 2 x 1 b W 5 z M S 5 7 Q W d l I G J y Y W N r Z X Q s M H 0 m c X V v d D s s J n F 1 b 3 Q 7 U 2 V j d G l v b j E v V G F i b G U x L 0 F 1 d G 9 S Z W 1 v d m V k Q 2 9 s d W 1 u c z E u e 0 F n Z S w x f S Z x d W 9 0 O y w m c X V v d D t T Z W N 0 a W 9 u M S 9 U Y W J s Z T E v Q X V 0 b 1 J l b W 9 2 Z W R D b 2 x 1 b W 5 z M S 5 7 R 2 V u Z G V y L D J 9 J n F 1 b 3 Q 7 L C Z x d W 9 0 O 1 N l Y 3 R p b 2 4 x L 1 R h Y m x l M S 9 B d X R v U m V t b 3 Z l Z E N v b H V t b n M x L n t P Y 2 N 1 c G F 0 a W 9 u L D N 9 J n F 1 b 3 Q 7 L C Z x d W 9 0 O 1 N l Y 3 R p b 2 4 x L 1 R h Y m x l M S 9 B d X R v U m V t b 3 Z l Z E N v b H V t b n M x L n t T d G F 0 Z S B P Z i B S Z X N p Z G V u Y 2 U s N H 0 m c X V v d D s s J n F 1 b 3 Q 7 U 2 V j d G l v b j E v V G F i b G U x L 0 F 1 d G 9 S Z W 1 v d m V k Q 2 9 s d W 1 u c z E u e 0 N v b H V t b j E s N X 0 m c X V v d D s s J n F 1 b 3 Q 7 U 2 V j d G l v b j E v V G F i b G U x L 0 F 1 d G 9 S Z W 1 v d m V k Q 2 9 s d W 1 u c z E u e 0 x v Y 2 F s I E d v d m V y b m 1 l b n Q g Q X J l Y S h M R 0 E p L D Z 9 J n F 1 b 3 Q 7 L C Z x d W 9 0 O 1 N l Y 3 R p b 2 4 x L 1 R h Y m x l M S 9 B d X R v U m V t b 3 Z l Z E N v b H V t b n M x L n t H Z W 8 t U G 9 s a X R p Y 2 F s I F p v b m V z L D d 9 J n F 1 b 3 Q 7 L C Z x d W 9 0 O 1 N l Y 3 R p b 2 4 x L 1 R h Y m x l M S 9 B d X R v U m V t b 3 Z l Z E N v b H V t b n M x L n t E c m l u a 2 l u Z y B X Y X R l c i B T b 3 V y Y 2 U s O H 0 m c X V v d D s s J n F 1 b 3 Q 7 U 2 V j d G l v b j E v V G F i b G U x L 0 F 1 d G 9 S Z W 1 v d m V k Q 2 9 s d W 1 u c z E u e 1 d h d G V y I F N v d X J j Z S B E a X N 0 Y W 5 j Z S w 5 f S Z x d W 9 0 O y w m c X V v d D t T Z W N 0 a W 9 u M S 9 U Y W J s Z T E v Q X V 0 b 1 J l b W 9 2 Z W R D b 2 x 1 b W 5 z M S 5 7 V 2 F 0 Z X I g Q X Z h a W x h Y m l s a X R 5 L D E w f S Z x d W 9 0 O y w m c X V v d D t T Z W N 0 a W 9 u M S 9 U Y W J s Z T E v Q X V 0 b 1 J l b W 9 2 Z W R D b 2 x 1 b W 5 z M S 5 7 V 2 F 0 Z X I g U 2 h v c n R h Z 2 U s M T F 9 J n F 1 b 3 Q 7 L C Z x d W 9 0 O 1 N l Y 3 R p b 2 4 x L 1 R h Y m x l M S 9 B d X R v U m V t b 3 Z l Z E N v b H V t b n M x L n t X Y X R l c i B R d W F s a X R 5 L D E y f S Z x d W 9 0 O y w m c X V v d D t T Z W N 0 a W 9 u M S 9 U Y W J s Z T E v Q X V 0 b 1 J l b W 9 2 Z W R D b 2 x 1 b W 5 z M S 5 7 V 2 F 0 Z X I g V H J l Y X R t Z W 5 0 I C w x M 3 0 m c X V v d D s s J n F 1 b 3 Q 7 U 2 V j d G l v b j E v V G F i b G U x L 0 F 1 d G 9 S Z W 1 v d m V k Q 2 9 s d W 1 u c z E u e 0 1 v Z G U g T 2 Y g V H J l Y X R t Z W 5 0 L D E 0 f S Z x d W 9 0 O y w m c X V v d D t T Z W N 0 a W 9 u M S 9 U Y W J s Z T E v Q X V 0 b 1 J l b W 9 2 Z W R D b 2 x 1 b W 5 z M S 5 7 V 2 F 0 Z X I g U m V s Y X R l Z C B J b G x u Z X N z L D E 1 f S Z x d W 9 0 O y w m c X V v d D t T Z W N 0 a W 9 u M S 9 U Y W J s Z T E v Q X V 0 b 1 J l b W 9 2 Z W R D b 2 x 1 b W 5 z M S 5 7 V 2 F 0 Z X I g U 3 V w c G x 5 I E l u Z n J h c 3 R y d W N 0 d X J l L D E 2 f S Z x d W 9 0 O y w m c X V v d D t T Z W N 0 a W 9 u M S 9 U Y W J s Z T E v Q X V 0 b 1 J l b W 9 2 Z W R D b 2 x 1 b W 5 z M S 5 7 V 2 F 0 Z X I g U H J p b W F y e S B T b 3 V y Y 2 U g T W F u Y W d l b W V u d C w x N 3 0 m c X V v d D s s J n F 1 b 3 Q 7 U 2 V j d G l v b j E v V G F i b G U x L 0 F 1 d G 9 S Z W 1 v d m V k Q 2 9 s d W 1 u c z E u e 1 d h d G V y I E V 4 c G V u c 2 V z K F d l Z W t s e S k s M T h 9 J n F 1 b 3 Q 7 L C Z x d W 9 0 O 1 N l Y 3 R p b 2 4 x L 1 R h Y m x l M S 9 B d X R v U m V t b 3 Z l Z E N v b H V t b n M x L n t T L 0 4 s M T l 9 J n F 1 b 3 Q 7 L C Z x d W 9 0 O 1 N l Y 3 R p b 2 4 x L 1 R h Y m x l M S 9 B d X R v U m V t b 3 Z l Z E N v b H V t b n M x L n t I b 3 c g c 2 F 0 a X N m a W V k I G F y Z S B 5 b 3 U g d 2 l 0 a C B 0 a G U g d 2 F 0 Z X I g c 3 V w c G x 5 I H N l c n Z p Y 2 V z I G l u I H l v d X I g Y X J l Y T 8 s M j B 9 J n F 1 b 3 Q 7 L C Z x d W 9 0 O 1 N l Y 3 R p b 2 4 x L 1 R h Y m x l M S 9 B d X R v U m V t b 3 Z l Z E N v b H V t b n M x L n t I Y X Z l I H l v d S B y Z X B v c n R l Z C B 3 Y X R l c i B z d X B w b H k g a X N z d W V z I H R v I G F u e S B h d X R o b 3 J p d H k g a W 4 g d G h l I H B h c 3 Q g e W V h c j 8 s M j F 9 J n F 1 b 3 Q 7 L C Z x d W 9 0 O 1 N l Y 3 R p b 2 4 x L 1 R h Y m x l M S 9 B d X R v U m V t b 3 Z l Z E N v b H V t b n M x L n t J Z i B Z Z X M s I H d h c y B 0 a G U g a X N z d W U g c m V z b 2 x 2 Z W Q / I C w y M n 0 m c X V v d D s s J n F 1 b 3 Q 7 U 2 V j d G l v b j E v V G F i b G U x L 0 F 1 d G 9 S Z W 1 v d m V k Q 2 9 s d W 1 u c z E u e 1 J l Z 2 l v b i w y M 3 0 m c X V v d D s s J n F 1 b 3 Q 7 U 2 V j d G l v b j E v V G F i b G U x L 0 F 1 d G 9 S Z W 1 v d m V k Q 2 9 s d W 1 u c z E u e 0 N o Y W x s Z W 5 n Z X M s M j R 9 J n F 1 b 3 Q 7 L C Z x d W 9 0 O 1 N l Y 3 R p b 2 4 x L 1 R h Y m x l M S 9 B d X R v U m V t b 3 Z l Z E N v b H V t b n M x L n t Q c m 9 i b G V t I G Z h Y 2 V k L D I 1 f S Z x d W 9 0 O y w m c X V v d D t T Z W N 0 a W 9 u M S 9 U Y W J s Z T E v Q X V 0 b 1 J l b W 9 2 Z W R D b 2 x 1 b W 5 z M S 5 7 V m F s d W U s M j 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9 u b H k l M j B T Z W x l Y 3 R l Z C 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N 9 7 t W Z v e p E m 3 E m L 1 z Q m w G w A A A A A C A A A A A A A Q Z g A A A A E A A C A A A A A R z X Z I r N c e R Q t 1 L X h W f j O Q T C z 2 L M W r E Q G + 8 P t 6 K Q h d g Q A A A A A O g A A A A A I A A C A A A A A x z T a L i d d f Q f A W H m Z e n u b z c / f c s Q F t / d j c 3 s X o f p J Z b l A A A A B B T 7 s V u e Z E Z e a z 6 0 O 9 w X W l 0 7 I G a W U 4 b L L / H t P a t S n U H x R a S 5 / a d E T n 8 u R C t 6 Z 9 q M m a M A U 4 M P m F w T i b X 4 s 0 S C r S z i 0 2 K O f e U o i n 3 m Z / c I H 6 d k A A A A C 4 a x q l k D m G M F / d D B p M w M z 1 3 5 N l x V F N s r r 4 L I N V 5 D d 1 R a + T l d b G b A 2 P 1 e 0 H C V J I O n h 1 Q k 5 A o I X c q V y u Q b V h u w 2 2 < / D a t a M a s h u p > 
</file>

<file path=customXml/itemProps1.xml><?xml version="1.0" encoding="utf-8"?>
<ds:datastoreItem xmlns:ds="http://schemas.openxmlformats.org/officeDocument/2006/customXml" ds:itemID="{FDBABFC6-2E7F-49F8-AC8C-1DD20307D0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Table1</vt:lpstr>
      <vt:lpstr>project</vt:lpstr>
      <vt:lpstr>Sheet2</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Julian Wilson</cp:lastModifiedBy>
  <dcterms:created xsi:type="dcterms:W3CDTF">2025-04-18T10:02:06Z</dcterms:created>
  <dcterms:modified xsi:type="dcterms:W3CDTF">2025-04-18T23:01:05Z</dcterms:modified>
</cp:coreProperties>
</file>