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150" yWindow="3560" windowWidth="28800" windowHeight="15460" tabRatio="600" firstSheet="0" activeTab="0" autoFilterDateGrouping="1"/>
  </bookViews>
  <sheets>
    <sheet xmlns:r="http://schemas.openxmlformats.org/officeDocument/2006/relationships" name="Template" sheetId="1" state="visible" r:id="rId1"/>
  </sheets>
  <externalReferences>
    <externalReference xmlns:r="http://schemas.openxmlformats.org/officeDocument/2006/relationships"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&quot;/&quot;yyyy"/>
  </numFmts>
  <fonts count="6">
    <font>
      <name val="Arial"/>
      <color rgb="FF000000"/>
      <sz val="10"/>
    </font>
    <font>
      <name val="Trebuchet MS"/>
      <family val="2"/>
      <color rgb="FF000000"/>
      <sz val="10"/>
    </font>
    <font>
      <name val="Trebuchet MS"/>
      <family val="2"/>
      <color theme="1"/>
      <sz val="10"/>
    </font>
    <font>
      <name val="Trebuchet MS"/>
      <family val="2"/>
      <sz val="11"/>
    </font>
    <font>
      <name val="Arial"/>
      <color rgb="00000000"/>
      <sz val="11"/>
    </font>
    <font>
      <name val="Arial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/>
    </fill>
    <fill>
      <patternFill patternType="solid">
        <fgColor rgb="00CCFFCC"/>
        <bgColor rgb="00CC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1" fontId="2" fillId="0" borderId="1" pivotButton="0" quotePrefix="0" xfId="0"/>
    <xf numFmtId="0" fontId="2" fillId="0" borderId="1" pivotButton="0" quotePrefix="0" xfId="0"/>
    <xf numFmtId="0" fontId="3" fillId="2" borderId="1" applyAlignment="1" pivotButton="0" quotePrefix="0" xfId="0">
      <alignment horizontal="center"/>
    </xf>
    <xf numFmtId="164" fontId="3" fillId="2" borderId="1" applyAlignment="1" pivotButton="0" quotePrefix="0" xfId="0">
      <alignment horizontal="center"/>
    </xf>
    <xf numFmtId="1" fontId="2" fillId="0" borderId="1" applyAlignment="1" pivotButton="0" quotePrefix="0" xfId="0">
      <alignment horizontal="right"/>
    </xf>
    <xf numFmtId="0" fontId="5" fillId="3" borderId="2" applyAlignment="1" pivotButton="0" quotePrefix="0" xfId="0">
      <alignment horizontal="center"/>
    </xf>
    <xf numFmtId="164" fontId="5" fillId="3" borderId="2" applyAlignment="1" pivotButton="0" quotePrefix="0" xfId="0">
      <alignment horizontal="center"/>
    </xf>
    <xf numFmtId="0" fontId="4" fillId="0" borderId="2" pivotButton="0" quotePrefix="0" xfId="0"/>
    <xf numFmtId="3" fontId="4" fillId="0" borderId="2" pivotButton="0" quotePrefix="0" xfId="0"/>
    <xf numFmtId="3" fontId="4" fillId="0" borderId="2" applyAlignment="1" pivotButton="0" quotePrefix="0" xfId="0">
      <alignment horizontal="right"/>
    </xf>
    <xf numFmtId="0" fontId="4" fillId="4" borderId="2" pivotButton="0" quotePrefix="0" xfId="0"/>
    <xf numFmtId="3" fontId="4" fillId="4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Seb/Desktop/PROJET/XTEP/TEMPLATE/Soci&#233;t&#233;%20X%20-%20Template%20BUDGET%20Fichier%20XTEP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ramétrage"/>
      <sheetName val="Budget"/>
    </sheetNames>
    <sheetDataSet>
      <sheetData sheetId="0">
        <row r="2">
          <cell r="B2">
            <v>2022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54"/>
  <sheetViews>
    <sheetView showGridLines="0" tabSelected="1" workbookViewId="0">
      <pane xSplit="1" topLeftCell="B1" activePane="topRight" state="frozen"/>
      <selection pane="topRight" activeCell="O14" sqref="O14"/>
    </sheetView>
  </sheetViews>
  <sheetFormatPr baseColWidth="10" defaultColWidth="14.453125" defaultRowHeight="15.75" customHeight="1"/>
  <cols>
    <col width="39.81640625" bestFit="1" customWidth="1" style="1" min="1" max="1"/>
    <col width="10.6328125" bestFit="1" customWidth="1" style="1" min="2" max="2"/>
    <col width="8.90625" bestFit="1" customWidth="1" style="1" min="3" max="13"/>
    <col width="14.453125" customWidth="1" style="1" min="14" max="16384"/>
  </cols>
  <sheetData>
    <row r="1" ht="14.5" customHeight="1">
      <c r="A1" s="7" t="inlineStr">
        <is>
          <t>Désignation</t>
        </is>
      </c>
      <c r="B1" s="8">
        <f>DATE([1]Paramétrage!$B$2,1,1)</f>
        <v/>
      </c>
      <c r="C1" s="8">
        <f>DATE([1]Paramétrage!$B$2,MONTH(B1)+1,1)</f>
        <v/>
      </c>
      <c r="D1" s="8">
        <f>DATE([1]Paramétrage!$B$2,MONTH(C1)+1,1)</f>
        <v/>
      </c>
      <c r="E1" s="8">
        <f>DATE([1]Paramétrage!$B$2,MONTH(D1)+1,1)</f>
        <v/>
      </c>
      <c r="F1" s="8">
        <f>DATE([1]Paramétrage!$B$2,MONTH(E1)+1,1)</f>
        <v/>
      </c>
      <c r="G1" s="8">
        <f>DATE([1]Paramétrage!$B$2,MONTH(F1)+1,1)</f>
        <v/>
      </c>
      <c r="H1" s="8">
        <f>DATE([1]Paramétrage!$B$2,MONTH(G1)+1,1)</f>
        <v/>
      </c>
      <c r="I1" s="8">
        <f>DATE([1]Paramétrage!$B$2,MONTH(H1)+1,1)</f>
        <v/>
      </c>
      <c r="J1" s="8">
        <f>DATE([1]Paramétrage!$B$2,MONTH(I1)+1,1)</f>
        <v/>
      </c>
      <c r="K1" s="8">
        <f>DATE([1]Paramétrage!$B$2,MONTH(J1)+1,1)</f>
        <v/>
      </c>
      <c r="L1" s="8">
        <f>DATE([1]Paramétrage!$B$2,MONTH(K1)+1,1)</f>
        <v/>
      </c>
      <c r="M1" s="8">
        <f>DATE([1]Paramétrage!$B$2,MONTH(L1)+1,1)</f>
        <v/>
      </c>
    </row>
    <row r="2" ht="13.5" customHeight="1">
      <c r="A2" s="9" t="inlineStr">
        <is>
          <t>Produits</t>
        </is>
      </c>
      <c r="B2" s="10">
        <f>SUM(B3:B3)</f>
        <v/>
      </c>
      <c r="C2" s="10">
        <f>SUM(C3:C3)</f>
        <v/>
      </c>
      <c r="D2" s="10">
        <f>SUM(D3:D3)</f>
        <v/>
      </c>
      <c r="E2" s="10">
        <f>SUM(E3:E3)</f>
        <v/>
      </c>
      <c r="F2" s="10">
        <f>SUM(F3:F3)</f>
        <v/>
      </c>
      <c r="G2" s="10">
        <f>SUM(G3:G3)</f>
        <v/>
      </c>
      <c r="H2" s="10">
        <f>SUM(H3:H3)</f>
        <v/>
      </c>
      <c r="I2" s="10">
        <f>SUM(I3:I3)</f>
        <v/>
      </c>
      <c r="J2" s="10">
        <f>SUM(J3:J3)</f>
        <v/>
      </c>
      <c r="K2" s="10">
        <f>SUM(K3:K3)</f>
        <v/>
      </c>
      <c r="L2" s="10">
        <f>SUM(L3:L3)</f>
        <v/>
      </c>
      <c r="M2" s="10">
        <f>SUM(M3:M3)</f>
        <v/>
      </c>
    </row>
    <row r="3" ht="15.75" customHeight="1">
      <c r="A3" s="9" t="inlineStr">
        <is>
          <t>Prestations de services</t>
        </is>
      </c>
      <c r="B3" s="10" t="n">
        <v>100000</v>
      </c>
      <c r="C3" s="10" t="n">
        <v>110000</v>
      </c>
      <c r="D3" s="10" t="n">
        <v>110000</v>
      </c>
      <c r="E3" s="10" t="n">
        <v>110000</v>
      </c>
      <c r="F3" s="10" t="n">
        <v>110000</v>
      </c>
      <c r="G3" s="10" t="n">
        <v>110000</v>
      </c>
      <c r="H3" s="10" t="n">
        <v>110000</v>
      </c>
      <c r="I3" s="10" t="n">
        <v>110000</v>
      </c>
      <c r="J3" s="10" t="n">
        <v>110000</v>
      </c>
      <c r="K3" s="10" t="n">
        <v>110000</v>
      </c>
      <c r="L3" s="10" t="n">
        <v>110000</v>
      </c>
      <c r="M3" s="10" t="n">
        <v>110000</v>
      </c>
    </row>
    <row r="4" ht="13.5" customHeight="1">
      <c r="A4" s="9" t="inlineStr">
        <is>
          <t>- Achats de prestations</t>
        </is>
      </c>
      <c r="B4" s="10" t="n">
        <v>1200</v>
      </c>
      <c r="C4" s="10" t="n">
        <v>1200</v>
      </c>
      <c r="D4" s="10" t="n">
        <v>1200</v>
      </c>
      <c r="E4" s="10" t="n">
        <v>1200</v>
      </c>
      <c r="F4" s="10" t="n">
        <v>1200</v>
      </c>
      <c r="G4" s="10" t="n">
        <v>1200</v>
      </c>
      <c r="H4" s="10" t="n">
        <v>1200</v>
      </c>
      <c r="I4" s="10" t="n">
        <v>1200</v>
      </c>
      <c r="J4" s="10" t="n">
        <v>1200</v>
      </c>
      <c r="K4" s="10" t="n">
        <v>1200</v>
      </c>
      <c r="L4" s="10" t="n">
        <v>1200</v>
      </c>
      <c r="M4" s="10" t="n">
        <v>1200</v>
      </c>
    </row>
    <row r="5" ht="13.5" customHeight="1">
      <c r="A5" s="9" t="inlineStr">
        <is>
          <t>- Salaires et cotisations sociales</t>
        </is>
      </c>
      <c r="B5" s="11">
        <f>SUM(B6:B16)</f>
        <v/>
      </c>
      <c r="C5" s="11">
        <f>SUM(C6:C16)</f>
        <v/>
      </c>
      <c r="D5" s="11">
        <f>SUM(D6:D16)</f>
        <v/>
      </c>
      <c r="E5" s="11">
        <f>SUM(E6:E16)</f>
        <v/>
      </c>
      <c r="F5" s="11">
        <f>SUM(F6:F16)</f>
        <v/>
      </c>
      <c r="G5" s="11">
        <f>SUM(G6:G16)</f>
        <v/>
      </c>
      <c r="H5" s="11">
        <f>SUM(H6:H16)</f>
        <v/>
      </c>
      <c r="I5" s="11">
        <f>SUM(I6:I16)</f>
        <v/>
      </c>
      <c r="J5" s="11">
        <f>SUM(J6:J16)</f>
        <v/>
      </c>
      <c r="K5" s="11">
        <f>SUM(K6:K16)</f>
        <v/>
      </c>
      <c r="L5" s="11">
        <f>SUM(L6:L16)</f>
        <v/>
      </c>
      <c r="M5" s="11">
        <f>SUM(M6:M16)</f>
        <v/>
      </c>
    </row>
    <row r="6" ht="15.75" customHeight="1">
      <c r="A6" s="9" t="inlineStr">
        <is>
          <t>Salaires, appointements</t>
        </is>
      </c>
      <c r="B6" s="10" t="n">
        <v>8000</v>
      </c>
      <c r="C6" s="10" t="n">
        <v>8000</v>
      </c>
      <c r="D6" s="10" t="n">
        <v>8000</v>
      </c>
      <c r="E6" s="10" t="n">
        <v>8000</v>
      </c>
      <c r="F6" s="10" t="n">
        <v>8000</v>
      </c>
      <c r="G6" s="10" t="n">
        <v>8000</v>
      </c>
      <c r="H6" s="10" t="n">
        <v>8000</v>
      </c>
      <c r="I6" s="10" t="n">
        <v>8000</v>
      </c>
      <c r="J6" s="10" t="n">
        <v>8000</v>
      </c>
      <c r="K6" s="10" t="n">
        <v>8000</v>
      </c>
      <c r="L6" s="10" t="n">
        <v>8000</v>
      </c>
      <c r="M6" s="10" t="n">
        <v>8000</v>
      </c>
    </row>
    <row r="7" ht="15.75" customHeight="1">
      <c r="A7" s="9" t="inlineStr">
        <is>
          <t>Rémunération de l'exploitant</t>
        </is>
      </c>
      <c r="B7" s="10" t="n">
        <v>2500</v>
      </c>
      <c r="C7" s="10" t="n">
        <v>2500</v>
      </c>
      <c r="D7" s="10" t="n">
        <v>2500</v>
      </c>
      <c r="E7" s="10" t="n">
        <v>2500</v>
      </c>
      <c r="F7" s="10" t="n">
        <v>2500</v>
      </c>
      <c r="G7" s="10" t="n">
        <v>2500</v>
      </c>
      <c r="H7" s="10" t="n">
        <v>2500</v>
      </c>
      <c r="I7" s="10" t="n">
        <v>2500</v>
      </c>
      <c r="J7" s="10" t="n">
        <v>2500</v>
      </c>
      <c r="K7" s="10" t="n">
        <v>2500</v>
      </c>
      <c r="L7" s="10" t="n">
        <v>2500</v>
      </c>
      <c r="M7" s="10" t="n">
        <v>2500</v>
      </c>
    </row>
    <row r="8" ht="15.75" customHeight="1">
      <c r="A8" s="9" t="inlineStr">
        <is>
          <t>Cotisations URSSAF</t>
        </is>
      </c>
      <c r="B8" s="10" t="n">
        <v>120</v>
      </c>
      <c r="C8" s="10" t="n">
        <v>120</v>
      </c>
      <c r="D8" s="10" t="n">
        <v>120</v>
      </c>
      <c r="E8" s="10" t="n">
        <v>120</v>
      </c>
      <c r="F8" s="10" t="n">
        <v>120</v>
      </c>
      <c r="G8" s="10" t="n">
        <v>120</v>
      </c>
      <c r="H8" s="10" t="n">
        <v>120</v>
      </c>
      <c r="I8" s="10" t="n">
        <v>120</v>
      </c>
      <c r="J8" s="10" t="n">
        <v>120</v>
      </c>
      <c r="K8" s="10" t="n">
        <v>120</v>
      </c>
      <c r="L8" s="10" t="n">
        <v>120</v>
      </c>
      <c r="M8" s="10" t="n">
        <v>120</v>
      </c>
    </row>
    <row r="9" ht="15.75" customHeight="1">
      <c r="A9" s="9" t="inlineStr">
        <is>
          <t>Autres charges sociales</t>
        </is>
      </c>
      <c r="B9" s="10" t="n">
        <v>10</v>
      </c>
      <c r="C9" s="10" t="n">
        <v>20</v>
      </c>
      <c r="D9" s="10" t="n">
        <v>20</v>
      </c>
      <c r="E9" s="10" t="n">
        <v>20</v>
      </c>
      <c r="F9" s="10" t="n">
        <v>20</v>
      </c>
      <c r="G9" s="10" t="n">
        <v>20</v>
      </c>
      <c r="H9" s="10" t="n">
        <v>20</v>
      </c>
      <c r="I9" s="10" t="n">
        <v>20</v>
      </c>
      <c r="J9" s="10" t="n">
        <v>20</v>
      </c>
      <c r="K9" s="10" t="n">
        <v>20</v>
      </c>
      <c r="L9" s="10" t="n">
        <v>20</v>
      </c>
      <c r="M9" s="10" t="n">
        <v>20</v>
      </c>
    </row>
    <row r="10" ht="15.75" customHeight="1">
      <c r="A10" s="9" t="inlineStr">
        <is>
          <t>Cotisations mutuelle</t>
        </is>
      </c>
      <c r="B10" s="10" t="n">
        <v>60</v>
      </c>
      <c r="C10" s="10" t="n">
        <v>60</v>
      </c>
      <c r="D10" s="10" t="n">
        <v>60</v>
      </c>
      <c r="E10" s="10" t="n">
        <v>60</v>
      </c>
      <c r="F10" s="10" t="n">
        <v>60</v>
      </c>
      <c r="G10" s="10" t="n">
        <v>60</v>
      </c>
      <c r="H10" s="10" t="n">
        <v>60</v>
      </c>
      <c r="I10" s="10" t="n">
        <v>60</v>
      </c>
      <c r="J10" s="10" t="n">
        <v>60</v>
      </c>
      <c r="K10" s="10" t="n">
        <v>60</v>
      </c>
      <c r="L10" s="10" t="n">
        <v>60</v>
      </c>
      <c r="M10" s="10" t="n">
        <v>60</v>
      </c>
    </row>
    <row r="11" ht="15.75" customHeight="1">
      <c r="A11" s="9" t="inlineStr">
        <is>
          <t>Cotisations retraites</t>
        </is>
      </c>
      <c r="B11" s="10" t="n">
        <v>20</v>
      </c>
      <c r="C11" s="10" t="n">
        <v>20</v>
      </c>
      <c r="D11" s="10" t="n">
        <v>20</v>
      </c>
      <c r="E11" s="10" t="n">
        <v>20</v>
      </c>
      <c r="F11" s="10" t="n">
        <v>20</v>
      </c>
      <c r="G11" s="10" t="n">
        <v>20</v>
      </c>
      <c r="H11" s="10" t="n">
        <v>20</v>
      </c>
      <c r="I11" s="10" t="n">
        <v>20</v>
      </c>
      <c r="J11" s="10" t="n">
        <v>20</v>
      </c>
      <c r="K11" s="10" t="n">
        <v>20</v>
      </c>
      <c r="L11" s="10" t="n">
        <v>20</v>
      </c>
      <c r="M11" s="10" t="n">
        <v>20</v>
      </c>
    </row>
    <row r="12" ht="15.75" customHeight="1">
      <c r="A12" s="9" t="inlineStr">
        <is>
          <t>Cotisations autres organismes sociaux</t>
        </is>
      </c>
      <c r="B12" s="10" t="n">
        <v>20</v>
      </c>
      <c r="C12" s="10" t="n">
        <v>20</v>
      </c>
      <c r="D12" s="10" t="n">
        <v>20</v>
      </c>
      <c r="E12" s="10" t="n">
        <v>20</v>
      </c>
      <c r="F12" s="10" t="n">
        <v>20</v>
      </c>
      <c r="G12" s="10" t="n">
        <v>20</v>
      </c>
      <c r="H12" s="10" t="n">
        <v>20</v>
      </c>
      <c r="I12" s="10" t="n">
        <v>20</v>
      </c>
      <c r="J12" s="10" t="n">
        <v>20</v>
      </c>
      <c r="K12" s="10" t="n">
        <v>20</v>
      </c>
      <c r="L12" s="10" t="n">
        <v>20</v>
      </c>
      <c r="M12" s="10" t="n">
        <v>20</v>
      </c>
    </row>
    <row r="13" ht="15.75" customHeight="1">
      <c r="A13" s="9" t="inlineStr">
        <is>
          <t>Médecine du travail</t>
        </is>
      </c>
      <c r="B13" s="10" t="n">
        <v>18</v>
      </c>
      <c r="C13" s="10" t="n">
        <v>18</v>
      </c>
      <c r="D13" s="10" t="n">
        <v>18</v>
      </c>
      <c r="E13" s="10" t="n">
        <v>18</v>
      </c>
      <c r="F13" s="10" t="n">
        <v>18</v>
      </c>
      <c r="G13" s="10" t="n">
        <v>18</v>
      </c>
      <c r="H13" s="10" t="n">
        <v>18</v>
      </c>
      <c r="I13" s="10" t="n">
        <v>18</v>
      </c>
      <c r="J13" s="10" t="n">
        <v>18</v>
      </c>
      <c r="K13" s="10" t="n">
        <v>18</v>
      </c>
      <c r="L13" s="10" t="n">
        <v>18</v>
      </c>
      <c r="M13" s="10" t="n">
        <v>18</v>
      </c>
    </row>
    <row r="14" ht="15.75" customHeight="1">
      <c r="A14" s="9" t="inlineStr">
        <is>
          <t>Formation continue</t>
        </is>
      </c>
      <c r="B14" s="10" t="n">
        <v>83</v>
      </c>
      <c r="C14" s="10" t="n">
        <v>83</v>
      </c>
      <c r="D14" s="10" t="n">
        <v>83</v>
      </c>
      <c r="E14" s="10" t="n">
        <v>83</v>
      </c>
      <c r="F14" s="10" t="n">
        <v>83</v>
      </c>
      <c r="G14" s="10" t="n">
        <v>83</v>
      </c>
      <c r="H14" s="10" t="n">
        <v>83</v>
      </c>
      <c r="I14" s="10" t="n">
        <v>83</v>
      </c>
      <c r="J14" s="10" t="n">
        <v>83</v>
      </c>
      <c r="K14" s="10" t="n">
        <v>83</v>
      </c>
      <c r="L14" s="10" t="n">
        <v>83</v>
      </c>
      <c r="M14" s="10" t="n">
        <v>83</v>
      </c>
    </row>
    <row r="15" ht="15.75" customHeight="1">
      <c r="A15" s="9" t="inlineStr">
        <is>
          <t>Taxe d'apprentissage</t>
        </is>
      </c>
      <c r="B15" s="10" t="n">
        <v>20</v>
      </c>
      <c r="C15" s="10" t="n">
        <v>20</v>
      </c>
      <c r="D15" s="10" t="n">
        <v>20</v>
      </c>
      <c r="E15" s="10" t="n">
        <v>20</v>
      </c>
      <c r="F15" s="10" t="n">
        <v>20</v>
      </c>
      <c r="G15" s="10" t="n">
        <v>20</v>
      </c>
      <c r="H15" s="10" t="n">
        <v>20</v>
      </c>
      <c r="I15" s="10" t="n">
        <v>20</v>
      </c>
      <c r="J15" s="10" t="n">
        <v>20</v>
      </c>
      <c r="K15" s="10" t="n">
        <v>20</v>
      </c>
      <c r="L15" s="10" t="n">
        <v>20</v>
      </c>
      <c r="M15" s="10" t="n">
        <v>20</v>
      </c>
    </row>
    <row r="16" ht="15.75" customHeight="1">
      <c r="A16" s="9" t="inlineStr">
        <is>
          <t>Autres charges de personnel</t>
        </is>
      </c>
      <c r="B16" s="10" t="n">
        <v>30</v>
      </c>
      <c r="C16" s="10" t="n">
        <v>30</v>
      </c>
      <c r="D16" s="10" t="n">
        <v>30</v>
      </c>
      <c r="E16" s="10" t="n">
        <v>30</v>
      </c>
      <c r="F16" s="10" t="n">
        <v>30</v>
      </c>
      <c r="G16" s="10" t="n">
        <v>30</v>
      </c>
      <c r="H16" s="10" t="n">
        <v>30</v>
      </c>
      <c r="I16" s="10" t="n">
        <v>30</v>
      </c>
      <c r="J16" s="10" t="n">
        <v>30</v>
      </c>
      <c r="K16" s="10" t="n">
        <v>30</v>
      </c>
      <c r="L16" s="10" t="n">
        <v>30</v>
      </c>
      <c r="M16" s="10" t="n">
        <v>30</v>
      </c>
    </row>
    <row r="17" ht="13.5" customHeight="1">
      <c r="A17" s="9" t="inlineStr">
        <is>
          <t>Marge sur production de services</t>
        </is>
      </c>
      <c r="B17" s="11">
        <f>B2-B4-B5</f>
        <v/>
      </c>
      <c r="C17" s="11">
        <f>C2-C4-C5</f>
        <v/>
      </c>
      <c r="D17" s="11">
        <f>D2-D4-D5</f>
        <v/>
      </c>
      <c r="E17" s="11">
        <f>E2-E4-E5</f>
        <v/>
      </c>
      <c r="F17" s="11">
        <f>F2-F4-F5</f>
        <v/>
      </c>
      <c r="G17" s="11">
        <f>G2-G4-G5</f>
        <v/>
      </c>
      <c r="H17" s="11">
        <f>H2-H4-H5</f>
        <v/>
      </c>
      <c r="I17" s="11">
        <f>I2-I4-I5</f>
        <v/>
      </c>
      <c r="J17" s="11">
        <f>J2-J4-J5</f>
        <v/>
      </c>
      <c r="K17" s="11">
        <f>K2-K4-K5</f>
        <v/>
      </c>
      <c r="L17" s="11">
        <f>L2-L4-L5</f>
        <v/>
      </c>
      <c r="M17" s="11">
        <f>M2-M4-M5</f>
        <v/>
      </c>
    </row>
    <row r="18" ht="13.5" customHeight="1">
      <c r="A18" s="9" t="inlineStr">
        <is>
          <t>Taux de marge sur production de services %</t>
        </is>
      </c>
      <c r="B18" s="11">
        <f>IF(B17=0,0,(B17/B2)*100)</f>
        <v/>
      </c>
      <c r="C18" s="11">
        <f>IF(C17=0,0,(C17/C2)*100)</f>
        <v/>
      </c>
      <c r="D18" s="11">
        <f>IF(D17=0,0,(D17/D2)*100)</f>
        <v/>
      </c>
      <c r="E18" s="11">
        <f>IF(E17=0,0,(E17/E2)*100)</f>
        <v/>
      </c>
      <c r="F18" s="11">
        <f>IF(F17=0,0,(F17/F2)*100)</f>
        <v/>
      </c>
      <c r="G18" s="11">
        <f>IF(G17=0,0,(G17/G2)*100)</f>
        <v/>
      </c>
      <c r="H18" s="11">
        <f>IF(H17=0,0,(H17/H2)*100)</f>
        <v/>
      </c>
      <c r="I18" s="11">
        <f>IF(I17=0,0,(I17/I2)*100)</f>
        <v/>
      </c>
      <c r="J18" s="11">
        <f>IF(J17=0,0,(J17/J2)*100)</f>
        <v/>
      </c>
      <c r="K18" s="11">
        <f>IF(K17=0,0,(K17/K2)*100)</f>
        <v/>
      </c>
      <c r="L18" s="11">
        <f>IF(L17=0,0,(L17/L2)*100)</f>
        <v/>
      </c>
      <c r="M18" s="11">
        <f>IF(M17=0,0,(M17/M2)*100)</f>
        <v/>
      </c>
    </row>
    <row r="19" ht="13.5" customHeight="1">
      <c r="A19" s="9" t="inlineStr">
        <is>
          <t>- Charges de fonctionnement</t>
        </is>
      </c>
      <c r="B19" s="11">
        <f>SUM(B20:B32)</f>
        <v/>
      </c>
      <c r="C19" s="11">
        <f>SUM(C20:C32)</f>
        <v/>
      </c>
      <c r="D19" s="11">
        <f>SUM(D20:D32)</f>
        <v/>
      </c>
      <c r="E19" s="11">
        <f>SUM(E20:E32)</f>
        <v/>
      </c>
      <c r="F19" s="11">
        <f>SUM(F20:F32)</f>
        <v/>
      </c>
      <c r="G19" s="11">
        <f>SUM(G20:G32)</f>
        <v/>
      </c>
      <c r="H19" s="11">
        <f>SUM(H20:H32)</f>
        <v/>
      </c>
      <c r="I19" s="11">
        <f>SUM(I20:I32)</f>
        <v/>
      </c>
      <c r="J19" s="11">
        <f>SUM(J20:J32)</f>
        <v/>
      </c>
      <c r="K19" s="11">
        <f>SUM(K20:K32)</f>
        <v/>
      </c>
      <c r="L19" s="11">
        <f>SUM(L20:L32)</f>
        <v/>
      </c>
      <c r="M19" s="11">
        <f>SUM(M20:M32)</f>
        <v/>
      </c>
    </row>
    <row r="20" ht="15.75" customHeight="1">
      <c r="A20" s="9" t="inlineStr">
        <is>
          <t>Achats matières premières</t>
        </is>
      </c>
      <c r="B20" s="10" t="n">
        <v>0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</row>
    <row r="21" ht="15.75" customHeight="1">
      <c r="A21" s="9" t="inlineStr">
        <is>
          <t>Achats prestation de services</t>
        </is>
      </c>
      <c r="B21" s="10" t="n">
        <v>0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</row>
    <row r="22" ht="15.75" customHeight="1">
      <c r="A22" s="9" t="inlineStr">
        <is>
          <t>Achats fournitures</t>
        </is>
      </c>
      <c r="B22" s="10" t="n">
        <v>0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</row>
    <row r="23" ht="15.75" customHeight="1">
      <c r="A23" s="9" t="inlineStr">
        <is>
          <t>Sous traitance générale</t>
        </is>
      </c>
      <c r="B23" s="10" t="n">
        <v>0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</row>
    <row r="24" ht="15.75" customHeight="1">
      <c r="A24" s="9" t="inlineStr">
        <is>
          <t>Personnnel extérieur</t>
        </is>
      </c>
      <c r="B24" s="10" t="n">
        <v>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</row>
    <row r="25" ht="15.75" customHeight="1">
      <c r="A25" s="9" t="inlineStr">
        <is>
          <t>Honoraires</t>
        </is>
      </c>
      <c r="B25" s="10" t="n">
        <v>0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</row>
    <row r="26" ht="15.75" customHeight="1">
      <c r="A26" s="9" t="inlineStr">
        <is>
          <t>Formation</t>
        </is>
      </c>
      <c r="B26" s="10" t="n">
        <v>0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0</v>
      </c>
    </row>
    <row r="27" ht="15.75" customHeight="1">
      <c r="A27" s="9" t="inlineStr">
        <is>
          <t>Publicité</t>
        </is>
      </c>
      <c r="B27" s="10" t="n">
        <v>0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</row>
    <row r="28" ht="15.75" customHeight="1">
      <c r="A28" s="9" t="inlineStr">
        <is>
          <t>Transport</t>
        </is>
      </c>
      <c r="B28" s="10" t="n">
        <v>0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</row>
    <row r="29" ht="15.75" customHeight="1">
      <c r="A29" s="9" t="inlineStr">
        <is>
          <t>Mission et réceptions</t>
        </is>
      </c>
      <c r="B29" s="10" t="n">
        <v>0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</row>
    <row r="30" ht="15.75" customHeight="1">
      <c r="A30" s="9" t="inlineStr">
        <is>
          <t>Frais de télécommunications/Internet</t>
        </is>
      </c>
      <c r="B30" s="10" t="n">
        <v>0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</row>
    <row r="31" ht="15.75" customHeight="1">
      <c r="A31" s="9" t="inlineStr">
        <is>
          <t>Frais bancaires</t>
        </is>
      </c>
      <c r="B31" s="10" t="n">
        <v>0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</row>
    <row r="32" ht="15.75" customHeight="1">
      <c r="A32" s="9" t="inlineStr">
        <is>
          <t>Cotisations</t>
        </is>
      </c>
      <c r="B32" s="10" t="n">
        <v>0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0</v>
      </c>
    </row>
    <row r="33" ht="13.5" customHeight="1">
      <c r="A33" s="9" t="inlineStr">
        <is>
          <t>Valeur ajoutée</t>
        </is>
      </c>
      <c r="B33" s="11">
        <f>B17-B19</f>
        <v/>
      </c>
      <c r="C33" s="11">
        <f>C17-C19</f>
        <v/>
      </c>
      <c r="D33" s="11">
        <f>D17-D19</f>
        <v/>
      </c>
      <c r="E33" s="11">
        <f>E17-E19</f>
        <v/>
      </c>
      <c r="F33" s="11">
        <f>F17-F19</f>
        <v/>
      </c>
      <c r="G33" s="11">
        <f>G17-G19</f>
        <v/>
      </c>
      <c r="H33" s="11">
        <f>H17-H19</f>
        <v/>
      </c>
      <c r="I33" s="11">
        <f>I17-I19</f>
        <v/>
      </c>
      <c r="J33" s="11">
        <f>J17-J19</f>
        <v/>
      </c>
      <c r="K33" s="11">
        <f>K17-K19</f>
        <v/>
      </c>
      <c r="L33" s="11">
        <f>L17-L19</f>
        <v/>
      </c>
      <c r="M33" s="11">
        <f>M17-M19</f>
        <v/>
      </c>
    </row>
    <row r="34" ht="13.5" customHeight="1">
      <c r="A34" s="9" t="inlineStr">
        <is>
          <t>Subvention d'exploitation</t>
        </is>
      </c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</row>
    <row r="35" ht="13.5" customHeight="1">
      <c r="A35" s="9" t="inlineStr">
        <is>
          <t>- Impôts, taxes et versements assimilés</t>
        </is>
      </c>
      <c r="B35" s="10">
        <f>SUM(B36:B37)</f>
        <v/>
      </c>
      <c r="C35" s="10">
        <f>SUM(C36:C37)</f>
        <v/>
      </c>
      <c r="D35" s="10">
        <f>SUM(D36:D37)</f>
        <v/>
      </c>
      <c r="E35" s="10">
        <f>SUM(E36:E37)</f>
        <v/>
      </c>
      <c r="F35" s="10">
        <f>SUM(F36:F37)</f>
        <v/>
      </c>
      <c r="G35" s="10">
        <f>SUM(G36:G37)</f>
        <v/>
      </c>
      <c r="H35" s="10">
        <f>SUM(H36:H37)</f>
        <v/>
      </c>
      <c r="I35" s="10">
        <f>SUM(I36:I37)</f>
        <v/>
      </c>
      <c r="J35" s="10">
        <f>SUM(J36:J37)</f>
        <v/>
      </c>
      <c r="K35" s="10">
        <f>SUM(K36:K37)</f>
        <v/>
      </c>
      <c r="L35" s="10">
        <f>SUM(L36:L37)</f>
        <v/>
      </c>
      <c r="M35" s="10">
        <f>SUM(M36:M37)</f>
        <v/>
      </c>
    </row>
    <row r="36" ht="13.5" customHeight="1">
      <c r="A36" s="9" t="inlineStr">
        <is>
          <t>CET</t>
        </is>
      </c>
      <c r="B36" s="10" t="n">
        <v>0</v>
      </c>
      <c r="C36" s="10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0</v>
      </c>
      <c r="L36" s="10" t="n">
        <v>0</v>
      </c>
      <c r="M36" s="10" t="n">
        <v>0</v>
      </c>
    </row>
    <row r="37" ht="13.5" customHeight="1">
      <c r="A37" s="9" t="inlineStr">
        <is>
          <t>Taxe foncière</t>
        </is>
      </c>
      <c r="B37" s="10" t="n">
        <v>120</v>
      </c>
      <c r="C37" s="10" t="n">
        <v>120</v>
      </c>
      <c r="D37" s="10" t="n">
        <v>120</v>
      </c>
      <c r="E37" s="10" t="n">
        <v>120</v>
      </c>
      <c r="F37" s="10" t="n">
        <v>120</v>
      </c>
      <c r="G37" s="10" t="n">
        <v>120</v>
      </c>
      <c r="H37" s="10" t="n">
        <v>120</v>
      </c>
      <c r="I37" s="10" t="n">
        <v>120</v>
      </c>
      <c r="J37" s="10" t="n">
        <v>120</v>
      </c>
      <c r="K37" s="10" t="n">
        <v>120</v>
      </c>
      <c r="L37" s="10" t="n">
        <v>120</v>
      </c>
      <c r="M37" s="10" t="n">
        <v>120</v>
      </c>
    </row>
    <row r="38" ht="13.5" customHeight="1">
      <c r="A38" s="9" t="inlineStr">
        <is>
          <t>Excédent brut d'exploitation</t>
        </is>
      </c>
      <c r="B38" s="11">
        <f>B33+B34-B35</f>
        <v/>
      </c>
      <c r="C38" s="11">
        <f>C33+C34-C35</f>
        <v/>
      </c>
      <c r="D38" s="11">
        <f>D33+D34-D35</f>
        <v/>
      </c>
      <c r="E38" s="11">
        <f>E33+E34-E35</f>
        <v/>
      </c>
      <c r="F38" s="11">
        <f>F33+F34-F35</f>
        <v/>
      </c>
      <c r="G38" s="11">
        <f>G33+G34-G35</f>
        <v/>
      </c>
      <c r="H38" s="11">
        <f>H33+H34-H35</f>
        <v/>
      </c>
      <c r="I38" s="11">
        <f>I33+I34-I35</f>
        <v/>
      </c>
      <c r="J38" s="11">
        <f>J33+J34-J35</f>
        <v/>
      </c>
      <c r="K38" s="11">
        <f>K33+K34-K35</f>
        <v/>
      </c>
      <c r="L38" s="11">
        <f>L33+L34-L35</f>
        <v/>
      </c>
      <c r="M38" s="11">
        <f>M33+M34-M35</f>
        <v/>
      </c>
    </row>
    <row r="39" ht="13.5" customHeight="1">
      <c r="A39" s="9" t="inlineStr">
        <is>
          <t>Produits de gestion courante</t>
        </is>
      </c>
      <c r="B39" s="10" t="n">
        <v>0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0</v>
      </c>
      <c r="M39" s="10" t="n">
        <v>0</v>
      </c>
    </row>
    <row r="40" ht="13.5" customHeight="1">
      <c r="A40" s="9" t="inlineStr">
        <is>
          <t>- Charges de gestion courante</t>
        </is>
      </c>
      <c r="B40" s="10" t="n">
        <v>0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0</v>
      </c>
    </row>
    <row r="41" ht="13.5" customHeight="1">
      <c r="A41" s="9" t="inlineStr">
        <is>
          <t>Reprise sur amortissements et provisions</t>
        </is>
      </c>
      <c r="B41" s="10" t="n">
        <v>0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0</v>
      </c>
    </row>
    <row r="42" ht="13.5" customHeight="1">
      <c r="A42" s="9" t="inlineStr">
        <is>
          <t>- Dotations aux amortissements et provisions</t>
        </is>
      </c>
      <c r="B42" s="10" t="n">
        <v>0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0</v>
      </c>
      <c r="M42" s="10" t="n">
        <v>0</v>
      </c>
    </row>
    <row r="43" ht="13.5" customHeight="1">
      <c r="A43" s="9" t="inlineStr">
        <is>
          <t>Résultat d'exploitation</t>
        </is>
      </c>
      <c r="B43" s="11">
        <f>B38+B39-B40+B41-B42</f>
        <v/>
      </c>
      <c r="C43" s="11">
        <f>C38+C39-C40+C41-C42</f>
        <v/>
      </c>
      <c r="D43" s="11">
        <f>D38+D39-D40+D41-D42</f>
        <v/>
      </c>
      <c r="E43" s="11">
        <f>E38+E39-E40+E41-E42</f>
        <v/>
      </c>
      <c r="F43" s="11">
        <f>F38+F39-F40+F41-F42</f>
        <v/>
      </c>
      <c r="G43" s="11">
        <f>G38+G39-G40+G41-G42</f>
        <v/>
      </c>
      <c r="H43" s="11">
        <f>H38+H39-H40+H41-H42</f>
        <v/>
      </c>
      <c r="I43" s="11">
        <f>I38+I39-I40+I41-I42</f>
        <v/>
      </c>
      <c r="J43" s="11">
        <f>J38+J39-J40+J41-J42</f>
        <v/>
      </c>
      <c r="K43" s="11">
        <f>K38+K39-K40+K41-K42</f>
        <v/>
      </c>
      <c r="L43" s="11">
        <f>L38+L39-L40+L41-L42</f>
        <v/>
      </c>
      <c r="M43" s="11">
        <f>M38+M39-M40+M41-M42</f>
        <v/>
      </c>
    </row>
    <row r="44" ht="13.5" customHeight="1">
      <c r="A44" s="9" t="inlineStr">
        <is>
          <t>Produits financiers</t>
        </is>
      </c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</row>
    <row r="45" ht="13.5" customHeight="1">
      <c r="A45" s="9" t="inlineStr">
        <is>
          <t>- Charges financières</t>
        </is>
      </c>
      <c r="B45" s="10">
        <f>SUM(B46:B47)</f>
        <v/>
      </c>
      <c r="C45" s="10">
        <f>SUM(C46:C47)</f>
        <v/>
      </c>
      <c r="D45" s="10">
        <f>SUM(D46:D47)</f>
        <v/>
      </c>
      <c r="E45" s="10">
        <f>SUM(E46:E47)</f>
        <v/>
      </c>
      <c r="F45" s="10">
        <f>SUM(F46:F47)</f>
        <v/>
      </c>
      <c r="G45" s="10">
        <f>SUM(G46:G47)</f>
        <v/>
      </c>
      <c r="H45" s="10">
        <f>SUM(H46:H47)</f>
        <v/>
      </c>
      <c r="I45" s="10">
        <f>SUM(I46:I47)</f>
        <v/>
      </c>
      <c r="J45" s="10">
        <f>SUM(J46:J47)</f>
        <v/>
      </c>
      <c r="K45" s="10">
        <f>SUM(K46:K47)</f>
        <v/>
      </c>
      <c r="L45" s="10">
        <f>SUM(L46:L47)</f>
        <v/>
      </c>
      <c r="M45" s="10">
        <f>SUM(M46:M47)</f>
        <v/>
      </c>
    </row>
    <row r="46" ht="13.5" customHeight="1">
      <c r="A46" s="9" t="inlineStr">
        <is>
          <t>Intérêts emprunt</t>
        </is>
      </c>
      <c r="B46" s="10" t="n">
        <v>29</v>
      </c>
      <c r="C46" s="10" t="n">
        <v>29</v>
      </c>
      <c r="D46" s="10" t="n">
        <v>29</v>
      </c>
      <c r="E46" s="10" t="n">
        <v>29</v>
      </c>
      <c r="F46" s="10" t="n">
        <v>29</v>
      </c>
      <c r="G46" s="10" t="n">
        <v>29</v>
      </c>
      <c r="H46" s="10" t="n">
        <v>29</v>
      </c>
      <c r="I46" s="10" t="n">
        <v>29</v>
      </c>
      <c r="J46" s="10" t="n">
        <v>29</v>
      </c>
      <c r="K46" s="10" t="n">
        <v>29</v>
      </c>
      <c r="L46" s="10" t="n">
        <v>29</v>
      </c>
      <c r="M46" s="10" t="n">
        <v>29</v>
      </c>
    </row>
    <row r="47" ht="13.5" customHeight="1">
      <c r="A47" s="9" t="inlineStr">
        <is>
          <t>Intérêts bancaires</t>
        </is>
      </c>
      <c r="B47" s="10" t="n">
        <v>12</v>
      </c>
      <c r="C47" s="10" t="n">
        <v>12</v>
      </c>
      <c r="D47" s="10" t="n">
        <v>12</v>
      </c>
      <c r="E47" s="10" t="n">
        <v>12</v>
      </c>
      <c r="F47" s="10" t="n">
        <v>12</v>
      </c>
      <c r="G47" s="10" t="n">
        <v>12</v>
      </c>
      <c r="H47" s="10" t="n">
        <v>12</v>
      </c>
      <c r="I47" s="10" t="n">
        <v>12</v>
      </c>
      <c r="J47" s="10" t="n">
        <v>12</v>
      </c>
      <c r="K47" s="10" t="n">
        <v>12</v>
      </c>
      <c r="L47" s="10" t="n">
        <v>12</v>
      </c>
      <c r="M47" s="10" t="n">
        <v>12</v>
      </c>
    </row>
    <row r="48" ht="13.5" customHeight="1">
      <c r="A48" s="9" t="inlineStr">
        <is>
          <t>Résultat financier</t>
        </is>
      </c>
      <c r="B48" s="11">
        <f>B44-B45</f>
        <v/>
      </c>
      <c r="C48" s="11">
        <f>C44-C45</f>
        <v/>
      </c>
      <c r="D48" s="11">
        <f>D44-D45</f>
        <v/>
      </c>
      <c r="E48" s="11">
        <f>E44-E45</f>
        <v/>
      </c>
      <c r="F48" s="11">
        <f>F44-F45</f>
        <v/>
      </c>
      <c r="G48" s="11">
        <f>G44-G45</f>
        <v/>
      </c>
      <c r="H48" s="11">
        <f>H44-H45</f>
        <v/>
      </c>
      <c r="I48" s="11">
        <f>I44-I45</f>
        <v/>
      </c>
      <c r="J48" s="11">
        <f>J44-J45</f>
        <v/>
      </c>
      <c r="K48" s="11">
        <f>K44-K45</f>
        <v/>
      </c>
      <c r="L48" s="11">
        <f>L44-L45</f>
        <v/>
      </c>
      <c r="M48" s="11">
        <f>M44-M45</f>
        <v/>
      </c>
    </row>
    <row r="49" ht="13.5" customHeight="1">
      <c r="A49" s="9" t="inlineStr">
        <is>
          <t>Produits exceptionnels</t>
        </is>
      </c>
      <c r="B49" s="10" t="n">
        <v>2000</v>
      </c>
      <c r="C49" s="10" t="n"/>
      <c r="D49" s="10" t="n"/>
      <c r="E49" s="10" t="n"/>
      <c r="F49" s="10" t="n">
        <v>300</v>
      </c>
      <c r="G49" s="10" t="n"/>
      <c r="H49" s="10" t="n"/>
      <c r="I49" s="10" t="n"/>
      <c r="J49" s="10" t="n"/>
      <c r="K49" s="10" t="n"/>
      <c r="L49" s="10" t="n"/>
      <c r="M49" s="10" t="n"/>
    </row>
    <row r="50" ht="13.5" customHeight="1">
      <c r="A50" s="9" t="inlineStr">
        <is>
          <t>- Charges exceptionnelles</t>
        </is>
      </c>
      <c r="B50" s="10" t="n"/>
      <c r="C50" s="10" t="n"/>
      <c r="D50" s="10" t="n">
        <v>2000</v>
      </c>
      <c r="E50" s="10" t="n"/>
      <c r="F50" s="10" t="n"/>
      <c r="G50" s="10" t="n"/>
      <c r="H50" s="10" t="n"/>
      <c r="I50" s="10" t="n">
        <v>600</v>
      </c>
      <c r="J50" s="10" t="n"/>
      <c r="K50" s="10" t="n"/>
      <c r="L50" s="10" t="n"/>
      <c r="M50" s="10" t="n"/>
    </row>
    <row r="51" ht="13.5" customHeight="1">
      <c r="A51" s="9" t="inlineStr">
        <is>
          <t>Résultat exceptionnel</t>
        </is>
      </c>
      <c r="B51" s="11">
        <f>B49-B50</f>
        <v/>
      </c>
      <c r="C51" s="11">
        <f>C49-C50</f>
        <v/>
      </c>
      <c r="D51" s="11">
        <f>D49-D50</f>
        <v/>
      </c>
      <c r="E51" s="11">
        <f>E49-E50</f>
        <v/>
      </c>
      <c r="F51" s="11">
        <f>F49-F50</f>
        <v/>
      </c>
      <c r="G51" s="11">
        <f>G49-G50</f>
        <v/>
      </c>
      <c r="H51" s="11">
        <f>H49-H50</f>
        <v/>
      </c>
      <c r="I51" s="11">
        <f>I49-I50</f>
        <v/>
      </c>
      <c r="J51" s="11">
        <f>J49-J50</f>
        <v/>
      </c>
      <c r="K51" s="11">
        <f>K49-K50</f>
        <v/>
      </c>
      <c r="L51" s="11">
        <f>L49-L50</f>
        <v/>
      </c>
      <c r="M51" s="11">
        <f>M49-M50</f>
        <v/>
      </c>
    </row>
    <row r="52" ht="13.5" customHeight="1">
      <c r="A52" s="9" t="inlineStr">
        <is>
          <t>Résultat courant avant impôt</t>
        </is>
      </c>
      <c r="B52" s="11">
        <f>B43+B48+B51</f>
        <v/>
      </c>
      <c r="C52" s="11">
        <f>C43+C48+C51</f>
        <v/>
      </c>
      <c r="D52" s="11">
        <f>D43+D48+D51</f>
        <v/>
      </c>
      <c r="E52" s="11">
        <f>E43+E48+E51</f>
        <v/>
      </c>
      <c r="F52" s="11">
        <f>F43+F48+F51</f>
        <v/>
      </c>
      <c r="G52" s="11">
        <f>G43+G48+G51</f>
        <v/>
      </c>
      <c r="H52" s="11">
        <f>H43+H48+H51</f>
        <v/>
      </c>
      <c r="I52" s="11">
        <f>I43+I48+I51</f>
        <v/>
      </c>
      <c r="J52" s="11">
        <f>J43+J48+J51</f>
        <v/>
      </c>
      <c r="K52" s="11">
        <f>K43+K48+K51</f>
        <v/>
      </c>
      <c r="L52" s="11">
        <f>L43+L48+L51</f>
        <v/>
      </c>
      <c r="M52" s="11">
        <f>M43+M48+M51</f>
        <v/>
      </c>
    </row>
    <row r="53" ht="13.5" customHeight="1">
      <c r="A53" s="9" t="inlineStr">
        <is>
          <t>Impôt sur les bénéfices</t>
        </is>
      </c>
      <c r="B53" s="10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  <c r="M53" s="10" t="n"/>
    </row>
    <row r="54" ht="13.5" customHeight="1">
      <c r="A54" s="12" t="inlineStr">
        <is>
          <t>Résultat net</t>
        </is>
      </c>
      <c r="B54" s="13">
        <f>B52-B53</f>
        <v/>
      </c>
      <c r="C54" s="13">
        <f>C52-C53</f>
        <v/>
      </c>
      <c r="D54" s="13">
        <f>D52-D53</f>
        <v/>
      </c>
      <c r="E54" s="13">
        <f>E52-E53</f>
        <v/>
      </c>
      <c r="F54" s="13">
        <f>F52-F53</f>
        <v/>
      </c>
      <c r="G54" s="13">
        <f>G52-G53</f>
        <v/>
      </c>
      <c r="H54" s="13">
        <f>H52-H53</f>
        <v/>
      </c>
      <c r="I54" s="13">
        <f>I52-I53</f>
        <v/>
      </c>
      <c r="J54" s="13">
        <f>J52-J53</f>
        <v/>
      </c>
      <c r="K54" s="13">
        <f>K52-K53</f>
        <v/>
      </c>
      <c r="L54" s="13">
        <f>L52-L53</f>
        <v/>
      </c>
      <c r="M54" s="13">
        <f>M52-M53</f>
        <v/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Seb</dc:creator>
  <dcterms:created xmlns:dcterms="http://purl.org/dc/terms/" xmlns:xsi="http://www.w3.org/2001/XMLSchema-instance" xsi:type="dcterms:W3CDTF">2022-02-22T08:13:43Z</dcterms:created>
  <dcterms:modified xmlns:dcterms="http://purl.org/dc/terms/" xmlns:xsi="http://www.w3.org/2001/XMLSchema-instance" xsi:type="dcterms:W3CDTF">2022-02-22T08:15:52Z</dcterms:modified>
  <cp:lastModifiedBy>Seb</cp:lastModifiedBy>
</cp:coreProperties>
</file>