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Задание 1" sheetId="1" r:id="rId1"/>
    <sheet name="Задание 2" sheetId="2" r:id="rId2"/>
    <sheet name="Задание 3" sheetId="3" r:id="rId3"/>
  </sheets>
  <calcPr calcId="152511"/>
</workbook>
</file>

<file path=xl/calcChain.xml><?xml version="1.0" encoding="utf-8"?>
<calcChain xmlns="http://schemas.openxmlformats.org/spreadsheetml/2006/main">
  <c r="Q6" i="3" l="1"/>
  <c r="Q7" i="3"/>
  <c r="Q5" i="3"/>
  <c r="I4" i="1"/>
  <c r="I6" i="1"/>
  <c r="I8" i="1"/>
  <c r="I9" i="1"/>
  <c r="I5" i="1"/>
  <c r="I10" i="1"/>
  <c r="I7" i="1"/>
</calcChain>
</file>

<file path=xl/sharedStrings.xml><?xml version="1.0" encoding="utf-8"?>
<sst xmlns="http://schemas.openxmlformats.org/spreadsheetml/2006/main" count="60" uniqueCount="60">
  <si>
    <t>Поступление на факультете Вычислительной математики и кибернетики</t>
  </si>
  <si>
    <t>№</t>
  </si>
  <si>
    <t>Фамилия</t>
  </si>
  <si>
    <t>Имя</t>
  </si>
  <si>
    <t>Отчество</t>
  </si>
  <si>
    <t>Город</t>
  </si>
  <si>
    <t>Математика</t>
  </si>
  <si>
    <t>Русский</t>
  </si>
  <si>
    <t>Информатика</t>
  </si>
  <si>
    <t>Общий балл</t>
  </si>
  <si>
    <t>Загосин</t>
  </si>
  <si>
    <t>Михаил</t>
  </si>
  <si>
    <t>Юрьевич</t>
  </si>
  <si>
    <t>Тула</t>
  </si>
  <si>
    <t>Караваева</t>
  </si>
  <si>
    <t>Солодова</t>
  </si>
  <si>
    <t>Костин</t>
  </si>
  <si>
    <t>Денисов</t>
  </si>
  <si>
    <t>Челубеева</t>
  </si>
  <si>
    <t>Поляков</t>
  </si>
  <si>
    <t>Анна</t>
  </si>
  <si>
    <t>Светлана</t>
  </si>
  <si>
    <t>Вячеслав</t>
  </si>
  <si>
    <t>Карп</t>
  </si>
  <si>
    <t>Аглая</t>
  </si>
  <si>
    <t>Виктор</t>
  </si>
  <si>
    <t>Семенович</t>
  </si>
  <si>
    <t>Петровна</t>
  </si>
  <si>
    <t>Савельевич</t>
  </si>
  <si>
    <t>Николаевич</t>
  </si>
  <si>
    <t>Викторовна</t>
  </si>
  <si>
    <t>Сергеевна</t>
  </si>
  <si>
    <t>Новгород</t>
  </si>
  <si>
    <t>Воронеж</t>
  </si>
  <si>
    <t>Рязань</t>
  </si>
  <si>
    <t>Иваново</t>
  </si>
  <si>
    <t>Сергач</t>
  </si>
  <si>
    <t>Калуга</t>
  </si>
  <si>
    <t>План поставки трубной продукции</t>
  </si>
  <si>
    <t>№ п/п</t>
  </si>
  <si>
    <t>Наименование поставщика</t>
  </si>
  <si>
    <t>Диаметр (в м)</t>
  </si>
  <si>
    <t>Цена  в руб. за 1 м</t>
  </si>
  <si>
    <t>Февраль</t>
  </si>
  <si>
    <t>Январь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</si>
  <si>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</si>
  <si>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</si>
  <si>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</si>
  <si>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</si>
  <si>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</si>
  <si>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</si>
  <si>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</si>
  <si>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</si>
  <si>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</si>
  <si>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</si>
  <si>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Стоимость продукции за год в руб.</t>
  </si>
  <si>
    <t>Трубзавод1</t>
  </si>
  <si>
    <t>Трубзавод2</t>
  </si>
  <si>
    <t>Трубзавод3</t>
  </si>
  <si>
    <t>в том числе по месяцам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</si>
</sst>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tx1">
            <a:lumMod val="65000"/>
            <a:lumOff val="35000"/>
          </a:schemeClr>
        </a:solidFill>
        <a:ln>
          <a:solidFill>
            <a:schemeClr val="bg1">
              <a:lumMod val="75000"/>
            </a:schemeClr>
          </a:solidFill>
        </a:ln>
        <a:effectLst/>
        <a:sp3d>
          <a:contourClr>
            <a:schemeClr val="bg1">
              <a:lumMod val="75000"/>
            </a:schemeClr>
          </a:contourClr>
        </a:sp3d>
      </c:spPr>
    </c:floor>
    <c:sideWall>
      <c:thickness val="0"/>
      <c:spPr>
        <a:solidFill>
          <a:schemeClr val="tx1">
            <a:lumMod val="65000"/>
            <a:lumOff val="35000"/>
          </a:schemeClr>
        </a:solidFill>
        <a:ln>
          <a:solidFill>
            <a:schemeClr val="bg1">
              <a:lumMod val="65000"/>
            </a:schemeClr>
          </a:solidFill>
        </a:ln>
        <a:effectLst/>
        <a:sp3d>
          <a:contourClr>
            <a:schemeClr val="bg1">
              <a:lumMod val="65000"/>
            </a:schemeClr>
          </a:contourClr>
        </a:sp3d>
      </c:spPr>
    </c:sideWall>
    <c:backWall>
      <c:thickness val="0"/>
      <c:spPr>
        <a:solidFill>
          <a:schemeClr val="tx1">
            <a:lumMod val="65000"/>
            <a:lumOff val="35000"/>
          </a:schemeClr>
        </a:solidFill>
        <a:ln>
          <a:solidFill>
            <a:schemeClr val="bg1">
              <a:lumMod val="65000"/>
            </a:schemeClr>
          </a:solidFill>
        </a:ln>
        <a:effectLst/>
        <a:sp3d>
          <a:contourClr>
            <a:schemeClr val="bg1">
              <a:lumMod val="65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2.5353017346639334E-2"/>
          <c:y val="0.1475699912510936"/>
          <c:w val="0.89592580735852134"/>
          <c:h val="0.735771361913094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'Задание 3'!$B$5</c:f>
              <c:strCache>
                <c:ptCount val="1"/>
                <c:pt idx="0">
                  <c:v>Трубзавод1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'Задание 3'!$E$4:$P$4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3'!$E$5:$P$5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34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32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'Задание 3'!$B$6</c:f>
              <c:strCache>
                <c:ptCount val="1"/>
                <c:pt idx="0">
                  <c:v>Трубзавод2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'Задание 3'!$E$4:$P$4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3'!$E$6:$P$6</c:f>
              <c:numCache>
                <c:formatCode>General</c:formatCode>
                <c:ptCount val="12"/>
                <c:pt idx="0">
                  <c:v>56</c:v>
                </c:pt>
                <c:pt idx="1">
                  <c:v>33</c:v>
                </c:pt>
                <c:pt idx="2">
                  <c:v>23</c:v>
                </c:pt>
                <c:pt idx="3">
                  <c:v>24</c:v>
                </c:pt>
                <c:pt idx="4">
                  <c:v>46</c:v>
                </c:pt>
                <c:pt idx="5">
                  <c:v>12</c:v>
                </c:pt>
                <c:pt idx="6">
                  <c:v>24</c:v>
                </c:pt>
                <c:pt idx="7">
                  <c:v>56</c:v>
                </c:pt>
                <c:pt idx="8">
                  <c:v>10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'Задание 3'!$B$7</c:f>
              <c:strCache>
                <c:ptCount val="1"/>
                <c:pt idx="0">
                  <c:v>Трубзавод3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18161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'Задание 3'!$E$4:$P$4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'Задание 3'!$E$7:$P$7</c:f>
              <c:numCache>
                <c:formatCode>General</c:formatCode>
                <c:ptCount val="12"/>
                <c:pt idx="0">
                  <c:v>14</c:v>
                </c:pt>
                <c:pt idx="1">
                  <c:v>23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818696"/>
        <c:axId val="471819872"/>
        <c:axId val="0"/>
      </c:bar3DChart>
      <c:catAx>
        <c:axId val="4718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819872"/>
        <c:crosses val="autoZero"/>
        <c:auto val="1"/>
        <c:lblAlgn val="ctr"/>
        <c:lblOffset val="100"/>
        <c:noMultiLvlLbl val="0"/>
      </c:catAx>
      <c:valAx>
        <c:axId val="4718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8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00491427933206"/>
          <c:y val="0.37818205016039658"/>
          <c:w val="7.9002522065508035E-2"/>
          <c:h val="0.23437664041994752"/>
        </c:manualLayout>
      </c:layout>
      <c:overlay val="0"/>
      <c:spPr>
        <a:noFill/>
        <a:ln>
          <a:noFill/>
        </a:ln>
        <a:effectLst>
          <a:outerShdw blurRad="50800" dir="576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7620</xdr:rowOff>
    </xdr:from>
    <xdr:to>
      <xdr:col>18</xdr:col>
      <xdr:colOff>198120</xdr:colOff>
      <xdr:row>23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21" sqref="H21"/>
    </sheetView>
  </sheetViews>
  <sheetFormatPr defaultRowHeight="14.4" x14ac:dyDescent="0.3"/>
  <cols>
    <col min="1" max="1" width="3" customWidth="1"/>
    <col min="2" max="2" width="10.109375" bestFit="1" customWidth="1"/>
    <col min="3" max="3" width="9" customWidth="1"/>
    <col min="4" max="4" width="11.33203125" customWidth="1"/>
    <col min="5" max="5" width="9.33203125" customWidth="1"/>
    <col min="6" max="6" width="11.5546875" bestFit="1" customWidth="1"/>
    <col min="7" max="7" width="7.77734375" customWidth="1"/>
    <col min="8" max="8" width="12.88671875" bestFit="1" customWidth="1"/>
    <col min="9" max="9" width="11.6640625" bestFit="1" customWidth="1"/>
  </cols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3">
      <c r="A4">
        <v>2</v>
      </c>
      <c r="B4" t="s">
        <v>14</v>
      </c>
      <c r="C4" t="s">
        <v>20</v>
      </c>
      <c r="D4" t="s">
        <v>31</v>
      </c>
      <c r="E4" t="s">
        <v>32</v>
      </c>
      <c r="F4">
        <v>78</v>
      </c>
      <c r="G4">
        <v>94</v>
      </c>
      <c r="H4">
        <v>92</v>
      </c>
      <c r="I4">
        <f>SUM(F4:H4)</f>
        <v>264</v>
      </c>
    </row>
    <row r="5" spans="1:9" x14ac:dyDescent="0.3">
      <c r="A5">
        <v>6</v>
      </c>
      <c r="B5" t="s">
        <v>18</v>
      </c>
      <c r="C5" t="s">
        <v>24</v>
      </c>
      <c r="D5" t="s">
        <v>27</v>
      </c>
      <c r="E5" t="s">
        <v>36</v>
      </c>
      <c r="F5">
        <v>70</v>
      </c>
      <c r="G5">
        <v>94</v>
      </c>
      <c r="H5">
        <v>95</v>
      </c>
      <c r="I5">
        <f>SUM(F5:H5)</f>
        <v>259</v>
      </c>
    </row>
    <row r="6" spans="1:9" x14ac:dyDescent="0.3">
      <c r="A6">
        <v>3</v>
      </c>
      <c r="B6" t="s">
        <v>15</v>
      </c>
      <c r="C6" t="s">
        <v>21</v>
      </c>
      <c r="D6" t="s">
        <v>30</v>
      </c>
      <c r="E6" t="s">
        <v>33</v>
      </c>
      <c r="F6">
        <v>69</v>
      </c>
      <c r="G6">
        <v>100</v>
      </c>
      <c r="H6">
        <v>85</v>
      </c>
      <c r="I6">
        <f>SUM(F6:H6)</f>
        <v>254</v>
      </c>
    </row>
    <row r="7" spans="1:9" x14ac:dyDescent="0.3">
      <c r="A7">
        <v>1</v>
      </c>
      <c r="B7" t="s">
        <v>10</v>
      </c>
      <c r="C7" t="s">
        <v>11</v>
      </c>
      <c r="D7" t="s">
        <v>12</v>
      </c>
      <c r="E7" t="s">
        <v>13</v>
      </c>
      <c r="F7">
        <v>75</v>
      </c>
      <c r="G7">
        <v>84</v>
      </c>
      <c r="H7">
        <v>88</v>
      </c>
      <c r="I7">
        <f>SUM(F7:H7)</f>
        <v>247</v>
      </c>
    </row>
    <row r="8" spans="1:9" x14ac:dyDescent="0.3">
      <c r="A8">
        <v>4</v>
      </c>
      <c r="B8" t="s">
        <v>16</v>
      </c>
      <c r="C8" t="s">
        <v>22</v>
      </c>
      <c r="D8" t="s">
        <v>29</v>
      </c>
      <c r="E8" t="s">
        <v>34</v>
      </c>
      <c r="F8">
        <v>65</v>
      </c>
      <c r="G8">
        <v>88</v>
      </c>
      <c r="H8">
        <v>88</v>
      </c>
      <c r="I8">
        <f>SUM(F8:H8)</f>
        <v>241</v>
      </c>
    </row>
    <row r="9" spans="1:9" x14ac:dyDescent="0.3">
      <c r="A9">
        <v>5</v>
      </c>
      <c r="B9" t="s">
        <v>17</v>
      </c>
      <c r="C9" t="s">
        <v>23</v>
      </c>
      <c r="D9" t="s">
        <v>28</v>
      </c>
      <c r="E9" t="s">
        <v>35</v>
      </c>
      <c r="F9">
        <v>73</v>
      </c>
      <c r="G9">
        <v>65</v>
      </c>
      <c r="H9">
        <v>100</v>
      </c>
      <c r="I9">
        <f>SUM(F9:H9)</f>
        <v>238</v>
      </c>
    </row>
    <row r="10" spans="1:9" x14ac:dyDescent="0.3">
      <c r="A10">
        <v>7</v>
      </c>
      <c r="B10" t="s">
        <v>19</v>
      </c>
      <c r="C10" t="s">
        <v>25</v>
      </c>
      <c r="D10" t="s">
        <v>26</v>
      </c>
      <c r="E10" t="s">
        <v>37</v>
      </c>
      <c r="F10">
        <v>68</v>
      </c>
      <c r="G10">
        <v>69</v>
      </c>
      <c r="H10">
        <v>70</v>
      </c>
      <c r="I10">
        <f>SUM(F10:H10)</f>
        <v>207</v>
      </c>
    </row>
  </sheetData>
  <sortState ref="A4:I10">
    <sortCondition descending="1" ref="I4:I10"/>
  </sortState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topLeftCell="A4" workbookViewId="0">
      <selection activeCell="T26" sqref="T26"/>
    </sheetView>
  </sheetViews>
  <sheetFormatPr defaultRowHeight="14.4" x14ac:dyDescent="0.3"/>
  <cols>
    <col min="1" max="1" width="4.77734375" customWidth="1"/>
    <col min="2" max="2" width="15.77734375" customWidth="1"/>
    <col min="3" max="3" width="8.5546875" customWidth="1"/>
    <col min="4" max="4" width="8.33203125" customWidth="1"/>
    <col min="5" max="5" width="7.109375" customWidth="1"/>
    <col min="6" max="6" width="8.33203125" customWidth="1"/>
    <col min="7" max="7" width="5.44140625" customWidth="1"/>
    <col min="8" max="8" width="7" customWidth="1"/>
    <col min="9" max="9" width="4.77734375" customWidth="1"/>
    <col min="10" max="10" width="5.77734375" customWidth="1"/>
    <col min="11" max="11" width="5.6640625" customWidth="1"/>
    <col min="12" max="12" width="6.33203125" customWidth="1"/>
    <col min="13" max="13" width="8.77734375" customWidth="1"/>
    <col min="14" max="14" width="8" customWidth="1"/>
    <col min="15" max="15" width="7.33203125" customWidth="1"/>
    <col min="16" max="16" width="8.21875" customWidth="1"/>
    <col min="17" max="17" width="10.109375" bestFit="1" customWidth="1"/>
  </cols>
  <sheetData>
    <row r="1" spans="1:17" s="2" customFormat="1" x14ac:dyDescent="0.3">
      <c r="A1" s="3" t="s">
        <v>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ht="15" thickBot="1" x14ac:dyDescent="0.35"/>
    <row r="3" spans="1:17" x14ac:dyDescent="0.3">
      <c r="E3" s="8" t="s">
        <v>59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</row>
    <row r="4" spans="1:17" ht="61.2" customHeight="1" x14ac:dyDescent="0.3">
      <c r="A4" s="6" t="s">
        <v>39</v>
      </c>
      <c r="B4" s="6" t="s">
        <v>40</v>
      </c>
      <c r="C4" s="6" t="s">
        <v>41</v>
      </c>
      <c r="D4" s="6" t="s">
        <v>42</v>
      </c>
      <c r="E4" s="6" t="s">
        <v>44</v>
      </c>
      <c r="F4" s="6" t="s">
        <v>43</v>
      </c>
      <c r="G4" s="6" t="s">
        <v>45</v>
      </c>
      <c r="H4" s="6" t="s">
        <v>46</v>
      </c>
      <c r="I4" s="6" t="s">
        <v>47</v>
      </c>
      <c r="J4" s="6" t="s">
        <v>48</v>
      </c>
      <c r="K4" s="6" t="s">
        <v>49</v>
      </c>
      <c r="L4" s="6" t="s">
        <v>50</v>
      </c>
      <c r="M4" s="6" t="s">
        <v>51</v>
      </c>
      <c r="N4" s="6" t="s">
        <v>52</v>
      </c>
      <c r="O4" s="6" t="s">
        <v>53</v>
      </c>
      <c r="P4" s="6" t="s">
        <v>54</v>
      </c>
      <c r="Q4" s="6" t="s">
        <v>55</v>
      </c>
    </row>
    <row r="5" spans="1:17" x14ac:dyDescent="0.3">
      <c r="A5" s="7">
        <v>1</v>
      </c>
      <c r="B5" s="7" t="s">
        <v>56</v>
      </c>
      <c r="C5" s="7">
        <v>20</v>
      </c>
      <c r="D5" s="7">
        <v>50000</v>
      </c>
      <c r="E5" s="7">
        <v>20</v>
      </c>
      <c r="F5" s="7">
        <v>21</v>
      </c>
      <c r="G5" s="7">
        <v>10</v>
      </c>
      <c r="H5" s="7">
        <v>15</v>
      </c>
      <c r="I5" s="7">
        <v>34</v>
      </c>
      <c r="J5" s="7">
        <v>16</v>
      </c>
      <c r="K5" s="7">
        <v>17</v>
      </c>
      <c r="L5" s="7">
        <v>12</v>
      </c>
      <c r="M5" s="7">
        <v>32</v>
      </c>
      <c r="N5" s="7">
        <v>10</v>
      </c>
      <c r="O5" s="7">
        <v>11</v>
      </c>
      <c r="P5" s="7">
        <v>23</v>
      </c>
      <c r="Q5" s="7">
        <f>SUM(E5:P5)*D5</f>
        <v>11050000</v>
      </c>
    </row>
    <row r="6" spans="1:17" x14ac:dyDescent="0.3">
      <c r="A6" s="7">
        <v>2</v>
      </c>
      <c r="B6" s="7" t="s">
        <v>57</v>
      </c>
      <c r="C6" s="7">
        <v>30</v>
      </c>
      <c r="D6" s="7">
        <v>78000</v>
      </c>
      <c r="E6" s="7">
        <v>56</v>
      </c>
      <c r="F6" s="7">
        <v>33</v>
      </c>
      <c r="G6" s="7">
        <v>23</v>
      </c>
      <c r="H6" s="7">
        <v>24</v>
      </c>
      <c r="I6" s="7">
        <v>46</v>
      </c>
      <c r="J6" s="7">
        <v>12</v>
      </c>
      <c r="K6" s="7">
        <v>24</v>
      </c>
      <c r="L6" s="7">
        <v>56</v>
      </c>
      <c r="M6" s="7">
        <v>10</v>
      </c>
      <c r="N6" s="7">
        <v>16</v>
      </c>
      <c r="O6" s="7">
        <v>13</v>
      </c>
      <c r="P6" s="7">
        <v>12</v>
      </c>
      <c r="Q6" s="7">
        <f t="shared" ref="Q6:Q7" si="0">SUM(E6:P6)*D6</f>
        <v>25350000</v>
      </c>
    </row>
    <row r="7" spans="1:17" x14ac:dyDescent="0.3">
      <c r="A7" s="7">
        <v>3</v>
      </c>
      <c r="B7" s="7" t="s">
        <v>58</v>
      </c>
      <c r="C7" s="7">
        <v>55</v>
      </c>
      <c r="D7" s="7">
        <v>85000</v>
      </c>
      <c r="E7" s="7">
        <v>14</v>
      </c>
      <c r="F7" s="7">
        <v>23</v>
      </c>
      <c r="G7" s="7">
        <v>15</v>
      </c>
      <c r="H7" s="7">
        <v>17</v>
      </c>
      <c r="I7" s="7">
        <v>27</v>
      </c>
      <c r="J7" s="7">
        <v>11</v>
      </c>
      <c r="K7" s="7">
        <v>16</v>
      </c>
      <c r="L7" s="7">
        <v>11</v>
      </c>
      <c r="M7" s="7">
        <v>10</v>
      </c>
      <c r="N7" s="7">
        <v>20</v>
      </c>
      <c r="O7" s="7">
        <v>22</v>
      </c>
      <c r="P7" s="7">
        <v>26</v>
      </c>
      <c r="Q7" s="7">
        <f t="shared" si="0"/>
        <v>18020000</v>
      </c>
    </row>
  </sheetData>
  <mergeCells count="2">
    <mergeCell ref="A1:Q1"/>
    <mergeCell ref="E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2021-05-09T12:32:11Z</dcterms:modified>
</cp:coreProperties>
</file>