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masalov/_work/NMT/benchmarks/"/>
    </mc:Choice>
  </mc:AlternateContent>
  <xr:revisionPtr revIDLastSave="0" documentId="13_ncr:1_{E42421F5-807B-4C42-942F-52F72FD97505}" xr6:coauthVersionLast="47" xr6:coauthVersionMax="47" xr10:uidLastSave="{00000000-0000-0000-0000-000000000000}"/>
  <bookViews>
    <workbookView xWindow="33600" yWindow="500" windowWidth="38400" windowHeight="17440" activeTab="1" xr2:uid="{F983FA36-D065-3543-BB39-827D67D29315}"/>
  </bookViews>
  <sheets>
    <sheet name="BLEUPivot" sheetId="3" r:id="rId1"/>
    <sheet name="MetricsPivot" sheetId="4" r:id="rId2"/>
    <sheet name="main_evaluation_set" sheetId="2" r:id="rId3"/>
  </sheets>
  <definedNames>
    <definedName name="ExternalData_1" localSheetId="2" hidden="1">main_evaluation_set!$A$1:$O$92</definedName>
  </definedNames>
  <calcPr calcId="181029"/>
  <pivotCaches>
    <pivotCache cacheId="15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2" i="2" l="1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R2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Q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P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F7D7A11-207F-BC4D-903F-D8AF3BEDCA8B}" keepAlive="1" name="Query - main_evaluation_set" description="Connection to the 'main_evaluation_set' query in the workbook." type="5" refreshedVersion="8" background="1" saveData="1">
    <dbPr connection="Provider=Microsoft.Mashup.OleDb.1;Data Source=$Workbook$;Location=main_evaluation_set;Extended Properties=&quot;&quot;" command="SELECT * FROM [main_evaluation_set]"/>
  </connection>
</connections>
</file>

<file path=xl/sharedStrings.xml><?xml version="1.0" encoding="utf-8"?>
<sst xmlns="http://schemas.openxmlformats.org/spreadsheetml/2006/main" count="707" uniqueCount="62">
  <si>
    <t>dataset_name</t>
  </si>
  <si>
    <t>dataset_type</t>
  </si>
  <si>
    <t>subset_type</t>
  </si>
  <si>
    <t>size</t>
  </si>
  <si>
    <t>source_language</t>
  </si>
  <si>
    <t>target_language</t>
  </si>
  <si>
    <t>engine_name</t>
  </si>
  <si>
    <t>engine_type</t>
  </si>
  <si>
    <t>errors_count</t>
  </si>
  <si>
    <t>BERTScore</t>
  </si>
  <si>
    <t>BLEU</t>
  </si>
  <si>
    <t>CHRF</t>
  </si>
  <si>
    <t>COMET</t>
  </si>
  <si>
    <t>ROUGE</t>
  </si>
  <si>
    <t>TER</t>
  </si>
  <si>
    <t>EMEA</t>
  </si>
  <si>
    <t>Healthcare</t>
  </si>
  <si>
    <t>test</t>
  </si>
  <si>
    <t>en</t>
  </si>
  <si>
    <t>es</t>
  </si>
  <si>
    <t>Empty</t>
  </si>
  <si>
    <t>Azure</t>
  </si>
  <si>
    <t>Cloud</t>
  </si>
  <si>
    <t>Google</t>
  </si>
  <si>
    <t>Marian.beam_4</t>
  </si>
  <si>
    <t>OpenSource</t>
  </si>
  <si>
    <t>Marian.greedy</t>
  </si>
  <si>
    <t>Nemo.24x6.beam_4</t>
  </si>
  <si>
    <t>Nemo.24x6.greedy</t>
  </si>
  <si>
    <t>Nemo.12x2.beam_4</t>
  </si>
  <si>
    <t>Nemo.12x2.greedy</t>
  </si>
  <si>
    <t>M2M100.1.2B</t>
  </si>
  <si>
    <t>Multilingual</t>
  </si>
  <si>
    <t>M2M100.418M</t>
  </si>
  <si>
    <t>MBart50.one_to_many</t>
  </si>
  <si>
    <t>MBart50.many_to_many</t>
  </si>
  <si>
    <t>WikiMatrix</t>
  </si>
  <si>
    <t>General</t>
  </si>
  <si>
    <t>TED2020</t>
  </si>
  <si>
    <t>OpenSubtitles</t>
  </si>
  <si>
    <t>EUbookshop</t>
  </si>
  <si>
    <t>ParaCrawl</t>
  </si>
  <si>
    <t>CCAligned</t>
  </si>
  <si>
    <t>BERT100</t>
  </si>
  <si>
    <t>COMET100</t>
  </si>
  <si>
    <t>ROUGE100</t>
  </si>
  <si>
    <t>MinusTER</t>
  </si>
  <si>
    <t>(All)</t>
  </si>
  <si>
    <t>Column Labels</t>
  </si>
  <si>
    <t>Grand Total</t>
  </si>
  <si>
    <t>Row Labels</t>
  </si>
  <si>
    <t>Average of BLEU</t>
  </si>
  <si>
    <t>Marian</t>
  </si>
  <si>
    <t>Nemo.12x2</t>
  </si>
  <si>
    <t>Nemo.24x6</t>
  </si>
  <si>
    <t>BLEU score</t>
  </si>
  <si>
    <t>CHRF score</t>
  </si>
  <si>
    <t>BERT score</t>
  </si>
  <si>
    <t>COMET score</t>
  </si>
  <si>
    <t>ROUGE score</t>
  </si>
  <si>
    <t>TER score</t>
  </si>
  <si>
    <t>MBart50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</si>
</sst>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1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[main_evaluation_set.xlsx]BLEUPivot!PivotTable1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GB"/>
              <a:t>BLEU</a:t>
            </a:r>
            <a:r>
              <a:rPr lang="en-GB" baseline="0"/>
              <a:t> scores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8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8"/>
          <c:spPr>
            <a:solidFill>
              <a:schemeClr val="accent2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8"/>
          <c:spPr>
            <a:solidFill>
              <a:schemeClr val="accent6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8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8"/>
          <c:spPr>
            <a:solidFill>
              <a:schemeClr val="accent3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8"/>
          <c:spPr>
            <a:solidFill>
              <a:schemeClr val="accent4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8"/>
          <c:spPr>
            <a:solidFill>
              <a:schemeClr val="accent5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BLEUPivot!$B$5:$B$7</c:f>
              <c:strCache>
                <c:ptCount val="1"/>
                <c:pt idx="0">
                  <c:v>Cloud - Azure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BLEUPivot!$A$8:$A$16</c:f>
              <c:multiLvlStrCache>
                <c:ptCount val="7"/>
                <c:lvl>
                  <c:pt idx="0">
                    <c:v>CCAligned</c:v>
                  </c:pt>
                  <c:pt idx="1">
                    <c:v>EUbookshop</c:v>
                  </c:pt>
                  <c:pt idx="2">
                    <c:v>OpenSubtitles</c:v>
                  </c:pt>
                  <c:pt idx="3">
                    <c:v>ParaCrawl</c:v>
                  </c:pt>
                  <c:pt idx="4">
                    <c:v>TED2020</c:v>
                  </c:pt>
                  <c:pt idx="5">
                    <c:v>WikiMatrix</c:v>
                  </c:pt>
                  <c:pt idx="6">
                    <c:v>EMEA</c:v>
                  </c:pt>
                </c:lvl>
                <c:lvl>
                  <c:pt idx="0">
                    <c:v>General</c:v>
                  </c:pt>
                  <c:pt idx="6">
                    <c:v>Healthcare</c:v>
                  </c:pt>
                </c:lvl>
              </c:multiLvlStrCache>
            </c:multiLvlStrRef>
          </c:cat>
          <c:val>
            <c:numRef>
              <c:f>BLEUPivot!$B$8:$B$16</c:f>
              <c:numCache>
                <c:formatCode>General</c:formatCode>
                <c:ptCount val="7"/>
                <c:pt idx="0">
                  <c:v>53.795960741136703</c:v>
                </c:pt>
                <c:pt idx="1">
                  <c:v>36.761759894013686</c:v>
                </c:pt>
                <c:pt idx="2">
                  <c:v>34.871533192266313</c:v>
                </c:pt>
                <c:pt idx="3">
                  <c:v>41.454027888457411</c:v>
                </c:pt>
                <c:pt idx="4">
                  <c:v>44.734959247583802</c:v>
                </c:pt>
                <c:pt idx="5">
                  <c:v>48.761642186218339</c:v>
                </c:pt>
                <c:pt idx="6">
                  <c:v>48.067409622816648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70-8E4A-AD59-9B52F2BA658A}"/>
            </c:ext>
          </c:extLst>
        </c:ser>
        <c:ser>
          <c:idx val="1"/>
          <c:order val="1"/>
          <c:tx>
            <c:strRef>
              <c:f>BLEUPivot!$C$5:$C$7</c:f>
              <c:strCache>
                <c:ptCount val="1"/>
                <c:pt idx="0">
                  <c:v>Cloud - Google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BLEUPivot!$A$8:$A$16</c:f>
              <c:multiLvlStrCache>
                <c:ptCount val="7"/>
                <c:lvl>
                  <c:pt idx="0">
                    <c:v>CCAligned</c:v>
                  </c:pt>
                  <c:pt idx="1">
                    <c:v>EUbookshop</c:v>
                  </c:pt>
                  <c:pt idx="2">
                    <c:v>OpenSubtitles</c:v>
                  </c:pt>
                  <c:pt idx="3">
                    <c:v>ParaCrawl</c:v>
                  </c:pt>
                  <c:pt idx="4">
                    <c:v>TED2020</c:v>
                  </c:pt>
                  <c:pt idx="5">
                    <c:v>WikiMatrix</c:v>
                  </c:pt>
                  <c:pt idx="6">
                    <c:v>EMEA</c:v>
                  </c:pt>
                </c:lvl>
                <c:lvl>
                  <c:pt idx="0">
                    <c:v>General</c:v>
                  </c:pt>
                  <c:pt idx="6">
                    <c:v>Healthcare</c:v>
                  </c:pt>
                </c:lvl>
              </c:multiLvlStrCache>
            </c:multiLvlStrRef>
          </c:cat>
          <c:val>
            <c:numRef>
              <c:f>BLEUPivot!$C$8:$C$16</c:f>
              <c:numCache>
                <c:formatCode>General</c:formatCode>
                <c:ptCount val="7"/>
                <c:pt idx="0">
                  <c:v>53.125593751770829</c:v>
                </c:pt>
                <c:pt idx="1">
                  <c:v>34.279661863177225</c:v>
                </c:pt>
                <c:pt idx="2">
                  <c:v>36.525809254849513</c:v>
                </c:pt>
                <c:pt idx="3">
                  <c:v>42.190974135698688</c:v>
                </c:pt>
                <c:pt idx="4">
                  <c:v>44.842359344262576</c:v>
                </c:pt>
                <c:pt idx="5">
                  <c:v>47.44375557535291</c:v>
                </c:pt>
                <c:pt idx="6">
                  <c:v>50.382049113935899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70-8E4A-AD59-9B52F2BA658A}"/>
            </c:ext>
          </c:extLst>
        </c:ser>
        <c:ser>
          <c:idx val="2"/>
          <c:order val="2"/>
          <c:tx>
            <c:strRef>
              <c:f>BLEUPivot!$D$5:$D$7</c:f>
              <c:strCache>
                <c:ptCount val="1"/>
                <c:pt idx="0">
                  <c:v>OpenSource - Marian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BLEUPivot!$A$8:$A$16</c:f>
              <c:multiLvlStrCache>
                <c:ptCount val="7"/>
                <c:lvl>
                  <c:pt idx="0">
                    <c:v>CCAligned</c:v>
                  </c:pt>
                  <c:pt idx="1">
                    <c:v>EUbookshop</c:v>
                  </c:pt>
                  <c:pt idx="2">
                    <c:v>OpenSubtitles</c:v>
                  </c:pt>
                  <c:pt idx="3">
                    <c:v>ParaCrawl</c:v>
                  </c:pt>
                  <c:pt idx="4">
                    <c:v>TED2020</c:v>
                  </c:pt>
                  <c:pt idx="5">
                    <c:v>WikiMatrix</c:v>
                  </c:pt>
                  <c:pt idx="6">
                    <c:v>EMEA</c:v>
                  </c:pt>
                </c:lvl>
                <c:lvl>
                  <c:pt idx="0">
                    <c:v>General</c:v>
                  </c:pt>
                  <c:pt idx="6">
                    <c:v>Healthcare</c:v>
                  </c:pt>
                </c:lvl>
              </c:multiLvlStrCache>
            </c:multiLvlStrRef>
          </c:cat>
          <c:val>
            <c:numRef>
              <c:f>BLEUPivot!$D$8:$D$16</c:f>
              <c:numCache>
                <c:formatCode>General</c:formatCode>
                <c:ptCount val="7"/>
                <c:pt idx="0">
                  <c:v>50.796713074152407</c:v>
                </c:pt>
                <c:pt idx="1">
                  <c:v>36.463479418324546</c:v>
                </c:pt>
                <c:pt idx="2">
                  <c:v>37.795843286438185</c:v>
                </c:pt>
                <c:pt idx="3">
                  <c:v>38.83286613035748</c:v>
                </c:pt>
                <c:pt idx="4">
                  <c:v>43.165224909278741</c:v>
                </c:pt>
                <c:pt idx="5">
                  <c:v>45.706313476253072</c:v>
                </c:pt>
                <c:pt idx="6">
                  <c:v>54.565884653572688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1570-8E4A-AD59-9B52F2BA658A}"/>
            </c:ext>
          </c:extLst>
        </c:ser>
        <c:ser>
          <c:idx val="3"/>
          <c:order val="3"/>
          <c:tx>
            <c:strRef>
              <c:f>BLEUPivot!$E$5:$E$7</c:f>
              <c:strCache>
                <c:ptCount val="1"/>
                <c:pt idx="0">
                  <c:v>OpenSource - Nemo.12x2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BLEUPivot!$A$8:$A$16</c:f>
              <c:multiLvlStrCache>
                <c:ptCount val="7"/>
                <c:lvl>
                  <c:pt idx="0">
                    <c:v>CCAligned</c:v>
                  </c:pt>
                  <c:pt idx="1">
                    <c:v>EUbookshop</c:v>
                  </c:pt>
                  <c:pt idx="2">
                    <c:v>OpenSubtitles</c:v>
                  </c:pt>
                  <c:pt idx="3">
                    <c:v>ParaCrawl</c:v>
                  </c:pt>
                  <c:pt idx="4">
                    <c:v>TED2020</c:v>
                  </c:pt>
                  <c:pt idx="5">
                    <c:v>WikiMatrix</c:v>
                  </c:pt>
                  <c:pt idx="6">
                    <c:v>EMEA</c:v>
                  </c:pt>
                </c:lvl>
                <c:lvl>
                  <c:pt idx="0">
                    <c:v>General</c:v>
                  </c:pt>
                  <c:pt idx="6">
                    <c:v>Healthcare</c:v>
                  </c:pt>
                </c:lvl>
              </c:multiLvlStrCache>
            </c:multiLvlStrRef>
          </c:cat>
          <c:val>
            <c:numRef>
              <c:f>BLEUPivot!$E$8:$E$16</c:f>
              <c:numCache>
                <c:formatCode>General</c:formatCode>
                <c:ptCount val="7"/>
                <c:pt idx="0">
                  <c:v>50.176161453392076</c:v>
                </c:pt>
                <c:pt idx="1">
                  <c:v>33.221151426636915</c:v>
                </c:pt>
                <c:pt idx="2">
                  <c:v>33.540602462747692</c:v>
                </c:pt>
                <c:pt idx="3">
                  <c:v>44.657456377540299</c:v>
                </c:pt>
                <c:pt idx="4">
                  <c:v>43.374737957540894</c:v>
                </c:pt>
                <c:pt idx="5">
                  <c:v>46.582740808573341</c:v>
                </c:pt>
                <c:pt idx="6">
                  <c:v>47.76311689034808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1570-8E4A-AD59-9B52F2BA658A}"/>
            </c:ext>
          </c:extLst>
        </c:ser>
        <c:ser>
          <c:idx val="4"/>
          <c:order val="4"/>
          <c:tx>
            <c:strRef>
              <c:f>BLEUPivot!$F$5:$F$7</c:f>
              <c:strCache>
                <c:ptCount val="1"/>
                <c:pt idx="0">
                  <c:v>OpenSource - Nemo.24x6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BLEUPivot!$A$8:$A$16</c:f>
              <c:multiLvlStrCache>
                <c:ptCount val="7"/>
                <c:lvl>
                  <c:pt idx="0">
                    <c:v>CCAligned</c:v>
                  </c:pt>
                  <c:pt idx="1">
                    <c:v>EUbookshop</c:v>
                  </c:pt>
                  <c:pt idx="2">
                    <c:v>OpenSubtitles</c:v>
                  </c:pt>
                  <c:pt idx="3">
                    <c:v>ParaCrawl</c:v>
                  </c:pt>
                  <c:pt idx="4">
                    <c:v>TED2020</c:v>
                  </c:pt>
                  <c:pt idx="5">
                    <c:v>WikiMatrix</c:v>
                  </c:pt>
                  <c:pt idx="6">
                    <c:v>EMEA</c:v>
                  </c:pt>
                </c:lvl>
                <c:lvl>
                  <c:pt idx="0">
                    <c:v>General</c:v>
                  </c:pt>
                  <c:pt idx="6">
                    <c:v>Healthcare</c:v>
                  </c:pt>
                </c:lvl>
              </c:multiLvlStrCache>
            </c:multiLvlStrRef>
          </c:cat>
          <c:val>
            <c:numRef>
              <c:f>BLEUPivot!$F$8:$F$16</c:f>
              <c:numCache>
                <c:formatCode>General</c:formatCode>
                <c:ptCount val="7"/>
                <c:pt idx="0">
                  <c:v>55.111533522459752</c:v>
                </c:pt>
                <c:pt idx="1">
                  <c:v>34.278975460993721</c:v>
                </c:pt>
                <c:pt idx="2">
                  <c:v>35.421046088017455</c:v>
                </c:pt>
                <c:pt idx="3">
                  <c:v>51.956555028980318</c:v>
                </c:pt>
                <c:pt idx="4">
                  <c:v>44.863021066752822</c:v>
                </c:pt>
                <c:pt idx="5">
                  <c:v>46.410969818026103</c:v>
                </c:pt>
                <c:pt idx="6">
                  <c:v>47.713549470640679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1570-8E4A-AD59-9B52F2BA658A}"/>
            </c:ext>
          </c:extLst>
        </c:ser>
        <c:ser>
          <c:idx val="5"/>
          <c:order val="5"/>
          <c:tx>
            <c:strRef>
              <c:f>BLEUPivot!$G$5:$G$7</c:f>
              <c:strCache>
                <c:ptCount val="1"/>
                <c:pt idx="0">
                  <c:v>Multilingual - M2M100.1.2B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BLEUPivot!$A$8:$A$16</c:f>
              <c:multiLvlStrCache>
                <c:ptCount val="7"/>
                <c:lvl>
                  <c:pt idx="0">
                    <c:v>CCAligned</c:v>
                  </c:pt>
                  <c:pt idx="1">
                    <c:v>EUbookshop</c:v>
                  </c:pt>
                  <c:pt idx="2">
                    <c:v>OpenSubtitles</c:v>
                  </c:pt>
                  <c:pt idx="3">
                    <c:v>ParaCrawl</c:v>
                  </c:pt>
                  <c:pt idx="4">
                    <c:v>TED2020</c:v>
                  </c:pt>
                  <c:pt idx="5">
                    <c:v>WikiMatrix</c:v>
                  </c:pt>
                  <c:pt idx="6">
                    <c:v>EMEA</c:v>
                  </c:pt>
                </c:lvl>
                <c:lvl>
                  <c:pt idx="0">
                    <c:v>General</c:v>
                  </c:pt>
                  <c:pt idx="6">
                    <c:v>Healthcare</c:v>
                  </c:pt>
                </c:lvl>
              </c:multiLvlStrCache>
            </c:multiLvlStrRef>
          </c:cat>
          <c:val>
            <c:numRef>
              <c:f>BLEUPivot!$G$8:$G$16</c:f>
              <c:numCache>
                <c:formatCode>General</c:formatCode>
                <c:ptCount val="7"/>
                <c:pt idx="0">
                  <c:v>45.525941477140442</c:v>
                </c:pt>
                <c:pt idx="1">
                  <c:v>30.740049071176859</c:v>
                </c:pt>
                <c:pt idx="2">
                  <c:v>30.413483774595452</c:v>
                </c:pt>
                <c:pt idx="3">
                  <c:v>35.592066556860274</c:v>
                </c:pt>
                <c:pt idx="4">
                  <c:v>40.570076709849445</c:v>
                </c:pt>
                <c:pt idx="5">
                  <c:v>44.149537383210621</c:v>
                </c:pt>
                <c:pt idx="6">
                  <c:v>41.568744103270205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1570-8E4A-AD59-9B52F2BA658A}"/>
            </c:ext>
          </c:extLst>
        </c:ser>
        <c:ser>
          <c:idx val="6"/>
          <c:order val="6"/>
          <c:tx>
            <c:strRef>
              <c:f>BLEUPivot!$H$5:$H$7</c:f>
              <c:strCache>
                <c:ptCount val="1"/>
                <c:pt idx="0">
                  <c:v>Multilingual - MBart50.one_to_many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BLEUPivot!$A$8:$A$16</c:f>
              <c:multiLvlStrCache>
                <c:ptCount val="7"/>
                <c:lvl>
                  <c:pt idx="0">
                    <c:v>CCAligned</c:v>
                  </c:pt>
                  <c:pt idx="1">
                    <c:v>EUbookshop</c:v>
                  </c:pt>
                  <c:pt idx="2">
                    <c:v>OpenSubtitles</c:v>
                  </c:pt>
                  <c:pt idx="3">
                    <c:v>ParaCrawl</c:v>
                  </c:pt>
                  <c:pt idx="4">
                    <c:v>TED2020</c:v>
                  </c:pt>
                  <c:pt idx="5">
                    <c:v>WikiMatrix</c:v>
                  </c:pt>
                  <c:pt idx="6">
                    <c:v>EMEA</c:v>
                  </c:pt>
                </c:lvl>
                <c:lvl>
                  <c:pt idx="0">
                    <c:v>General</c:v>
                  </c:pt>
                  <c:pt idx="6">
                    <c:v>Healthcare</c:v>
                  </c:pt>
                </c:lvl>
              </c:multiLvlStrCache>
            </c:multiLvlStrRef>
          </c:cat>
          <c:val>
            <c:numRef>
              <c:f>BLEUPivot!$H$8:$H$16</c:f>
              <c:numCache>
                <c:formatCode>General</c:formatCode>
                <c:ptCount val="7"/>
                <c:pt idx="0">
                  <c:v>34.631146288846402</c:v>
                </c:pt>
                <c:pt idx="1">
                  <c:v>25.590215981335326</c:v>
                </c:pt>
                <c:pt idx="2">
                  <c:v>26.532424079121295</c:v>
                </c:pt>
                <c:pt idx="3">
                  <c:v>29.787321510358971</c:v>
                </c:pt>
                <c:pt idx="4">
                  <c:v>36.453470051555271</c:v>
                </c:pt>
                <c:pt idx="5">
                  <c:v>38.403997756448632</c:v>
                </c:pt>
                <c:pt idx="6">
                  <c:v>29.437109985945995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1570-8E4A-AD59-9B52F2BA658A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192157136"/>
        <c:axId val="192311088"/>
      </c:barChart>
      <c:catAx>
        <c:axId val="192157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311088"/>
        <c:crosses val="autoZero"/>
        <c:auto val="1"/>
        <c:lblAlgn val="ctr"/>
        <c:lblOffset val="100"/>
        <c:noMultiLvlLbl val="0"/>
      </c:catAx>
      <c:valAx>
        <c:axId val="19231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157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[main_evaluation_set.xlsx]MetricsPivot!PivotTable2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GB"/>
              <a:t>Metrics comparison (WikiMatrix)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ivotFmts>
      <c:pivotFmt>
        <c:idx val="0"/>
        <c:spPr>
          <a:ln w="38100" cap="rnd">
            <a:solidFill>
              <a:schemeClr val="accent1"/>
            </a:solidFill>
            <a:round/>
          </a:ln>
          <a:effectLst/>
        </c:spPr>
        <c:marker>
          <c:symbol val="circle"/>
          <c:size val="8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38100" cap="rnd">
            <a:solidFill>
              <a:schemeClr val="accent1"/>
            </a:solidFill>
            <a:round/>
          </a:ln>
          <a:effectLst/>
        </c:spPr>
        <c:marker>
          <c:symbol val="circle"/>
          <c:size val="8"/>
          <c:spPr>
            <a:solidFill>
              <a:schemeClr val="accent2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38100" cap="rnd">
            <a:solidFill>
              <a:schemeClr val="accent1"/>
            </a:solidFill>
            <a:round/>
          </a:ln>
          <a:effectLst/>
        </c:spPr>
        <c:marker>
          <c:symbol val="circle"/>
          <c:size val="8"/>
          <c:spPr>
            <a:solidFill>
              <a:schemeClr val="accent3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38100" cap="rnd">
            <a:solidFill>
              <a:schemeClr val="accent1"/>
            </a:solidFill>
            <a:round/>
          </a:ln>
          <a:effectLst/>
        </c:spPr>
        <c:marker>
          <c:symbol val="circle"/>
          <c:size val="8"/>
          <c:spPr>
            <a:solidFill>
              <a:schemeClr val="accent4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38100" cap="rnd">
            <a:solidFill>
              <a:schemeClr val="accent1"/>
            </a:solidFill>
            <a:round/>
          </a:ln>
          <a:effectLst/>
        </c:spPr>
        <c:marker>
          <c:symbol val="circle"/>
          <c:size val="8"/>
          <c:spPr>
            <a:solidFill>
              <a:schemeClr val="accent5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38100" cap="rnd">
            <a:solidFill>
              <a:schemeClr val="accent1"/>
            </a:solidFill>
            <a:round/>
          </a:ln>
          <a:effectLst/>
        </c:spPr>
        <c:marker>
          <c:symbol val="circle"/>
          <c:size val="8"/>
          <c:spPr>
            <a:solidFill>
              <a:schemeClr val="accent6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38100" cap="rnd">
            <a:solidFill>
              <a:schemeClr val="accent1"/>
            </a:solidFill>
            <a:round/>
          </a:ln>
          <a:effectLst/>
        </c:spPr>
        <c:marker>
          <c:symbol val="circle"/>
          <c:size val="8"/>
          <c:spPr>
            <a:solidFill>
              <a:schemeClr val="accent1"/>
            </a:solidFill>
            <a:ln>
              <a:noFill/>
            </a:ln>
            <a:effectLst/>
          </c:spPr>
        </c:marker>
      </c:pivotFmt>
      <c:pivotFmt>
        <c:idx val="7"/>
        <c:spPr>
          <a:ln w="38100" cap="rnd">
            <a:solidFill>
              <a:schemeClr val="accent2"/>
            </a:solidFill>
            <a:round/>
          </a:ln>
          <a:effectLst/>
        </c:spPr>
        <c:marker>
          <c:symbol val="circle"/>
          <c:size val="8"/>
          <c:spPr>
            <a:solidFill>
              <a:schemeClr val="accent2"/>
            </a:solidFill>
            <a:ln>
              <a:noFill/>
            </a:ln>
            <a:effectLst/>
          </c:spPr>
        </c:marker>
      </c:pivotFmt>
      <c:pivotFmt>
        <c:idx val="8"/>
        <c:spPr>
          <a:ln w="38100" cap="rnd">
            <a:solidFill>
              <a:schemeClr val="accent3"/>
            </a:solidFill>
            <a:round/>
          </a:ln>
          <a:effectLst/>
        </c:spPr>
        <c:marker>
          <c:symbol val="circle"/>
          <c:size val="8"/>
          <c:spPr>
            <a:solidFill>
              <a:schemeClr val="accent3"/>
            </a:solidFill>
            <a:ln>
              <a:noFill/>
            </a:ln>
            <a:effectLst/>
          </c:spPr>
        </c:marker>
      </c:pivotFmt>
      <c:pivotFmt>
        <c:idx val="9"/>
        <c:spPr>
          <a:ln w="38100" cap="rnd">
            <a:solidFill>
              <a:schemeClr val="accent4"/>
            </a:solidFill>
            <a:round/>
          </a:ln>
          <a:effectLst/>
        </c:spPr>
        <c:marker>
          <c:symbol val="circle"/>
          <c:size val="8"/>
          <c:spPr>
            <a:solidFill>
              <a:schemeClr val="accent4"/>
            </a:solidFill>
            <a:ln>
              <a:noFill/>
            </a:ln>
            <a:effectLst/>
          </c:spPr>
        </c:marker>
      </c:pivotFmt>
      <c:pivotFmt>
        <c:idx val="10"/>
        <c:spPr>
          <a:ln w="38100" cap="rnd">
            <a:solidFill>
              <a:schemeClr val="accent5"/>
            </a:solidFill>
            <a:round/>
          </a:ln>
          <a:effectLst/>
        </c:spPr>
        <c:marker>
          <c:symbol val="circle"/>
          <c:size val="8"/>
          <c:spPr>
            <a:solidFill>
              <a:schemeClr val="accent5"/>
            </a:solidFill>
            <a:ln>
              <a:noFill/>
            </a:ln>
            <a:effectLst/>
          </c:spPr>
        </c:marker>
      </c:pivotFmt>
      <c:pivotFmt>
        <c:idx val="11"/>
        <c:spPr>
          <a:ln w="38100" cap="rnd">
            <a:solidFill>
              <a:schemeClr val="accent6"/>
            </a:solidFill>
            <a:round/>
          </a:ln>
          <a:effectLst/>
        </c:spPr>
        <c:marker>
          <c:symbol val="circle"/>
          <c:size val="8"/>
          <c:spPr>
            <a:solidFill>
              <a:schemeClr val="accent6"/>
            </a:solidFill>
            <a:ln>
              <a:noFill/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MetricsPivot!$B$6</c:f>
              <c:strCache>
                <c:ptCount val="1"/>
                <c:pt idx="0">
                  <c:v>BLEU score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cat>
            <c:strRef>
              <c:f>MetricsPivot!$A$7:$A$14</c:f>
              <c:strCache>
                <c:ptCount val="7"/>
                <c:pt idx="0">
                  <c:v>MBart50</c:v>
                </c:pt>
                <c:pt idx="1">
                  <c:v>M2M100.1.2B</c:v>
                </c:pt>
                <c:pt idx="2">
                  <c:v>Marian</c:v>
                </c:pt>
                <c:pt idx="3">
                  <c:v>Nemo.24x6</c:v>
                </c:pt>
                <c:pt idx="4">
                  <c:v>Nemo.12x2</c:v>
                </c:pt>
                <c:pt idx="5">
                  <c:v>Google</c:v>
                </c:pt>
                <c:pt idx="6">
                  <c:v>Azure</c:v>
                </c:pt>
              </c:strCache>
            </c:strRef>
          </c:cat>
          <c:val>
            <c:numRef>
              <c:f>MetricsPivot!$B$7:$B$14</c:f>
              <c:numCache>
                <c:formatCode>General</c:formatCode>
                <c:ptCount val="7"/>
                <c:pt idx="0">
                  <c:v>38.403997756448632</c:v>
                </c:pt>
                <c:pt idx="1">
                  <c:v>44.149537383210621</c:v>
                </c:pt>
                <c:pt idx="2">
                  <c:v>45.706313476253072</c:v>
                </c:pt>
                <c:pt idx="3">
                  <c:v>46.410969818026103</c:v>
                </c:pt>
                <c:pt idx="4">
                  <c:v>46.582740808573341</c:v>
                </c:pt>
                <c:pt idx="5">
                  <c:v>47.44375557535291</c:v>
                </c:pt>
                <c:pt idx="6">
                  <c:v>48.761642186218339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35-3941-A13E-E76FBA08BA7E}"/>
            </c:ext>
          </c:extLst>
        </c:ser>
        <c:ser>
          <c:idx val="1"/>
          <c:order val="1"/>
          <c:tx>
            <c:strRef>
              <c:f>MetricsPivot!$C$6</c:f>
              <c:strCache>
                <c:ptCount val="1"/>
                <c:pt idx="0">
                  <c:v>CHRF score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cat>
            <c:strRef>
              <c:f>MetricsPivot!$A$7:$A$14</c:f>
              <c:strCache>
                <c:ptCount val="7"/>
                <c:pt idx="0">
                  <c:v>MBart50</c:v>
                </c:pt>
                <c:pt idx="1">
                  <c:v>M2M100.1.2B</c:v>
                </c:pt>
                <c:pt idx="2">
                  <c:v>Marian</c:v>
                </c:pt>
                <c:pt idx="3">
                  <c:v>Nemo.24x6</c:v>
                </c:pt>
                <c:pt idx="4">
                  <c:v>Nemo.12x2</c:v>
                </c:pt>
                <c:pt idx="5">
                  <c:v>Google</c:v>
                </c:pt>
                <c:pt idx="6">
                  <c:v>Azure</c:v>
                </c:pt>
              </c:strCache>
            </c:strRef>
          </c:cat>
          <c:val>
            <c:numRef>
              <c:f>MetricsPivot!$C$7:$C$14</c:f>
              <c:numCache>
                <c:formatCode>General</c:formatCode>
                <c:ptCount val="7"/>
                <c:pt idx="0">
                  <c:v>60.581997453367542</c:v>
                </c:pt>
                <c:pt idx="1">
                  <c:v>65.647910925984846</c:v>
                </c:pt>
                <c:pt idx="2">
                  <c:v>66.840466759749205</c:v>
                </c:pt>
                <c:pt idx="3">
                  <c:v>67.488177739492031</c:v>
                </c:pt>
                <c:pt idx="4">
                  <c:v>67.700852255552419</c:v>
                </c:pt>
                <c:pt idx="5">
                  <c:v>67.95560718421541</c:v>
                </c:pt>
                <c:pt idx="6">
                  <c:v>68.863288783865784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35-3941-A13E-E76FBA08BA7E}"/>
            </c:ext>
          </c:extLst>
        </c:ser>
        <c:ser>
          <c:idx val="2"/>
          <c:order val="2"/>
          <c:tx>
            <c:strRef>
              <c:f>MetricsPivot!$D$6</c:f>
              <c:strCache>
                <c:ptCount val="1"/>
                <c:pt idx="0">
                  <c:v>BERT score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cat>
            <c:strRef>
              <c:f>MetricsPivot!$A$7:$A$14</c:f>
              <c:strCache>
                <c:ptCount val="7"/>
                <c:pt idx="0">
                  <c:v>MBart50</c:v>
                </c:pt>
                <c:pt idx="1">
                  <c:v>M2M100.1.2B</c:v>
                </c:pt>
                <c:pt idx="2">
                  <c:v>Marian</c:v>
                </c:pt>
                <c:pt idx="3">
                  <c:v>Nemo.24x6</c:v>
                </c:pt>
                <c:pt idx="4">
                  <c:v>Nemo.12x2</c:v>
                </c:pt>
                <c:pt idx="5">
                  <c:v>Google</c:v>
                </c:pt>
                <c:pt idx="6">
                  <c:v>Azure</c:v>
                </c:pt>
              </c:strCache>
            </c:strRef>
          </c:cat>
          <c:val>
            <c:numRef>
              <c:f>MetricsPivot!$D$7:$D$14</c:f>
              <c:numCache>
                <c:formatCode>General</c:formatCode>
                <c:ptCount val="7"/>
                <c:pt idx="0">
                  <c:v>65.709656476974487</c:v>
                </c:pt>
                <c:pt idx="1">
                  <c:v>72.796988487243652</c:v>
                </c:pt>
                <c:pt idx="2">
                  <c:v>74.188065528869629</c:v>
                </c:pt>
                <c:pt idx="3">
                  <c:v>74.464643001556396</c:v>
                </c:pt>
                <c:pt idx="4">
                  <c:v>74.783599376678467</c:v>
                </c:pt>
                <c:pt idx="5">
                  <c:v>75.120288133621216</c:v>
                </c:pt>
                <c:pt idx="6">
                  <c:v>75.682312250137329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35-3941-A13E-E76FBA08BA7E}"/>
            </c:ext>
          </c:extLst>
        </c:ser>
        <c:ser>
          <c:idx val="3"/>
          <c:order val="3"/>
          <c:tx>
            <c:strRef>
              <c:f>MetricsPivot!$E$6</c:f>
              <c:strCache>
                <c:ptCount val="1"/>
                <c:pt idx="0">
                  <c:v>COMET score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4"/>
              </a:solidFill>
              <a:ln>
                <a:noFill/>
              </a:ln>
              <a:effectLst/>
            </c:spPr>
          </c:marker>
          <c:cat>
            <c:strRef>
              <c:f>MetricsPivot!$A$7:$A$14</c:f>
              <c:strCache>
                <c:ptCount val="7"/>
                <c:pt idx="0">
                  <c:v>MBart50</c:v>
                </c:pt>
                <c:pt idx="1">
                  <c:v>M2M100.1.2B</c:v>
                </c:pt>
                <c:pt idx="2">
                  <c:v>Marian</c:v>
                </c:pt>
                <c:pt idx="3">
                  <c:v>Nemo.24x6</c:v>
                </c:pt>
                <c:pt idx="4">
                  <c:v>Nemo.12x2</c:v>
                </c:pt>
                <c:pt idx="5">
                  <c:v>Google</c:v>
                </c:pt>
                <c:pt idx="6">
                  <c:v>Azure</c:v>
                </c:pt>
              </c:strCache>
            </c:strRef>
          </c:cat>
          <c:val>
            <c:numRef>
              <c:f>MetricsPivot!$E$7:$E$14</c:f>
              <c:numCache>
                <c:formatCode>General</c:formatCode>
                <c:ptCount val="7"/>
                <c:pt idx="0">
                  <c:v>48.569553441176801</c:v>
                </c:pt>
                <c:pt idx="1">
                  <c:v>63.344735470793609</c:v>
                </c:pt>
                <c:pt idx="2">
                  <c:v>64.483840922997842</c:v>
                </c:pt>
                <c:pt idx="3">
                  <c:v>65.452196098627411</c:v>
                </c:pt>
                <c:pt idx="4">
                  <c:v>66.72361156065972</c:v>
                </c:pt>
                <c:pt idx="5">
                  <c:v>69.307293988779804</c:v>
                </c:pt>
                <c:pt idx="6">
                  <c:v>69.902180441239921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A35-3941-A13E-E76FBA08BA7E}"/>
            </c:ext>
          </c:extLst>
        </c:ser>
        <c:ser>
          <c:idx val="4"/>
          <c:order val="4"/>
          <c:tx>
            <c:strRef>
              <c:f>MetricsPivot!$F$6</c:f>
              <c:strCache>
                <c:ptCount val="1"/>
                <c:pt idx="0">
                  <c:v>ROUGE score</c:v>
                </c:pt>
              </c:strCache>
            </c:strRef>
          </c:tx>
          <c:spPr>
            <a:ln w="3810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5"/>
              </a:solidFill>
              <a:ln>
                <a:noFill/>
              </a:ln>
              <a:effectLst/>
            </c:spPr>
          </c:marker>
          <c:cat>
            <c:strRef>
              <c:f>MetricsPivot!$A$7:$A$14</c:f>
              <c:strCache>
                <c:ptCount val="7"/>
                <c:pt idx="0">
                  <c:v>MBart50</c:v>
                </c:pt>
                <c:pt idx="1">
                  <c:v>M2M100.1.2B</c:v>
                </c:pt>
                <c:pt idx="2">
                  <c:v>Marian</c:v>
                </c:pt>
                <c:pt idx="3">
                  <c:v>Nemo.24x6</c:v>
                </c:pt>
                <c:pt idx="4">
                  <c:v>Nemo.12x2</c:v>
                </c:pt>
                <c:pt idx="5">
                  <c:v>Google</c:v>
                </c:pt>
                <c:pt idx="6">
                  <c:v>Azure</c:v>
                </c:pt>
              </c:strCache>
            </c:strRef>
          </c:cat>
          <c:val>
            <c:numRef>
              <c:f>MetricsPivot!$F$7:$F$14</c:f>
              <c:numCache>
                <c:formatCode>General</c:formatCode>
                <c:ptCount val="7"/>
                <c:pt idx="0">
                  <c:v>62.036771012804657</c:v>
                </c:pt>
                <c:pt idx="1">
                  <c:v>67.137238007680693</c:v>
                </c:pt>
                <c:pt idx="2">
                  <c:v>68.167373361042891</c:v>
                </c:pt>
                <c:pt idx="3">
                  <c:v>68.754845903538282</c:v>
                </c:pt>
                <c:pt idx="4">
                  <c:v>68.886017880246015</c:v>
                </c:pt>
                <c:pt idx="5">
                  <c:v>68.952806098470063</c:v>
                </c:pt>
                <c:pt idx="6">
                  <c:v>69.98880487904286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A35-3941-A13E-E76FBA08BA7E}"/>
            </c:ext>
          </c:extLst>
        </c:ser>
        <c:ser>
          <c:idx val="5"/>
          <c:order val="5"/>
          <c:tx>
            <c:strRef>
              <c:f>MetricsPivot!$G$6</c:f>
              <c:strCache>
                <c:ptCount val="1"/>
                <c:pt idx="0">
                  <c:v>TER score</c:v>
                </c:pt>
              </c:strCache>
            </c:strRef>
          </c:tx>
          <c:spPr>
            <a:ln w="381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6"/>
              </a:solidFill>
              <a:ln>
                <a:noFill/>
              </a:ln>
              <a:effectLst/>
            </c:spPr>
          </c:marker>
          <c:cat>
            <c:strRef>
              <c:f>MetricsPivot!$A$7:$A$14</c:f>
              <c:strCache>
                <c:ptCount val="7"/>
                <c:pt idx="0">
                  <c:v>MBart50</c:v>
                </c:pt>
                <c:pt idx="1">
                  <c:v>M2M100.1.2B</c:v>
                </c:pt>
                <c:pt idx="2">
                  <c:v>Marian</c:v>
                </c:pt>
                <c:pt idx="3">
                  <c:v>Nemo.24x6</c:v>
                </c:pt>
                <c:pt idx="4">
                  <c:v>Nemo.12x2</c:v>
                </c:pt>
                <c:pt idx="5">
                  <c:v>Google</c:v>
                </c:pt>
                <c:pt idx="6">
                  <c:v>Azure</c:v>
                </c:pt>
              </c:strCache>
            </c:strRef>
          </c:cat>
          <c:val>
            <c:numRef>
              <c:f>MetricsPivot!$G$7:$G$14</c:f>
              <c:numCache>
                <c:formatCode>General</c:formatCode>
                <c:ptCount val="7"/>
                <c:pt idx="0">
                  <c:v>53.040756276216115</c:v>
                </c:pt>
                <c:pt idx="1">
                  <c:v>59.11099981218306</c:v>
                </c:pt>
                <c:pt idx="2">
                  <c:v>60.015025355287051</c:v>
                </c:pt>
                <c:pt idx="3">
                  <c:v>60.611657171476871</c:v>
                </c:pt>
                <c:pt idx="4">
                  <c:v>60.751267764352349</c:v>
                </c:pt>
                <c:pt idx="5">
                  <c:v>61.118136855944407</c:v>
                </c:pt>
                <c:pt idx="6">
                  <c:v>62.14236524134477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A35-3941-A13E-E76FBA08BA7E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0331936"/>
        <c:axId val="254598608"/>
      </c:lineChart>
      <c:catAx>
        <c:axId val="230331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598608"/>
        <c:crosses val="autoZero"/>
        <c:auto val="1"/>
        <c:lblAlgn val="ctr"/>
        <c:lblOffset val="100"/>
        <c:noMultiLvlLbl val="0"/>
      </c:catAx>
      <c:valAx>
        <c:axId val="25459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331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215900</xdr:colOff>
      <xdr:row>3</xdr:row>
      <xdr:rowOff>12700</xdr:rowOff>
    </xdr:from>
    <xdr:to>
      <xdr:col>16</xdr:col>
      <xdr:colOff>1016000</xdr:colOff>
      <xdr:row>35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E5BB7C-B0E8-2C8B-34C7-F8954E6745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863600</xdr:colOff>
      <xdr:row>0</xdr:row>
      <xdr:rowOff>177800</xdr:rowOff>
    </xdr:from>
    <xdr:to>
      <xdr:col>12</xdr:col>
      <xdr:colOff>254000</xdr:colOff>
      <xdr:row>35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DE6463-A8C6-7269-A6A0-2AB5F4F537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751.015642013888" createdVersion="8" refreshedVersion="8" minRefreshableVersion="3" recordCount="91" xr:uid="{AF16B2AE-8312-9C4F-B517-31AC5975796B}">
  <cacheSource type="worksheet">
    <worksheetSource name="main_evaluation_set"/>
  </cacheSource>
  <cacheFields count="19">
    <cacheField name="dataset_name" numFmtId="0">
      <sharedItems count="7">
        <s v="EMEA"/>
        <s v="WikiMatrix"/>
        <s v="TED2020"/>
        <s v="OpenSubtitles"/>
        <s v="EUbookshop"/>
        <s v="ParaCrawl"/>
        <s v="CCAligned"/>
      </sharedItems>
    </cacheField>
    <cacheField name="dataset_type" numFmtId="0">
      <sharedItems count="2">
        <s v="Healthcare"/>
        <s v="General"/>
      </sharedItems>
    </cacheField>
    <cacheField name="subset_type" numFmtId="0">
      <sharedItems count="1">
        <s v="test"/>
      </sharedItems>
    </cacheField>
    <cacheField name="size" numFmtId="0">
      <sharedItems containsSemiMixedTypes="0" containsString="0" containsNumber="1" containsInteger="1" minValue="3097" maxValue="5761"/>
    </cacheField>
    <cacheField name="source_language" numFmtId="0">
      <sharedItems count="1">
        <s v="en"/>
      </sharedItems>
    </cacheField>
    <cacheField name="target_language" numFmtId="0">
      <sharedItems count="1">
        <s v="es"/>
      </sharedItems>
    </cacheField>
    <cacheField name="engine_name" numFmtId="0">
      <sharedItems count="13">
        <s v="Empty"/>
        <s v="Azure"/>
        <s v="Google"/>
        <s v="Marian.beam_4"/>
        <s v="Marian.greedy"/>
        <s v="Nemo.24x6.beam_4"/>
        <s v="Nemo.24x6.greedy"/>
        <s v="Nemo.12x2.beam_4"/>
        <s v="Nemo.12x2.greedy"/>
        <s v="M2M100.1.2B"/>
        <s v="M2M100.418M"/>
        <s v="MBart50.one_to_many"/>
        <s v="MBart50.many_to_many"/>
      </sharedItems>
    </cacheField>
    <cacheField name="engine_type" numFmtId="0">
      <sharedItems count="4">
        <s v="Empty"/>
        <s v="Cloud"/>
        <s v="OpenSource"/>
        <s v="Multilingual"/>
      </sharedItems>
    </cacheField>
    <cacheField name="errors_count" numFmtId="0">
      <sharedItems containsSemiMixedTypes="0" containsString="0" containsNumber="1" containsInteger="1" minValue="0" maxValue="52"/>
    </cacheField>
    <cacheField name="BERTScore" numFmtId="0">
      <sharedItems containsSemiMixedTypes="0" containsString="0" containsNumber="1" minValue="0.40081167221069336" maxValue="0.79812222719192505" count="91">
        <n v="0.52906864881515503"/>
        <n v="0.77271592617034912"/>
        <n v="0.78046143054962158"/>
        <n v="0.79812222719192505"/>
        <n v="0.79183793067932129"/>
        <n v="0.75377535820007324"/>
        <n v="0.75119012594223022"/>
        <n v="0.76124900579452515"/>
        <n v="0.75850868225097656"/>
        <n v="0.71348750591278076"/>
        <n v="0.666267991065979"/>
        <n v="0.52341306209564209"/>
        <n v="0.52097862958908081"/>
        <n v="0.54424905776977539"/>
        <n v="0.75682312250137329"/>
        <n v="0.75120288133621216"/>
        <n v="0.74188065528869629"/>
        <n v="0.73769718408584595"/>
        <n v="0.74464643001556396"/>
        <n v="0.74588489532470703"/>
        <n v="0.74783599376678467"/>
        <n v="0.74595290422439575"/>
        <n v="0.72796988487243652"/>
        <n v="0.69767659902572632"/>
        <n v="0.65709656476974487"/>
        <n v="0.65055406093597412"/>
        <n v="0.523609459400177"/>
        <n v="0.76717698574066162"/>
        <n v="0.76884585618972778"/>
        <n v="0.7570996880531311"/>
        <n v="0.75426042079925537"/>
        <n v="0.76446115970611572"/>
        <n v="0.76285958290100098"/>
        <n v="0.75757080316543579"/>
        <n v="0.75630325078964233"/>
        <n v="0.7405657172203064"/>
        <n v="0.71437990665435791"/>
        <n v="0.72510749101638794"/>
        <n v="0.72141486406326294"/>
        <n v="0.44903302192687988"/>
        <n v="0.67546617984771729"/>
        <n v="0.68587338924407959"/>
        <n v="0.68849438428878784"/>
        <n v="0.68584179878234863"/>
        <n v="0.6769183874130249"/>
        <n v="0.6692662239074707"/>
        <n v="0.66578030586242676"/>
        <n v="0.66322368383407593"/>
        <n v="0.64380550384521484"/>
        <n v="0.62088286876678467"/>
        <n v="0.62636590003967285"/>
        <n v="0.61853086948394775"/>
        <n v="0.40081167221069336"/>
        <n v="0.65616756677627563"/>
        <n v="0.64653456211090088"/>
        <n v="0.6461142897605896"/>
        <n v="0.64085960388183594"/>
        <n v="0.63707476854324341"/>
        <n v="0.636871337890625"/>
        <n v="0.63536673784255981"/>
        <n v="0.63424158096313477"/>
        <n v="0.59932976961135864"/>
        <n v="0.5579412579536438"/>
        <n v="0.42052826285362244"/>
        <n v="0.42088502645492554"/>
        <n v="0.4286806583404541"/>
        <n v="0.64439785480499268"/>
        <n v="0.65276503562927246"/>
        <n v="0.63179236650466919"/>
        <n v="0.62834435701370239"/>
        <n v="0.70050108432769775"/>
        <n v="0.7016940712928772"/>
        <n v="0.66190975904464722"/>
        <n v="0.66194373369216919"/>
        <n v="0.60351550579071045"/>
        <n v="0.5704493522644043"/>
        <n v="0.530498206615448"/>
        <n v="0.5272485613822937"/>
        <n v="0.53239399194717407"/>
        <n v="0.77693510055541992"/>
        <n v="0.77670341730117798"/>
        <n v="0.75874823331832886"/>
        <n v="0.75369942188262939"/>
        <n v="0.7595941424369812"/>
        <n v="0.7575717568397522"/>
        <n v="0.75555229187011719"/>
        <n v="0.75360798835754395"/>
        <n v="0.73000204563140869"/>
        <n v="0.70664346218109131"/>
        <n v="0.59162688255310059"/>
        <n v="0.59020787477493286"/>
      </sharedItems>
    </cacheField>
    <cacheField name="BLEU" numFmtId="0">
      <sharedItems containsSemiMixedTypes="0" containsString="0" containsNumber="1" minValue="1.0851685734285268" maxValue="55.111533522459752" count="91">
        <n v="8.1720519789541175"/>
        <n v="48.067409622816648"/>
        <n v="50.382049113935899"/>
        <n v="54.565884653572688"/>
        <n v="54.13322476701331"/>
        <n v="47.713549470640679"/>
        <n v="47.58607953880469"/>
        <n v="47.76311689034808"/>
        <n v="47.496224852779257"/>
        <n v="41.568744103270205"/>
        <n v="36.05797949497051"/>
        <n v="29.437109985945995"/>
        <n v="25.838150345332906"/>
        <n v="8.7160204422834262"/>
        <n v="48.761642186218339"/>
        <n v="47.44375557535291"/>
        <n v="45.706313476253072"/>
        <n v="44.883815030879219"/>
        <n v="46.410969818026103"/>
        <n v="47.065224517457352"/>
        <n v="46.582740808573341"/>
        <n v="46.296888488916451"/>
        <n v="44.149537383210621"/>
        <n v="40.492292042138757"/>
        <n v="38.403997756448632"/>
        <n v="37.300108086818049"/>
        <n v="1.0851685734285268"/>
        <n v="44.734959247583802"/>
        <n v="44.842359344262576"/>
        <n v="43.165224909278741"/>
        <n v="43.215955121899903"/>
        <n v="44.863021066752822"/>
        <n v="44.524809837644618"/>
        <n v="43.374737957540894"/>
        <n v="43.10919055363032"/>
        <n v="40.570076709849445"/>
        <n v="35.855687180901008"/>
        <n v="36.453470051555271"/>
        <n v="35.8483841870679"/>
        <n v="1.4931634758775485"/>
        <n v="34.871533192266313"/>
        <n v="36.525809254849513"/>
        <n v="37.795843286438185"/>
        <n v="37.173718451590304"/>
        <n v="35.421046088017455"/>
        <n v="35.013238693329406"/>
        <n v="33.540602462747692"/>
        <n v="32.941315600045783"/>
        <n v="30.413483774595452"/>
        <n v="26.857427770287273"/>
        <n v="26.532424079121295"/>
        <n v="24.575661263281408"/>
        <n v="2.3896297326108638"/>
        <n v="36.761759894013686"/>
        <n v="34.279661863177225"/>
        <n v="36.463479418324546"/>
        <n v="35.83362217312343"/>
        <n v="34.278975460993721"/>
        <n v="34.246800808607581"/>
        <n v="33.221151426636915"/>
        <n v="33.144768394288839"/>
        <n v="30.740049071176859"/>
        <n v="27.371009602602829"/>
        <n v="25.590215981335326"/>
        <n v="24.217305216025068"/>
        <n v="5.1620258866112927"/>
        <n v="41.454027888457411"/>
        <n v="42.190974135698688"/>
        <n v="38.83286613035748"/>
        <n v="38.247094390638807"/>
        <n v="51.956555028980318"/>
        <n v="51.972736437597298"/>
        <n v="44.657456377540299"/>
        <n v="44.584858288542023"/>
        <n v="35.592066556860274"/>
        <n v="32.137822547157221"/>
        <n v="29.787321510358971"/>
        <n v="27.688939327961705"/>
        <n v="5.8638674491064782"/>
        <n v="53.795960741136703"/>
        <n v="53.125593751770829"/>
        <n v="50.796713074152407"/>
        <n v="49.839470058732168"/>
        <n v="55.111533522459752"/>
        <n v="54.796034422079764"/>
        <n v="50.176161453392076"/>
        <n v="49.941726016134673"/>
        <n v="45.525941477140442"/>
        <n v="41.570432610436569"/>
        <n v="34.631146288846402"/>
        <n v="29.953790120641461"/>
      </sharedItems>
    </cacheField>
    <cacheField name="CHRF" numFmtId="0">
      <sharedItems containsSemiMixedTypes="0" containsString="0" containsNumber="1" minValue="18.021438702824049" maxValue="75.075011764900253" count="91">
        <n v="31.76483572690416"/>
        <n v="70.672294065067533"/>
        <n v="71.986519402308772"/>
        <n v="74.166697760097605"/>
        <n v="73.797687337387273"/>
        <n v="70.711390780415542"/>
        <n v="70.451122750250633"/>
        <n v="70.643528851159388"/>
        <n v="70.461901600592384"/>
        <n v="65.69887382147931"/>
        <n v="61.811280878977307"/>
        <n v="56.145889676910329"/>
        <n v="54.311123112041848"/>
        <n v="31.628599620577059"/>
        <n v="68.863288783865784"/>
        <n v="67.95560718421541"/>
        <n v="66.840466759749205"/>
        <n v="66.297821511369904"/>
        <n v="67.488177739492031"/>
        <n v="67.887216956534971"/>
        <n v="67.700852255552419"/>
        <n v="67.492757852665932"/>
        <n v="65.647910925984846"/>
        <n v="63.011851454399093"/>
        <n v="60.581997453367542"/>
        <n v="59.650343029500675"/>
        <n v="22.011968452923529"/>
        <n v="68.933535472289961"/>
        <n v="68.799992833037706"/>
        <n v="67.600828760456068"/>
        <n v="67.216930564458124"/>
        <n v="68.902419991684468"/>
        <n v="68.697012548548614"/>
        <n v="67.71484956686264"/>
        <n v="67.572554370485733"/>
        <n v="65.357982601797076"/>
        <n v="62.294724027599081"/>
        <n v="62.637319237540936"/>
        <n v="62.296118415464349"/>
        <n v="18.021438702824049"/>
        <n v="59.043532347355509"/>
        <n v="59.997813894268738"/>
        <n v="59.916233440130249"/>
        <n v="59.301012318454902"/>
        <n v="59.449900457321156"/>
        <n v="59.178477704683075"/>
        <n v="58.303296704610965"/>
        <n v="57.988157411675957"/>
        <n v="54.877046196470744"/>
        <n v="51.74178268953267"/>
        <n v="51.680951800364014"/>
        <n v="50.685011203256245"/>
        <n v="24.956097730219906"/>
        <n v="60.294820931762146"/>
        <n v="58.907647138529285"/>
        <n v="59.518928028259722"/>
        <n v="58.825527207464035"/>
        <n v="58.79358560544059"/>
        <n v="58.776602264065694"/>
        <n v="58.18163198537696"/>
        <n v="58.055893181996595"/>
        <n v="55.86534781784249"/>
        <n v="53.264653903585504"/>
        <n v="48.499466779893069"/>
        <n v="48.021026397447343"/>
        <n v="27.831979585240624"/>
        <n v="63.86757269462715"/>
        <n v="64.381026692746488"/>
        <n v="62.291184444281392"/>
        <n v="61.960523691401072"/>
        <n v="69.991785858933881"/>
        <n v="70.046853523980488"/>
        <n v="65.579621450204399"/>
        <n v="65.53132888591972"/>
        <n v="59.473917708850408"/>
        <n v="57.062137909196245"/>
        <n v="53.793507416070199"/>
        <n v="52.795009280508729"/>
        <n v="29.7443096816721"/>
        <n v="74.467165662826247"/>
        <n v="74.289675666493409"/>
        <n v="72.520591862301231"/>
        <n v="71.915256004846739"/>
        <n v="75.075011764900253"/>
        <n v="74.931683504609907"/>
        <n v="72.224585225397078"/>
        <n v="72.037829408051024"/>
        <n v="68.578838984648655"/>
        <n v="65.873824379910587"/>
        <n v="57.323573471581568"/>
        <n v="56.420712606092124"/>
      </sharedItems>
    </cacheField>
    <cacheField name="COMET" numFmtId="0">
      <sharedItems containsSemiMixedTypes="0" containsString="0" containsNumber="1" minValue="-0.51586120351398768" maxValue="0.9202860933961261"/>
    </cacheField>
    <cacheField name="ROUGE" numFmtId="0">
      <sharedItems containsSemiMixedTypes="0" containsString="0" containsNumber="1" minValue="8.2635390544901807E-2" maxValue="0.75238705147558249"/>
    </cacheField>
    <cacheField name="TER" numFmtId="0">
      <sharedItems containsSemiMixedTypes="0" containsString="0" containsNumber="1" minValue="29.415011646776989" maxValue="96.659176435552425"/>
    </cacheField>
    <cacheField name="BERT100" numFmtId="0">
      <sharedItems containsSemiMixedTypes="0" containsString="0" containsNumber="1" minValue="40.081167221069336" maxValue="79.812222719192505" count="91">
        <n v="52.906864881515503"/>
        <n v="77.271592617034912"/>
        <n v="78.046143054962158"/>
        <n v="79.812222719192505"/>
        <n v="79.183793067932129"/>
        <n v="75.377535820007324"/>
        <n v="75.119012594223022"/>
        <n v="76.124900579452515"/>
        <n v="75.850868225097656"/>
        <n v="71.348750591278076"/>
        <n v="66.6267991065979"/>
        <n v="52.341306209564209"/>
        <n v="52.097862958908081"/>
        <n v="54.424905776977539"/>
        <n v="75.682312250137329"/>
        <n v="75.120288133621216"/>
        <n v="74.188065528869629"/>
        <n v="73.769718408584595"/>
        <n v="74.464643001556396"/>
        <n v="74.588489532470703"/>
        <n v="74.783599376678467"/>
        <n v="74.595290422439575"/>
        <n v="72.796988487243652"/>
        <n v="69.767659902572632"/>
        <n v="65.709656476974487"/>
        <n v="65.055406093597412"/>
        <n v="52.3609459400177"/>
        <n v="76.717698574066162"/>
        <n v="76.884585618972778"/>
        <n v="75.70996880531311"/>
        <n v="75.426042079925537"/>
        <n v="76.446115970611572"/>
        <n v="76.285958290100098"/>
        <n v="75.757080316543579"/>
        <n v="75.630325078964233"/>
        <n v="74.05657172203064"/>
        <n v="71.437990665435791"/>
        <n v="72.510749101638794"/>
        <n v="72.141486406326294"/>
        <n v="44.903302192687988"/>
        <n v="67.546617984771729"/>
        <n v="68.587338924407959"/>
        <n v="68.849438428878784"/>
        <n v="68.584179878234863"/>
        <n v="67.69183874130249"/>
        <n v="66.92662239074707"/>
        <n v="66.578030586242676"/>
        <n v="66.322368383407593"/>
        <n v="64.380550384521484"/>
        <n v="62.088286876678467"/>
        <n v="62.636590003967285"/>
        <n v="61.853086948394775"/>
        <n v="40.081167221069336"/>
        <n v="65.616756677627563"/>
        <n v="64.653456211090088"/>
        <n v="64.61142897605896"/>
        <n v="64.085960388183594"/>
        <n v="63.707476854324341"/>
        <n v="63.6871337890625"/>
        <n v="63.536673784255981"/>
        <n v="63.424158096313477"/>
        <n v="59.932976961135864"/>
        <n v="55.79412579536438"/>
        <n v="42.052826285362244"/>
        <n v="42.088502645492554"/>
        <n v="42.86806583404541"/>
        <n v="64.439785480499268"/>
        <n v="65.276503562927246"/>
        <n v="63.179236650466919"/>
        <n v="62.834435701370239"/>
        <n v="70.050108432769775"/>
        <n v="70.16940712928772"/>
        <n v="66.190975904464722"/>
        <n v="66.194373369216919"/>
        <n v="60.351550579071045"/>
        <n v="57.04493522644043"/>
        <n v="53.0498206615448"/>
        <n v="52.72485613822937"/>
        <n v="53.239399194717407"/>
        <n v="77.693510055541992"/>
        <n v="77.670341730117798"/>
        <n v="75.874823331832886"/>
        <n v="75.369942188262939"/>
        <n v="75.95941424369812"/>
        <n v="75.75717568397522"/>
        <n v="75.555229187011719"/>
        <n v="75.360798835754395"/>
        <n v="73.000204563140869"/>
        <n v="70.664346218109131"/>
        <n v="59.162688255310059"/>
        <n v="59.020787477493286"/>
      </sharedItems>
    </cacheField>
    <cacheField name="COMET100" numFmtId="0">
      <sharedItems containsSemiMixedTypes="0" containsString="0" containsNumber="1" minValue="-51.586120351398769" maxValue="92.028609339612615"/>
    </cacheField>
    <cacheField name="ROUGE100" numFmtId="0">
      <sharedItems containsSemiMixedTypes="0" containsString="0" containsNumber="1" minValue="8.263539054490181" maxValue="75.23870514755825" count="91">
        <n v="20.561876847725035"/>
        <n v="70.638717833827883"/>
        <n v="72.140733669077377"/>
        <n v="75.23870514755825"/>
        <n v="75.003028616769882"/>
        <n v="69.168492216754444"/>
        <n v="68.907377511811191"/>
        <n v="69.558184921698953"/>
        <n v="69.301261997353166"/>
        <n v="64.472197885715374"/>
        <n v="60.380224857360766"/>
        <n v="51.828837847261511"/>
        <n v="51.341972906141919"/>
        <n v="21.036026057985151"/>
        <n v="69.98880487904286"/>
        <n v="68.952806098470063"/>
        <n v="68.167373361042891"/>
        <n v="67.579277284016456"/>
        <n v="68.754845903538282"/>
        <n v="68.991234867221237"/>
        <n v="68.886017880246015"/>
        <n v="68.65638250200648"/>
        <n v="67.137238007680693"/>
        <n v="64.534832083035155"/>
        <n v="62.036771012804657"/>
        <n v="61.04525064244671"/>
        <n v="8.263539054490181"/>
        <n v="69.063827153551443"/>
        <n v="69.185490748147188"/>
        <n v="67.88783865773658"/>
        <n v="67.570222155237943"/>
        <n v="68.69661648718845"/>
        <n v="68.536990445152838"/>
        <n v="67.883689731086406"/>
        <n v="67.752226317868661"/>
        <n v="65.290016127347783"/>
        <n v="62.02347516293446"/>
        <n v="62.813397787182502"/>
        <n v="62.256715469885961"/>
        <n v="9.9655664746377468"/>
        <n v="60.674715531656851"/>
        <n v="61.84030387215337"/>
        <n v="62.460532274681988"/>
        <n v="62.169799015059432"/>
        <n v="60.877132942726263"/>
        <n v="60.277197677362103"/>
        <n v="59.784349704105423"/>
        <n v="59.455851868294033"/>
        <n v="56.3787602062812"/>
        <n v="53.479758542914666"/>
        <n v="53.609676946781825"/>
        <n v="52.378138970912445"/>
        <n v="11.117277218417366"/>
        <n v="59.980820581824737"/>
        <n v="58.510514167905534"/>
        <n v="59.995190168588252"/>
        <n v="59.532958734911233"/>
        <n v="57.375005037613349"/>
        <n v="57.440986521466783"/>
        <n v="57.044027319072477"/>
        <n v="57.002174029092259"/>
        <n v="54.918814083296574"/>
        <n v="52.114321327974089"/>
        <n v="44.516744015492485"/>
        <n v="43.779743998455295"/>
        <n v="17.774729288061078"/>
        <n v="62.724116113320619"/>
        <n v="63.740144537932153"/>
        <n v="61.073351945168554"/>
        <n v="60.73208414170351"/>
        <n v="70.529560905851099"/>
        <n v="70.537971508614916"/>
        <n v="65.241463293454558"/>
        <n v="65.1503832591481"/>
        <n v="59.03450750744458"/>
        <n v="56.537376624825839"/>
        <n v="52.348677442197442"/>
        <n v="51.336851916754355"/>
        <n v="20.103101156027293"/>
        <n v="72.701401708356755"/>
        <n v="72.768366890579586"/>
        <n v="70.645365158096851"/>
        <n v="69.996458277868896"/>
        <n v="72.271423386237899"/>
        <n v="72.138210636832682"/>
        <n v="70.116245669906078"/>
        <n v="69.911687681283439"/>
        <n v="67.049412597542343"/>
        <n v="64.394988844321048"/>
        <n v="56.025049410213867"/>
        <n v="55.347572373640887"/>
      </sharedItems>
    </cacheField>
    <cacheField name="MinusTER" numFmtId="0">
      <sharedItems containsSemiMixedTypes="0" containsString="0" containsNumber="1" minValue="3.3408235644475752" maxValue="70.584988353223011" count="91">
        <n v="15.705453442269672"/>
        <n v="61.325857036750321"/>
        <n v="63.241309328284046"/>
        <n v="64.308355389105671"/>
        <n v="64.238265108639936"/>
        <n v="61.254720632695545"/>
        <n v="61.10721720664079"/>
        <n v="60.904269230366879"/>
        <n v="60.621815861325857"/>
        <n v="56.694667908066663"/>
        <n v="52.124153947547363"/>
        <n v="37.065204883304915"/>
        <n v="26.175058321390082"/>
        <n v="17.130157140174035"/>
        <n v="62.14236524134477"/>
        <n v="61.118136855944407"/>
        <n v="60.015025355287051"/>
        <n v="59.221811807425027"/>
        <n v="60.611657171476871"/>
        <n v="60.95598823013836"/>
        <n v="60.751267764352349"/>
        <n v="60.441995868027298"/>
        <n v="59.11099981218306"/>
        <n v="56.231140048832408"/>
        <n v="53.040756276216115"/>
        <n v="50.518374757403116"/>
        <n v="4.4182319618366108"/>
        <n v="61.619521466905184"/>
        <n v="61.877608825283239"/>
        <n v="60.224731663685148"/>
        <n v="60.297406082289804"/>
        <n v="61.684742098986284"/>
        <n v="61.326960345855696"/>
        <n v="60.393373583780566"/>
        <n v="60.196779964221825"/>
        <n v="57.95971228384019"/>
        <n v="54.056723315444245"/>
        <n v="54.095855694692901"/>
        <n v="53.800499403697074"/>
        <n v="3.3408235644475752"/>
        <n v="51.669058125998326"/>
        <n v="53.082275225383761"/>
        <n v="54.587540948100823"/>
        <n v="53.355713782927687"/>
        <n v="51.999350245011776"/>
        <n v="51.225058884045808"/>
        <n v="50.342475025042638"/>
        <n v="49.814549097111296"/>
        <n v="47.716381947640571"/>
        <n v="44.167095324471397"/>
        <n v="42.410049543817848"/>
        <n v="38.273276118796872"/>
        <n v="5.8410254701367421"/>
        <n v="47.477423439634784"/>
        <n v="46.486054183744876"/>
        <n v="43.954591400357671"/>
        <n v="42.313417085985314"/>
        <n v="45.922889799726754"/>
        <n v="45.863463183267243"/>
        <n v="45.184222511024473"/>
        <n v="44.953736101391804"/>
        <n v="43.416974907527738"/>
        <n v="40.415097692914351"/>
        <n v="32.243660235262752"/>
        <n v="22.892021282504132"/>
        <n v="13.826101934965266"/>
        <n v="56.250837336599744"/>
        <n v="56.838408390591205"/>
        <n v="54.614442381672376"/>
        <n v="53.967540048613373"/>
        <n v="64.514153380925947"/>
        <n v="64.489272521962135"/>
        <n v="58.878638825623462"/>
        <n v="58.622174587073438"/>
        <n v="52.09190606518785"/>
        <n v="49.144481234090605"/>
        <n v="41.800800015311303"/>
        <n v="37.054297689907948"/>
        <n v="16.255809588995731"/>
        <n v="69.954627247938362"/>
        <n v="69.957939127650889"/>
        <n v="68.009449896779756"/>
        <n v="67.546890696929893"/>
        <n v="70.584988353223011"/>
        <n v="70.280295419670352"/>
        <n v="66.830420719119473"/>
        <n v="66.554430743075415"/>
        <n v="64.159941710917053"/>
        <n v="60.87124515637592"/>
        <n v="41.338882571784993"/>
        <n v="28.25806166720025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1">
  <r>
    <x v="0"/>
    <x v="0"/>
    <x v="0"/>
    <n v="4320"/>
    <x v="0"/>
    <x v="0"/>
    <x v="0"/>
    <x v="0"/>
    <n v="0"/>
    <x v="0"/>
    <x v="0"/>
    <x v="0"/>
    <n v="0.14579980024826472"/>
    <n v="0.20561876847725036"/>
    <n v="84.294546557730328"/>
    <x v="0"/>
    <n v="14.579980024826472"/>
    <x v="0"/>
    <x v="0"/>
  </r>
  <r>
    <x v="0"/>
    <x v="0"/>
    <x v="0"/>
    <n v="4320"/>
    <x v="0"/>
    <x v="0"/>
    <x v="1"/>
    <x v="1"/>
    <n v="0"/>
    <x v="1"/>
    <x v="1"/>
    <x v="1"/>
    <n v="0.81730417095262697"/>
    <n v="0.7063871783382788"/>
    <n v="38.674142963249679"/>
    <x v="1"/>
    <n v="81.730417095262695"/>
    <x v="1"/>
    <x v="1"/>
  </r>
  <r>
    <x v="0"/>
    <x v="0"/>
    <x v="0"/>
    <n v="4320"/>
    <x v="0"/>
    <x v="0"/>
    <x v="2"/>
    <x v="1"/>
    <n v="0"/>
    <x v="2"/>
    <x v="2"/>
    <x v="2"/>
    <n v="0.83783148131074592"/>
    <n v="0.72140733669077384"/>
    <n v="36.758690671715954"/>
    <x v="2"/>
    <n v="83.783148131074597"/>
    <x v="2"/>
    <x v="2"/>
  </r>
  <r>
    <x v="0"/>
    <x v="0"/>
    <x v="0"/>
    <n v="4320"/>
    <x v="0"/>
    <x v="0"/>
    <x v="3"/>
    <x v="2"/>
    <n v="0"/>
    <x v="3"/>
    <x v="3"/>
    <x v="3"/>
    <n v="0.86194046327447593"/>
    <n v="0.75238705147558249"/>
    <n v="35.691644610894329"/>
    <x v="3"/>
    <n v="86.194046327447595"/>
    <x v="3"/>
    <x v="3"/>
  </r>
  <r>
    <x v="0"/>
    <x v="0"/>
    <x v="0"/>
    <n v="4320"/>
    <x v="0"/>
    <x v="0"/>
    <x v="4"/>
    <x v="2"/>
    <n v="0"/>
    <x v="4"/>
    <x v="4"/>
    <x v="4"/>
    <n v="0.85468289387170915"/>
    <n v="0.75003028616769885"/>
    <n v="35.761734891360064"/>
    <x v="4"/>
    <n v="85.468289387170913"/>
    <x v="4"/>
    <x v="4"/>
  </r>
  <r>
    <x v="0"/>
    <x v="0"/>
    <x v="0"/>
    <n v="4320"/>
    <x v="0"/>
    <x v="0"/>
    <x v="5"/>
    <x v="2"/>
    <n v="0"/>
    <x v="5"/>
    <x v="5"/>
    <x v="5"/>
    <n v="0.77746542958732423"/>
    <n v="0.6916849221675444"/>
    <n v="38.745279367304455"/>
    <x v="5"/>
    <n v="77.746542958732419"/>
    <x v="5"/>
    <x v="5"/>
  </r>
  <r>
    <x v="0"/>
    <x v="0"/>
    <x v="0"/>
    <n v="4320"/>
    <x v="0"/>
    <x v="0"/>
    <x v="6"/>
    <x v="2"/>
    <n v="0"/>
    <x v="6"/>
    <x v="6"/>
    <x v="6"/>
    <n v="0.7644650985685143"/>
    <n v="0.68907377511811196"/>
    <n v="38.89278279335921"/>
    <x v="6"/>
    <n v="76.446509856851435"/>
    <x v="6"/>
    <x v="6"/>
  </r>
  <r>
    <x v="0"/>
    <x v="0"/>
    <x v="0"/>
    <n v="4320"/>
    <x v="0"/>
    <x v="0"/>
    <x v="7"/>
    <x v="2"/>
    <n v="0"/>
    <x v="7"/>
    <x v="7"/>
    <x v="7"/>
    <n v="0.78827100981596032"/>
    <n v="0.69558184921698951"/>
    <n v="39.095730769633121"/>
    <x v="7"/>
    <n v="78.827100981596033"/>
    <x v="7"/>
    <x v="7"/>
  </r>
  <r>
    <x v="0"/>
    <x v="0"/>
    <x v="0"/>
    <n v="4320"/>
    <x v="0"/>
    <x v="0"/>
    <x v="8"/>
    <x v="2"/>
    <n v="0"/>
    <x v="8"/>
    <x v="8"/>
    <x v="8"/>
    <n v="0.78134175444935894"/>
    <n v="0.6930126199735317"/>
    <n v="39.378184138674143"/>
    <x v="8"/>
    <n v="78.134175444935892"/>
    <x v="8"/>
    <x v="8"/>
  </r>
  <r>
    <x v="0"/>
    <x v="0"/>
    <x v="0"/>
    <n v="4320"/>
    <x v="0"/>
    <x v="0"/>
    <x v="9"/>
    <x v="3"/>
    <n v="10"/>
    <x v="9"/>
    <x v="9"/>
    <x v="9"/>
    <n v="0.72940546440357268"/>
    <n v="0.64472197885715377"/>
    <n v="43.305332091933337"/>
    <x v="9"/>
    <n v="72.940546440357267"/>
    <x v="9"/>
    <x v="9"/>
  </r>
  <r>
    <x v="0"/>
    <x v="0"/>
    <x v="0"/>
    <n v="4320"/>
    <x v="0"/>
    <x v="0"/>
    <x v="10"/>
    <x v="3"/>
    <n v="20"/>
    <x v="10"/>
    <x v="10"/>
    <x v="10"/>
    <n v="0.61725432062392227"/>
    <n v="0.60380224857360765"/>
    <n v="47.875846052452637"/>
    <x v="10"/>
    <n v="61.72543206239223"/>
    <x v="10"/>
    <x v="10"/>
  </r>
  <r>
    <x v="0"/>
    <x v="0"/>
    <x v="0"/>
    <n v="4320"/>
    <x v="0"/>
    <x v="0"/>
    <x v="11"/>
    <x v="3"/>
    <n v="32"/>
    <x v="11"/>
    <x v="11"/>
    <x v="11"/>
    <n v="0.32303163074474367"/>
    <n v="0.51828837847261511"/>
    <n v="62.934795116695085"/>
    <x v="11"/>
    <n v="32.303163074474369"/>
    <x v="11"/>
    <x v="11"/>
  </r>
  <r>
    <x v="0"/>
    <x v="0"/>
    <x v="0"/>
    <n v="4320"/>
    <x v="0"/>
    <x v="0"/>
    <x v="12"/>
    <x v="3"/>
    <n v="32"/>
    <x v="12"/>
    <x v="12"/>
    <x v="12"/>
    <n v="0.31539361663852578"/>
    <n v="0.51341972906141919"/>
    <n v="73.824941678609918"/>
    <x v="12"/>
    <n v="31.539361663852578"/>
    <x v="12"/>
    <x v="12"/>
  </r>
  <r>
    <x v="1"/>
    <x v="1"/>
    <x v="0"/>
    <n v="5761"/>
    <x v="0"/>
    <x v="0"/>
    <x v="0"/>
    <x v="0"/>
    <n v="0"/>
    <x v="13"/>
    <x v="13"/>
    <x v="13"/>
    <n v="-2.5258793624761699E-2"/>
    <n v="0.21036026057985152"/>
    <n v="82.869842859825965"/>
    <x v="13"/>
    <n v="-2.5258793624761697"/>
    <x v="13"/>
    <x v="13"/>
  </r>
  <r>
    <x v="1"/>
    <x v="1"/>
    <x v="0"/>
    <n v="5761"/>
    <x v="0"/>
    <x v="0"/>
    <x v="1"/>
    <x v="1"/>
    <n v="0"/>
    <x v="14"/>
    <x v="14"/>
    <x v="14"/>
    <n v="0.69902180441239914"/>
    <n v="0.69988804879042854"/>
    <n v="37.85763475865523"/>
    <x v="14"/>
    <n v="69.902180441239921"/>
    <x v="14"/>
    <x v="14"/>
  </r>
  <r>
    <x v="1"/>
    <x v="1"/>
    <x v="0"/>
    <n v="5761"/>
    <x v="0"/>
    <x v="0"/>
    <x v="2"/>
    <x v="1"/>
    <n v="0"/>
    <x v="15"/>
    <x v="15"/>
    <x v="15"/>
    <n v="0.69307293988779806"/>
    <n v="0.68952806098470065"/>
    <n v="38.881863144055593"/>
    <x v="15"/>
    <n v="69.307293988779804"/>
    <x v="15"/>
    <x v="15"/>
  </r>
  <r>
    <x v="1"/>
    <x v="1"/>
    <x v="0"/>
    <n v="5761"/>
    <x v="0"/>
    <x v="0"/>
    <x v="3"/>
    <x v="2"/>
    <n v="0"/>
    <x v="16"/>
    <x v="16"/>
    <x v="16"/>
    <n v="0.64483840922997848"/>
    <n v="0.68167373361042893"/>
    <n v="39.984974644712949"/>
    <x v="16"/>
    <n v="64.483840922997842"/>
    <x v="16"/>
    <x v="16"/>
  </r>
  <r>
    <x v="1"/>
    <x v="1"/>
    <x v="0"/>
    <n v="5761"/>
    <x v="0"/>
    <x v="0"/>
    <x v="4"/>
    <x v="2"/>
    <n v="0"/>
    <x v="17"/>
    <x v="17"/>
    <x v="17"/>
    <n v="0.62678323063570696"/>
    <n v="0.67579277284016459"/>
    <n v="40.778188192574973"/>
    <x v="17"/>
    <n v="62.678323063570694"/>
    <x v="17"/>
    <x v="17"/>
  </r>
  <r>
    <x v="1"/>
    <x v="1"/>
    <x v="0"/>
    <n v="5761"/>
    <x v="0"/>
    <x v="0"/>
    <x v="5"/>
    <x v="2"/>
    <n v="0"/>
    <x v="18"/>
    <x v="18"/>
    <x v="18"/>
    <n v="0.65452196098627413"/>
    <n v="0.68754845903538275"/>
    <n v="39.388342828523129"/>
    <x v="18"/>
    <n v="65.452196098627411"/>
    <x v="18"/>
    <x v="18"/>
  </r>
  <r>
    <x v="1"/>
    <x v="1"/>
    <x v="0"/>
    <n v="5761"/>
    <x v="0"/>
    <x v="0"/>
    <x v="6"/>
    <x v="2"/>
    <n v="0"/>
    <x v="19"/>
    <x v="19"/>
    <x v="19"/>
    <n v="0.65836505553426639"/>
    <n v="0.68991234867221241"/>
    <n v="39.04401176986164"/>
    <x v="19"/>
    <n v="65.836505553426633"/>
    <x v="19"/>
    <x v="19"/>
  </r>
  <r>
    <x v="1"/>
    <x v="1"/>
    <x v="0"/>
    <n v="5761"/>
    <x v="0"/>
    <x v="0"/>
    <x v="7"/>
    <x v="2"/>
    <n v="0"/>
    <x v="20"/>
    <x v="20"/>
    <x v="20"/>
    <n v="0.66723611560659712"/>
    <n v="0.68886017880246009"/>
    <n v="39.248732235647651"/>
    <x v="20"/>
    <n v="66.72361156065972"/>
    <x v="20"/>
    <x v="20"/>
  </r>
  <r>
    <x v="1"/>
    <x v="1"/>
    <x v="0"/>
    <n v="5761"/>
    <x v="0"/>
    <x v="0"/>
    <x v="8"/>
    <x v="2"/>
    <n v="0"/>
    <x v="21"/>
    <x v="21"/>
    <x v="21"/>
    <n v="0.65906793162462052"/>
    <n v="0.68656382502006486"/>
    <n v="39.558004131972702"/>
    <x v="21"/>
    <n v="65.906793162462051"/>
    <x v="21"/>
    <x v="21"/>
  </r>
  <r>
    <x v="1"/>
    <x v="1"/>
    <x v="0"/>
    <n v="5761"/>
    <x v="0"/>
    <x v="0"/>
    <x v="9"/>
    <x v="3"/>
    <n v="8"/>
    <x v="22"/>
    <x v="22"/>
    <x v="22"/>
    <n v="0.63344735470793612"/>
    <n v="0.671372380076807"/>
    <n v="40.88900018781694"/>
    <x v="22"/>
    <n v="63.344735470793609"/>
    <x v="22"/>
    <x v="22"/>
  </r>
  <r>
    <x v="1"/>
    <x v="1"/>
    <x v="0"/>
    <n v="5761"/>
    <x v="0"/>
    <x v="0"/>
    <x v="10"/>
    <x v="3"/>
    <n v="16"/>
    <x v="23"/>
    <x v="23"/>
    <x v="23"/>
    <n v="0.52572099144352769"/>
    <n v="0.64534832083035154"/>
    <n v="43.768859951167592"/>
    <x v="23"/>
    <n v="52.572099144352769"/>
    <x v="23"/>
    <x v="23"/>
  </r>
  <r>
    <x v="1"/>
    <x v="1"/>
    <x v="0"/>
    <n v="5761"/>
    <x v="0"/>
    <x v="0"/>
    <x v="11"/>
    <x v="3"/>
    <n v="31"/>
    <x v="24"/>
    <x v="24"/>
    <x v="24"/>
    <n v="0.48569553441176799"/>
    <n v="0.62036771012804659"/>
    <n v="46.959243723783885"/>
    <x v="24"/>
    <n v="48.569553441176801"/>
    <x v="24"/>
    <x v="24"/>
  </r>
  <r>
    <x v="1"/>
    <x v="1"/>
    <x v="0"/>
    <n v="5761"/>
    <x v="0"/>
    <x v="0"/>
    <x v="12"/>
    <x v="3"/>
    <n v="31"/>
    <x v="25"/>
    <x v="25"/>
    <x v="25"/>
    <n v="0.46626472953371373"/>
    <n v="0.61045250642446713"/>
    <n v="49.481625242596884"/>
    <x v="25"/>
    <n v="46.626472953371376"/>
    <x v="25"/>
    <x v="25"/>
  </r>
  <r>
    <x v="2"/>
    <x v="1"/>
    <x v="0"/>
    <n v="5249"/>
    <x v="0"/>
    <x v="0"/>
    <x v="0"/>
    <x v="0"/>
    <n v="0"/>
    <x v="26"/>
    <x v="26"/>
    <x v="26"/>
    <n v="-0.1147011485270862"/>
    <n v="8.2635390544901807E-2"/>
    <n v="95.581768038163389"/>
    <x v="26"/>
    <n v="-11.470114852708619"/>
    <x v="26"/>
    <x v="26"/>
  </r>
  <r>
    <x v="2"/>
    <x v="1"/>
    <x v="0"/>
    <n v="5249"/>
    <x v="0"/>
    <x v="0"/>
    <x v="1"/>
    <x v="1"/>
    <n v="0"/>
    <x v="27"/>
    <x v="27"/>
    <x v="27"/>
    <n v="0.7707181090822951"/>
    <n v="0.69063827153551449"/>
    <n v="38.380478533094816"/>
    <x v="27"/>
    <n v="77.071810908229509"/>
    <x v="27"/>
    <x v="27"/>
  </r>
  <r>
    <x v="2"/>
    <x v="1"/>
    <x v="0"/>
    <n v="5249"/>
    <x v="0"/>
    <x v="0"/>
    <x v="2"/>
    <x v="1"/>
    <n v="0"/>
    <x v="28"/>
    <x v="28"/>
    <x v="28"/>
    <n v="0.78410832304880096"/>
    <n v="0.69185490748147183"/>
    <n v="38.122391174716761"/>
    <x v="28"/>
    <n v="78.410832304880103"/>
    <x v="28"/>
    <x v="28"/>
  </r>
  <r>
    <x v="2"/>
    <x v="1"/>
    <x v="0"/>
    <n v="5249"/>
    <x v="0"/>
    <x v="0"/>
    <x v="3"/>
    <x v="2"/>
    <n v="0"/>
    <x v="29"/>
    <x v="29"/>
    <x v="29"/>
    <n v="0.72970935455165908"/>
    <n v="0.67887838657736577"/>
    <n v="39.775268336314852"/>
    <x v="29"/>
    <n v="72.970935455165915"/>
    <x v="29"/>
    <x v="29"/>
  </r>
  <r>
    <x v="2"/>
    <x v="1"/>
    <x v="0"/>
    <n v="5249"/>
    <x v="0"/>
    <x v="0"/>
    <x v="4"/>
    <x v="2"/>
    <n v="0"/>
    <x v="30"/>
    <x v="30"/>
    <x v="30"/>
    <n v="0.71375175377406896"/>
    <n v="0.67570222155237947"/>
    <n v="39.702593917710196"/>
    <x v="30"/>
    <n v="71.37517537740689"/>
    <x v="30"/>
    <x v="30"/>
  </r>
  <r>
    <x v="2"/>
    <x v="1"/>
    <x v="0"/>
    <n v="5249"/>
    <x v="0"/>
    <x v="0"/>
    <x v="5"/>
    <x v="2"/>
    <n v="0"/>
    <x v="31"/>
    <x v="31"/>
    <x v="31"/>
    <n v="0.76719267080222331"/>
    <n v="0.68696616487188444"/>
    <n v="38.315257901013716"/>
    <x v="31"/>
    <n v="76.719267080222338"/>
    <x v="31"/>
    <x v="31"/>
  </r>
  <r>
    <x v="2"/>
    <x v="1"/>
    <x v="0"/>
    <n v="5249"/>
    <x v="0"/>
    <x v="0"/>
    <x v="6"/>
    <x v="2"/>
    <n v="0"/>
    <x v="32"/>
    <x v="32"/>
    <x v="32"/>
    <n v="0.76076535088489017"/>
    <n v="0.68536990445152834"/>
    <n v="38.673039654144304"/>
    <x v="32"/>
    <n v="76.07653508848901"/>
    <x v="32"/>
    <x v="32"/>
  </r>
  <r>
    <x v="2"/>
    <x v="1"/>
    <x v="0"/>
    <n v="5249"/>
    <x v="0"/>
    <x v="0"/>
    <x v="7"/>
    <x v="2"/>
    <n v="0"/>
    <x v="33"/>
    <x v="33"/>
    <x v="33"/>
    <n v="0.7391619264858067"/>
    <n v="0.67883689731086405"/>
    <n v="39.606626416219434"/>
    <x v="33"/>
    <n v="73.916192648580676"/>
    <x v="33"/>
    <x v="33"/>
  </r>
  <r>
    <x v="2"/>
    <x v="1"/>
    <x v="0"/>
    <n v="5249"/>
    <x v="0"/>
    <x v="0"/>
    <x v="8"/>
    <x v="2"/>
    <n v="0"/>
    <x v="34"/>
    <x v="34"/>
    <x v="34"/>
    <n v="0.73400354733242434"/>
    <n v="0.67752226317868658"/>
    <n v="39.803220035778175"/>
    <x v="34"/>
    <n v="73.400354733242438"/>
    <x v="34"/>
    <x v="34"/>
  </r>
  <r>
    <x v="2"/>
    <x v="1"/>
    <x v="0"/>
    <n v="5249"/>
    <x v="0"/>
    <x v="0"/>
    <x v="9"/>
    <x v="3"/>
    <n v="0"/>
    <x v="35"/>
    <x v="35"/>
    <x v="35"/>
    <n v="0.67441178007155322"/>
    <n v="0.65290016127347783"/>
    <n v="42.04028771615981"/>
    <x v="35"/>
    <n v="67.441178007155315"/>
    <x v="35"/>
    <x v="35"/>
  </r>
  <r>
    <x v="2"/>
    <x v="1"/>
    <x v="0"/>
    <n v="5249"/>
    <x v="0"/>
    <x v="0"/>
    <x v="10"/>
    <x v="3"/>
    <n v="0"/>
    <x v="36"/>
    <x v="36"/>
    <x v="36"/>
    <n v="0.54783375400983847"/>
    <n v="0.62023475162934461"/>
    <n v="45.943276684555755"/>
    <x v="36"/>
    <n v="54.78337540098385"/>
    <x v="36"/>
    <x v="36"/>
  </r>
  <r>
    <x v="2"/>
    <x v="1"/>
    <x v="0"/>
    <n v="5249"/>
    <x v="0"/>
    <x v="0"/>
    <x v="11"/>
    <x v="3"/>
    <n v="0"/>
    <x v="37"/>
    <x v="37"/>
    <x v="37"/>
    <n v="0.64137045719094288"/>
    <n v="0.62813397787182501"/>
    <n v="45.904144305307099"/>
    <x v="37"/>
    <n v="64.137045719094289"/>
    <x v="37"/>
    <x v="37"/>
  </r>
  <r>
    <x v="2"/>
    <x v="1"/>
    <x v="0"/>
    <n v="5249"/>
    <x v="0"/>
    <x v="0"/>
    <x v="12"/>
    <x v="3"/>
    <n v="0"/>
    <x v="38"/>
    <x v="38"/>
    <x v="38"/>
    <n v="0.62531655860518665"/>
    <n v="0.62256715469885959"/>
    <n v="46.199500596302926"/>
    <x v="38"/>
    <n v="62.531655860518661"/>
    <x v="38"/>
    <x v="38"/>
  </r>
  <r>
    <x v="3"/>
    <x v="1"/>
    <x v="0"/>
    <n v="3097"/>
    <x v="0"/>
    <x v="0"/>
    <x v="0"/>
    <x v="0"/>
    <n v="0"/>
    <x v="39"/>
    <x v="39"/>
    <x v="39"/>
    <n v="-0.42692255014466457"/>
    <n v="9.9655664746377465E-2"/>
    <n v="96.659176435552425"/>
    <x v="39"/>
    <n v="-42.692255014466454"/>
    <x v="39"/>
    <x v="39"/>
  </r>
  <r>
    <x v="3"/>
    <x v="1"/>
    <x v="0"/>
    <n v="3097"/>
    <x v="0"/>
    <x v="0"/>
    <x v="1"/>
    <x v="1"/>
    <n v="0"/>
    <x v="40"/>
    <x v="40"/>
    <x v="40"/>
    <n v="0.54779254480075323"/>
    <n v="0.60674715531656853"/>
    <n v="48.330941874001674"/>
    <x v="40"/>
    <n v="54.779254480075323"/>
    <x v="40"/>
    <x v="40"/>
  </r>
  <r>
    <x v="3"/>
    <x v="1"/>
    <x v="0"/>
    <n v="3097"/>
    <x v="0"/>
    <x v="0"/>
    <x v="2"/>
    <x v="1"/>
    <n v="0"/>
    <x v="41"/>
    <x v="41"/>
    <x v="41"/>
    <n v="0.59599089732439936"/>
    <n v="0.61840303872153368"/>
    <n v="46.917724774616239"/>
    <x v="41"/>
    <n v="59.599089732439936"/>
    <x v="41"/>
    <x v="41"/>
  </r>
  <r>
    <x v="3"/>
    <x v="1"/>
    <x v="0"/>
    <n v="3097"/>
    <x v="0"/>
    <x v="0"/>
    <x v="3"/>
    <x v="2"/>
    <n v="0"/>
    <x v="42"/>
    <x v="42"/>
    <x v="42"/>
    <n v="0.57438752053063125"/>
    <n v="0.6246053227468199"/>
    <n v="45.412459051899177"/>
    <x v="42"/>
    <n v="57.438752053063126"/>
    <x v="42"/>
    <x v="42"/>
  </r>
  <r>
    <x v="3"/>
    <x v="1"/>
    <x v="0"/>
    <n v="3097"/>
    <x v="0"/>
    <x v="0"/>
    <x v="4"/>
    <x v="2"/>
    <n v="0"/>
    <x v="43"/>
    <x v="43"/>
    <x v="43"/>
    <n v="0.56351637621468831"/>
    <n v="0.62169799015059435"/>
    <n v="46.644286217072313"/>
    <x v="43"/>
    <n v="56.351637621468832"/>
    <x v="43"/>
    <x v="43"/>
  </r>
  <r>
    <x v="3"/>
    <x v="1"/>
    <x v="0"/>
    <n v="3097"/>
    <x v="0"/>
    <x v="0"/>
    <x v="5"/>
    <x v="2"/>
    <n v="0"/>
    <x v="44"/>
    <x v="44"/>
    <x v="44"/>
    <n v="0.55626410922209391"/>
    <n v="0.60877132942726264"/>
    <n v="48.000649754988224"/>
    <x v="44"/>
    <n v="55.626410922209388"/>
    <x v="44"/>
    <x v="44"/>
  </r>
  <r>
    <x v="3"/>
    <x v="1"/>
    <x v="0"/>
    <n v="3097"/>
    <x v="0"/>
    <x v="0"/>
    <x v="6"/>
    <x v="2"/>
    <n v="0"/>
    <x v="45"/>
    <x v="45"/>
    <x v="45"/>
    <n v="0.54025006777263185"/>
    <n v="0.60277197677362104"/>
    <n v="48.774941115954192"/>
    <x v="45"/>
    <n v="54.025006777263187"/>
    <x v="45"/>
    <x v="45"/>
  </r>
  <r>
    <x v="3"/>
    <x v="1"/>
    <x v="0"/>
    <n v="3097"/>
    <x v="0"/>
    <x v="0"/>
    <x v="7"/>
    <x v="2"/>
    <n v="0"/>
    <x v="46"/>
    <x v="46"/>
    <x v="46"/>
    <n v="0.5101630072367116"/>
    <n v="0.59784349704105422"/>
    <n v="49.657524974957362"/>
    <x v="46"/>
    <n v="51.016300723671158"/>
    <x v="46"/>
    <x v="46"/>
  </r>
  <r>
    <x v="3"/>
    <x v="1"/>
    <x v="0"/>
    <n v="3097"/>
    <x v="0"/>
    <x v="0"/>
    <x v="8"/>
    <x v="2"/>
    <n v="0"/>
    <x v="47"/>
    <x v="47"/>
    <x v="47"/>
    <n v="0.50205795148740595"/>
    <n v="0.5945585186829403"/>
    <n v="50.185450902888704"/>
    <x v="47"/>
    <n v="50.205795148740592"/>
    <x v="47"/>
    <x v="47"/>
  </r>
  <r>
    <x v="3"/>
    <x v="1"/>
    <x v="0"/>
    <n v="3097"/>
    <x v="0"/>
    <x v="0"/>
    <x v="9"/>
    <x v="3"/>
    <n v="0"/>
    <x v="48"/>
    <x v="48"/>
    <x v="48"/>
    <n v="0.42401014334315595"/>
    <n v="0.56378760206281198"/>
    <n v="52.283618052359429"/>
    <x v="48"/>
    <n v="42.401014334315597"/>
    <x v="48"/>
    <x v="48"/>
  </r>
  <r>
    <x v="3"/>
    <x v="1"/>
    <x v="0"/>
    <n v="3097"/>
    <x v="0"/>
    <x v="0"/>
    <x v="10"/>
    <x v="3"/>
    <n v="0"/>
    <x v="49"/>
    <x v="49"/>
    <x v="49"/>
    <n v="0.28084787612490436"/>
    <n v="0.53479758542914668"/>
    <n v="55.832904675528603"/>
    <x v="49"/>
    <n v="28.084787612490437"/>
    <x v="49"/>
    <x v="49"/>
  </r>
  <r>
    <x v="3"/>
    <x v="1"/>
    <x v="0"/>
    <n v="3097"/>
    <x v="0"/>
    <x v="0"/>
    <x v="11"/>
    <x v="3"/>
    <n v="0"/>
    <x v="50"/>
    <x v="50"/>
    <x v="50"/>
    <n v="0.35041366548277136"/>
    <n v="0.53609676946781826"/>
    <n v="57.589950456182152"/>
    <x v="50"/>
    <n v="35.041366548277139"/>
    <x v="50"/>
    <x v="50"/>
  </r>
  <r>
    <x v="3"/>
    <x v="1"/>
    <x v="0"/>
    <n v="3097"/>
    <x v="0"/>
    <x v="0"/>
    <x v="12"/>
    <x v="3"/>
    <n v="0"/>
    <x v="51"/>
    <x v="51"/>
    <x v="51"/>
    <n v="0.3258849579899839"/>
    <n v="0.52378138970912447"/>
    <n v="61.726723881203128"/>
    <x v="51"/>
    <n v="32.588495798998387"/>
    <x v="51"/>
    <x v="51"/>
  </r>
  <r>
    <x v="4"/>
    <x v="1"/>
    <x v="0"/>
    <n v="5313"/>
    <x v="0"/>
    <x v="0"/>
    <x v="0"/>
    <x v="0"/>
    <n v="0"/>
    <x v="52"/>
    <x v="52"/>
    <x v="52"/>
    <n v="-0.51586120351398768"/>
    <n v="0.11117277218417365"/>
    <n v="94.158974529863258"/>
    <x v="52"/>
    <n v="-51.586120351398769"/>
    <x v="52"/>
    <x v="52"/>
  </r>
  <r>
    <x v="4"/>
    <x v="1"/>
    <x v="0"/>
    <n v="5313"/>
    <x v="0"/>
    <x v="0"/>
    <x v="1"/>
    <x v="1"/>
    <n v="0"/>
    <x v="53"/>
    <x v="53"/>
    <x v="53"/>
    <n v="0.46196585587397115"/>
    <n v="0.59980820581824734"/>
    <n v="52.522576560365216"/>
    <x v="53"/>
    <n v="46.196585587397117"/>
    <x v="53"/>
    <x v="53"/>
  </r>
  <r>
    <x v="4"/>
    <x v="1"/>
    <x v="0"/>
    <n v="5313"/>
    <x v="0"/>
    <x v="0"/>
    <x v="2"/>
    <x v="1"/>
    <n v="0"/>
    <x v="54"/>
    <x v="54"/>
    <x v="54"/>
    <n v="0.45356685736874125"/>
    <n v="0.58510514167905536"/>
    <n v="53.513945816255124"/>
    <x v="54"/>
    <n v="45.356685736874127"/>
    <x v="54"/>
    <x v="54"/>
  </r>
  <r>
    <x v="4"/>
    <x v="1"/>
    <x v="0"/>
    <n v="5313"/>
    <x v="0"/>
    <x v="0"/>
    <x v="3"/>
    <x v="2"/>
    <n v="6"/>
    <x v="55"/>
    <x v="55"/>
    <x v="55"/>
    <n v="0.45502869636745924"/>
    <n v="0.59995190168588253"/>
    <n v="56.045408599642329"/>
    <x v="55"/>
    <n v="45.502869636745928"/>
    <x v="55"/>
    <x v="55"/>
  </r>
  <r>
    <x v="4"/>
    <x v="1"/>
    <x v="0"/>
    <n v="5313"/>
    <x v="0"/>
    <x v="0"/>
    <x v="4"/>
    <x v="2"/>
    <n v="6"/>
    <x v="56"/>
    <x v="56"/>
    <x v="56"/>
    <n v="0.43902665717674866"/>
    <n v="0.59532958734911234"/>
    <n v="57.686582914014686"/>
    <x v="56"/>
    <n v="43.902665717674864"/>
    <x v="56"/>
    <x v="56"/>
  </r>
  <r>
    <x v="4"/>
    <x v="1"/>
    <x v="0"/>
    <n v="5313"/>
    <x v="0"/>
    <x v="0"/>
    <x v="5"/>
    <x v="2"/>
    <n v="0"/>
    <x v="57"/>
    <x v="57"/>
    <x v="57"/>
    <n v="0.42513313856969415"/>
    <n v="0.57375005037613347"/>
    <n v="54.077110200273246"/>
    <x v="57"/>
    <n v="42.513313856969418"/>
    <x v="57"/>
    <x v="57"/>
  </r>
  <r>
    <x v="4"/>
    <x v="1"/>
    <x v="0"/>
    <n v="5313"/>
    <x v="0"/>
    <x v="0"/>
    <x v="6"/>
    <x v="2"/>
    <n v="0"/>
    <x v="58"/>
    <x v="58"/>
    <x v="58"/>
    <n v="0.4257369741664927"/>
    <n v="0.57440986521466786"/>
    <n v="54.136536816732757"/>
    <x v="58"/>
    <n v="42.573697416649267"/>
    <x v="58"/>
    <x v="58"/>
  </r>
  <r>
    <x v="4"/>
    <x v="1"/>
    <x v="0"/>
    <n v="5313"/>
    <x v="0"/>
    <x v="0"/>
    <x v="7"/>
    <x v="2"/>
    <n v="0"/>
    <x v="59"/>
    <x v="59"/>
    <x v="59"/>
    <n v="0.41679130232674344"/>
    <n v="0.57044027319072477"/>
    <n v="54.815777488975527"/>
    <x v="59"/>
    <n v="41.679130232674346"/>
    <x v="59"/>
    <x v="59"/>
  </r>
  <r>
    <x v="4"/>
    <x v="1"/>
    <x v="0"/>
    <n v="5313"/>
    <x v="0"/>
    <x v="0"/>
    <x v="8"/>
    <x v="2"/>
    <n v="0"/>
    <x v="60"/>
    <x v="60"/>
    <x v="60"/>
    <n v="0.41041977927698753"/>
    <n v="0.57002174029092256"/>
    <n v="55.046263898608196"/>
    <x v="60"/>
    <n v="41.041977927698753"/>
    <x v="60"/>
    <x v="60"/>
  </r>
  <r>
    <x v="4"/>
    <x v="1"/>
    <x v="0"/>
    <n v="5313"/>
    <x v="0"/>
    <x v="0"/>
    <x v="9"/>
    <x v="3"/>
    <n v="21"/>
    <x v="61"/>
    <x v="61"/>
    <x v="61"/>
    <n v="0.38064740047471607"/>
    <n v="0.54918814083296574"/>
    <n v="56.583025092472262"/>
    <x v="61"/>
    <n v="38.064740047471609"/>
    <x v="61"/>
    <x v="61"/>
  </r>
  <r>
    <x v="4"/>
    <x v="1"/>
    <x v="0"/>
    <n v="5313"/>
    <x v="0"/>
    <x v="0"/>
    <x v="10"/>
    <x v="3"/>
    <n v="39"/>
    <x v="62"/>
    <x v="62"/>
    <x v="62"/>
    <n v="0.2823150607887161"/>
    <n v="0.52114321327974089"/>
    <n v="59.584902307085649"/>
    <x v="62"/>
    <n v="28.231506078871611"/>
    <x v="62"/>
    <x v="62"/>
  </r>
  <r>
    <x v="4"/>
    <x v="1"/>
    <x v="0"/>
    <n v="5313"/>
    <x v="0"/>
    <x v="0"/>
    <x v="11"/>
    <x v="3"/>
    <n v="52"/>
    <x v="63"/>
    <x v="63"/>
    <x v="63"/>
    <n v="-3.8496371044160482E-2"/>
    <n v="0.44516744015492488"/>
    <n v="67.756339764737248"/>
    <x v="63"/>
    <n v="-3.8496371044160482"/>
    <x v="63"/>
    <x v="63"/>
  </r>
  <r>
    <x v="4"/>
    <x v="1"/>
    <x v="0"/>
    <n v="5313"/>
    <x v="0"/>
    <x v="0"/>
    <x v="12"/>
    <x v="3"/>
    <n v="52"/>
    <x v="64"/>
    <x v="64"/>
    <x v="64"/>
    <n v="-3.9779137488354314E-2"/>
    <n v="0.43779743998455295"/>
    <n v="77.107978717495868"/>
    <x v="64"/>
    <n v="-3.9779137488354315"/>
    <x v="64"/>
    <x v="64"/>
  </r>
  <r>
    <x v="5"/>
    <x v="1"/>
    <x v="0"/>
    <n v="5227"/>
    <x v="0"/>
    <x v="0"/>
    <x v="0"/>
    <x v="0"/>
    <n v="0"/>
    <x v="65"/>
    <x v="65"/>
    <x v="65"/>
    <n v="-0.27728854135599651"/>
    <n v="0.17774729288061078"/>
    <n v="86.173898065034734"/>
    <x v="65"/>
    <n v="-27.728854135599651"/>
    <x v="65"/>
    <x v="65"/>
  </r>
  <r>
    <x v="5"/>
    <x v="1"/>
    <x v="0"/>
    <n v="5227"/>
    <x v="0"/>
    <x v="0"/>
    <x v="1"/>
    <x v="1"/>
    <n v="0"/>
    <x v="66"/>
    <x v="66"/>
    <x v="66"/>
    <n v="0.51260643747785029"/>
    <n v="0.62724116113320616"/>
    <n v="43.749162663400256"/>
    <x v="66"/>
    <n v="51.260643747785025"/>
    <x v="66"/>
    <x v="66"/>
  </r>
  <r>
    <x v="5"/>
    <x v="1"/>
    <x v="0"/>
    <n v="5227"/>
    <x v="0"/>
    <x v="0"/>
    <x v="2"/>
    <x v="1"/>
    <n v="0"/>
    <x v="67"/>
    <x v="67"/>
    <x v="67"/>
    <n v="0.53690145803166089"/>
    <n v="0.63740144537932153"/>
    <n v="43.161591609408795"/>
    <x v="67"/>
    <n v="53.690145803166089"/>
    <x v="67"/>
    <x v="67"/>
  </r>
  <r>
    <x v="5"/>
    <x v="1"/>
    <x v="0"/>
    <n v="5227"/>
    <x v="0"/>
    <x v="0"/>
    <x v="3"/>
    <x v="2"/>
    <n v="0"/>
    <x v="68"/>
    <x v="68"/>
    <x v="68"/>
    <n v="0.47315791845735022"/>
    <n v="0.61073351945168552"/>
    <n v="45.385557618327624"/>
    <x v="68"/>
    <n v="47.315791845735021"/>
    <x v="68"/>
    <x v="68"/>
  </r>
  <r>
    <x v="5"/>
    <x v="1"/>
    <x v="0"/>
    <n v="5227"/>
    <x v="0"/>
    <x v="0"/>
    <x v="4"/>
    <x v="2"/>
    <n v="0"/>
    <x v="69"/>
    <x v="69"/>
    <x v="69"/>
    <n v="0.46189462326670871"/>
    <n v="0.60732084141703513"/>
    <n v="46.032459951386627"/>
    <x v="69"/>
    <n v="46.189462326670871"/>
    <x v="69"/>
    <x v="69"/>
  </r>
  <r>
    <x v="5"/>
    <x v="1"/>
    <x v="0"/>
    <n v="5227"/>
    <x v="0"/>
    <x v="0"/>
    <x v="5"/>
    <x v="2"/>
    <n v="0"/>
    <x v="70"/>
    <x v="70"/>
    <x v="70"/>
    <n v="0.59795313766138869"/>
    <n v="0.70529560905851096"/>
    <n v="35.485846619074053"/>
    <x v="70"/>
    <n v="59.795313766138868"/>
    <x v="70"/>
    <x v="70"/>
  </r>
  <r>
    <x v="5"/>
    <x v="1"/>
    <x v="0"/>
    <n v="5227"/>
    <x v="0"/>
    <x v="0"/>
    <x v="6"/>
    <x v="2"/>
    <n v="0"/>
    <x v="71"/>
    <x v="71"/>
    <x v="71"/>
    <n v="0.59901746226286134"/>
    <n v="0.70537971508614916"/>
    <n v="35.510727478037857"/>
    <x v="71"/>
    <n v="59.901746226286136"/>
    <x v="71"/>
    <x v="71"/>
  </r>
  <r>
    <x v="5"/>
    <x v="1"/>
    <x v="0"/>
    <n v="5227"/>
    <x v="0"/>
    <x v="0"/>
    <x v="7"/>
    <x v="2"/>
    <n v="0"/>
    <x v="72"/>
    <x v="72"/>
    <x v="72"/>
    <n v="0.52314939223385259"/>
    <n v="0.6524146329345456"/>
    <n v="41.121361174376538"/>
    <x v="72"/>
    <n v="52.314939223385259"/>
    <x v="72"/>
    <x v="72"/>
  </r>
  <r>
    <x v="5"/>
    <x v="1"/>
    <x v="0"/>
    <n v="5227"/>
    <x v="0"/>
    <x v="0"/>
    <x v="8"/>
    <x v="2"/>
    <n v="0"/>
    <x v="73"/>
    <x v="73"/>
    <x v="73"/>
    <n v="0.5215085169807524"/>
    <n v="0.65150383259148104"/>
    <n v="41.377825412926562"/>
    <x v="73"/>
    <n v="52.150851698075243"/>
    <x v="73"/>
    <x v="73"/>
  </r>
  <r>
    <x v="5"/>
    <x v="1"/>
    <x v="0"/>
    <n v="5227"/>
    <x v="0"/>
    <x v="0"/>
    <x v="9"/>
    <x v="3"/>
    <n v="10"/>
    <x v="74"/>
    <x v="74"/>
    <x v="74"/>
    <n v="0.41294150142402158"/>
    <n v="0.59034507507444578"/>
    <n v="47.90809393481215"/>
    <x v="74"/>
    <n v="41.29415014240216"/>
    <x v="74"/>
    <x v="74"/>
  </r>
  <r>
    <x v="5"/>
    <x v="1"/>
    <x v="0"/>
    <n v="5227"/>
    <x v="0"/>
    <x v="0"/>
    <x v="10"/>
    <x v="3"/>
    <n v="20"/>
    <x v="75"/>
    <x v="75"/>
    <x v="75"/>
    <n v="0.32866182187238935"/>
    <n v="0.56537376624825841"/>
    <n v="50.855518765909395"/>
    <x v="75"/>
    <n v="32.866182187238934"/>
    <x v="75"/>
    <x v="75"/>
  </r>
  <r>
    <x v="5"/>
    <x v="1"/>
    <x v="0"/>
    <n v="5227"/>
    <x v="0"/>
    <x v="0"/>
    <x v="11"/>
    <x v="3"/>
    <n v="16"/>
    <x v="76"/>
    <x v="76"/>
    <x v="76"/>
    <n v="0.23219611524205683"/>
    <n v="0.52348677442197444"/>
    <n v="58.199199984688697"/>
    <x v="76"/>
    <n v="23.219611524205682"/>
    <x v="76"/>
    <x v="76"/>
  </r>
  <r>
    <x v="5"/>
    <x v="1"/>
    <x v="0"/>
    <n v="5227"/>
    <x v="0"/>
    <x v="0"/>
    <x v="12"/>
    <x v="3"/>
    <n v="16"/>
    <x v="77"/>
    <x v="77"/>
    <x v="77"/>
    <n v="0.21483627513445869"/>
    <n v="0.51336851916754356"/>
    <n v="62.945702310092052"/>
    <x v="77"/>
    <n v="21.483627513445867"/>
    <x v="77"/>
    <x v="77"/>
  </r>
  <r>
    <x v="6"/>
    <x v="1"/>
    <x v="0"/>
    <n v="5402"/>
    <x v="0"/>
    <x v="0"/>
    <x v="0"/>
    <x v="0"/>
    <n v="0"/>
    <x v="78"/>
    <x v="78"/>
    <x v="78"/>
    <n v="0.23322087601213401"/>
    <n v="0.20103101156027292"/>
    <n v="83.744190411004269"/>
    <x v="78"/>
    <n v="23.322087601213401"/>
    <x v="78"/>
    <x v="78"/>
  </r>
  <r>
    <x v="6"/>
    <x v="1"/>
    <x v="0"/>
    <n v="5402"/>
    <x v="0"/>
    <x v="0"/>
    <x v="1"/>
    <x v="1"/>
    <n v="0"/>
    <x v="79"/>
    <x v="79"/>
    <x v="79"/>
    <n v="0.9133098399854841"/>
    <n v="0.7270140170835675"/>
    <n v="30.045372752061645"/>
    <x v="79"/>
    <n v="91.330983998548405"/>
    <x v="79"/>
    <x v="79"/>
  </r>
  <r>
    <x v="6"/>
    <x v="1"/>
    <x v="0"/>
    <n v="5402"/>
    <x v="0"/>
    <x v="0"/>
    <x v="2"/>
    <x v="1"/>
    <n v="0"/>
    <x v="80"/>
    <x v="80"/>
    <x v="80"/>
    <n v="0.9202860933961261"/>
    <n v="0.72768366890579583"/>
    <n v="30.042060872349118"/>
    <x v="80"/>
    <n v="92.028609339612615"/>
    <x v="80"/>
    <x v="80"/>
  </r>
  <r>
    <x v="6"/>
    <x v="1"/>
    <x v="0"/>
    <n v="5402"/>
    <x v="0"/>
    <x v="0"/>
    <x v="3"/>
    <x v="2"/>
    <n v="0"/>
    <x v="81"/>
    <x v="81"/>
    <x v="81"/>
    <n v="0.86529371541259648"/>
    <n v="0.70645365158096851"/>
    <n v="31.990550103220251"/>
    <x v="81"/>
    <n v="86.52937154125965"/>
    <x v="81"/>
    <x v="81"/>
  </r>
  <r>
    <x v="6"/>
    <x v="1"/>
    <x v="0"/>
    <n v="5402"/>
    <x v="0"/>
    <x v="0"/>
    <x v="4"/>
    <x v="2"/>
    <n v="0"/>
    <x v="82"/>
    <x v="82"/>
    <x v="82"/>
    <n v="0.85123094650049569"/>
    <n v="0.69996458277868889"/>
    <n v="32.453109303070107"/>
    <x v="82"/>
    <n v="85.123094650049566"/>
    <x v="82"/>
    <x v="82"/>
  </r>
  <r>
    <x v="6"/>
    <x v="1"/>
    <x v="0"/>
    <n v="5402"/>
    <x v="0"/>
    <x v="0"/>
    <x v="5"/>
    <x v="2"/>
    <n v="0"/>
    <x v="83"/>
    <x v="83"/>
    <x v="83"/>
    <n v="0.86804840179220233"/>
    <n v="0.72271423386237899"/>
    <n v="29.415011646776989"/>
    <x v="83"/>
    <n v="86.804840179220236"/>
    <x v="83"/>
    <x v="83"/>
  </r>
  <r>
    <x v="6"/>
    <x v="1"/>
    <x v="0"/>
    <n v="5402"/>
    <x v="0"/>
    <x v="0"/>
    <x v="6"/>
    <x v="2"/>
    <n v="0"/>
    <x v="84"/>
    <x v="84"/>
    <x v="84"/>
    <n v="0.86263090002177067"/>
    <n v="0.72138210636832678"/>
    <n v="29.71970458032964"/>
    <x v="84"/>
    <n v="86.263090002177066"/>
    <x v="84"/>
    <x v="84"/>
  </r>
  <r>
    <x v="6"/>
    <x v="1"/>
    <x v="0"/>
    <n v="5402"/>
    <x v="0"/>
    <x v="0"/>
    <x v="7"/>
    <x v="2"/>
    <n v="0"/>
    <x v="85"/>
    <x v="85"/>
    <x v="85"/>
    <n v="0.86457182844202196"/>
    <n v="0.70116245669906074"/>
    <n v="33.169579280880519"/>
    <x v="85"/>
    <n v="86.457182844202194"/>
    <x v="85"/>
    <x v="85"/>
  </r>
  <r>
    <x v="6"/>
    <x v="1"/>
    <x v="0"/>
    <n v="5402"/>
    <x v="0"/>
    <x v="0"/>
    <x v="8"/>
    <x v="2"/>
    <n v="0"/>
    <x v="86"/>
    <x v="86"/>
    <x v="86"/>
    <n v="0.85846715779531635"/>
    <n v="0.69911687681283441"/>
    <n v="33.445569256924593"/>
    <x v="86"/>
    <n v="85.846715779531635"/>
    <x v="86"/>
    <x v="86"/>
  </r>
  <r>
    <x v="6"/>
    <x v="1"/>
    <x v="0"/>
    <n v="5402"/>
    <x v="0"/>
    <x v="0"/>
    <x v="9"/>
    <x v="3"/>
    <n v="0"/>
    <x v="87"/>
    <x v="87"/>
    <x v="87"/>
    <n v="0.80752234912095733"/>
    <n v="0.67049412597542346"/>
    <n v="35.84005828908294"/>
    <x v="87"/>
    <n v="80.75223491209573"/>
    <x v="87"/>
    <x v="87"/>
  </r>
  <r>
    <x v="6"/>
    <x v="1"/>
    <x v="0"/>
    <n v="5402"/>
    <x v="0"/>
    <x v="0"/>
    <x v="10"/>
    <x v="3"/>
    <n v="0"/>
    <x v="88"/>
    <x v="88"/>
    <x v="88"/>
    <n v="0.72553874180962186"/>
    <n v="0.64394988844321055"/>
    <n v="39.12875484362408"/>
    <x v="88"/>
    <n v="72.553874180962183"/>
    <x v="88"/>
    <x v="88"/>
  </r>
  <r>
    <x v="6"/>
    <x v="1"/>
    <x v="0"/>
    <n v="5402"/>
    <x v="0"/>
    <x v="0"/>
    <x v="11"/>
    <x v="3"/>
    <n v="0"/>
    <x v="89"/>
    <x v="89"/>
    <x v="89"/>
    <n v="0.39852033874557191"/>
    <n v="0.56025049410213867"/>
    <n v="58.661117428215007"/>
    <x v="89"/>
    <n v="39.852033874557193"/>
    <x v="89"/>
    <x v="89"/>
  </r>
  <r>
    <x v="6"/>
    <x v="1"/>
    <x v="0"/>
    <n v="5402"/>
    <x v="0"/>
    <x v="0"/>
    <x v="12"/>
    <x v="3"/>
    <n v="0"/>
    <x v="90"/>
    <x v="90"/>
    <x v="90"/>
    <n v="0.40413948710834052"/>
    <n v="0.55347572373640885"/>
    <n v="71.741938332799748"/>
    <x v="90"/>
    <n v="40.413948710834049"/>
    <x v="90"/>
    <x v="9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AFF85B-379F-FB42-AB93-03DBB4D59D02}" name="PivotTable1" cacheId="15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16">
  <location ref="A5:H16" firstHeaderRow="1" firstDataRow="3" firstDataCol="1" rowPageCount="3" colPageCount="1"/>
  <pivotFields count="19">
    <pivotField axis="axisRow" showAll="0">
      <items count="8">
        <item x="6"/>
        <item x="0"/>
        <item x="4"/>
        <item x="3"/>
        <item x="5"/>
        <item x="2"/>
        <item x="1"/>
        <item t="default"/>
      </items>
    </pivotField>
    <pivotField axis="axisRow" showAll="0">
      <items count="3">
        <item x="1"/>
        <item x="0"/>
        <item t="default"/>
      </items>
    </pivotField>
    <pivotField axis="axisPage" showAll="0">
      <items count="2">
        <item x="0"/>
        <item t="default"/>
      </items>
    </pivotField>
    <pivotField showAll="0"/>
    <pivotField axis="axisPage" showAll="0">
      <items count="2">
        <item x="0"/>
        <item t="default"/>
      </items>
    </pivotField>
    <pivotField axis="axisPage" showAll="0">
      <items count="2">
        <item x="0"/>
        <item t="default"/>
      </items>
    </pivotField>
    <pivotField axis="axisCol" showAll="0">
      <items count="14">
        <item x="1"/>
        <item h="1" x="0"/>
        <item x="2"/>
        <item x="9"/>
        <item h="1" x="10"/>
        <item n="Marian" x="3"/>
        <item h="1" x="4"/>
        <item h="1" x="12"/>
        <item x="11"/>
        <item n="Nemo.12x2" x="7"/>
        <item h="1" x="8"/>
        <item n="Nemo.24x6" x="5"/>
        <item h="1" x="6"/>
        <item t="default"/>
      </items>
    </pivotField>
    <pivotField axis="axisCol" showAll="0" sortType="descending" defaultSubtotal="0">
      <items count="4">
        <item x="1"/>
        <item h="1" x="0"/>
        <item x="3"/>
        <item x="2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>
      <items count="92">
        <item x="26"/>
        <item x="39"/>
        <item x="52"/>
        <item x="65"/>
        <item x="78"/>
        <item x="0"/>
        <item x="13"/>
        <item x="64"/>
        <item x="51"/>
        <item x="63"/>
        <item x="12"/>
        <item x="50"/>
        <item x="49"/>
        <item x="62"/>
        <item x="77"/>
        <item x="11"/>
        <item x="76"/>
        <item x="90"/>
        <item x="48"/>
        <item x="61"/>
        <item x="75"/>
        <item x="47"/>
        <item x="60"/>
        <item x="59"/>
        <item x="46"/>
        <item x="58"/>
        <item x="57"/>
        <item x="54"/>
        <item x="89"/>
        <item x="40"/>
        <item x="45"/>
        <item x="44"/>
        <item x="74"/>
        <item x="56"/>
        <item x="38"/>
        <item x="36"/>
        <item x="10"/>
        <item x="37"/>
        <item x="55"/>
        <item x="41"/>
        <item x="53"/>
        <item x="43"/>
        <item x="25"/>
        <item x="42"/>
        <item x="69"/>
        <item x="24"/>
        <item x="68"/>
        <item x="23"/>
        <item x="35"/>
        <item x="66"/>
        <item x="9"/>
        <item x="88"/>
        <item x="67"/>
        <item x="34"/>
        <item x="29"/>
        <item x="30"/>
        <item x="33"/>
        <item x="22"/>
        <item x="32"/>
        <item x="73"/>
        <item x="72"/>
        <item x="27"/>
        <item x="28"/>
        <item x="31"/>
        <item x="17"/>
        <item x="87"/>
        <item x="16"/>
        <item x="21"/>
        <item x="18"/>
        <item x="20"/>
        <item x="19"/>
        <item x="15"/>
        <item x="8"/>
        <item x="6"/>
        <item x="5"/>
        <item x="7"/>
        <item x="1"/>
        <item x="14"/>
        <item x="82"/>
        <item x="86"/>
        <item x="85"/>
        <item x="2"/>
        <item x="81"/>
        <item x="70"/>
        <item x="71"/>
        <item x="80"/>
        <item x="79"/>
        <item x="4"/>
        <item x="3"/>
        <item x="84"/>
        <item x="8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1"/>
    <field x="0"/>
  </rowFields>
  <rowItems count="9">
    <i>
      <x/>
    </i>
    <i r="1">
      <x/>
    </i>
    <i r="1">
      <x v="2"/>
    </i>
    <i r="1">
      <x v="3"/>
    </i>
    <i r="1">
      <x v="4"/>
    </i>
    <i r="1">
      <x v="5"/>
    </i>
    <i r="1">
      <x v="6"/>
    </i>
    <i>
      <x v="1"/>
    </i>
    <i r="1">
      <x v="1"/>
    </i>
  </rowItems>
  <colFields count="2">
    <field x="7"/>
    <field x="6"/>
  </colFields>
  <colItems count="7">
    <i>
      <x/>
      <x/>
    </i>
    <i r="1">
      <x v="2"/>
    </i>
    <i>
      <x v="3"/>
      <x v="5"/>
    </i>
    <i r="1">
      <x v="9"/>
    </i>
    <i r="1">
      <x v="11"/>
    </i>
    <i>
      <x v="2"/>
      <x v="3"/>
    </i>
    <i r="1">
      <x v="8"/>
    </i>
  </colItems>
  <pageFields count="3">
    <pageField fld="2" hier="-1"/>
    <pageField fld="4" hier="-1"/>
    <pageField fld="5" hier="-1"/>
  </pageFields>
  <dataFields count="1">
    <dataField name="Average of BLEU" fld="10" subtotal="average" baseField="0" baseItem="0"/>
  </dataFields>
  <chartFormats count="39">
    <chartFormat chart="0" format="0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7" count="1" selected="0">
            <x v="0"/>
          </reference>
        </references>
      </pivotArea>
    </chartFormat>
    <chartFormat chart="0" format="1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7" count="1" selected="0">
            <x v="0"/>
          </reference>
        </references>
      </pivotArea>
    </chartFormat>
    <chartFormat chart="0" format="2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7" count="1" selected="0">
            <x v="2"/>
          </reference>
        </references>
      </pivotArea>
    </chartFormat>
    <chartFormat chart="0" format="3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8"/>
          </reference>
          <reference field="7" count="1" selected="0">
            <x v="2"/>
          </reference>
        </references>
      </pivotArea>
    </chartFormat>
    <chartFormat chart="0" format="4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5"/>
          </reference>
          <reference field="7" count="1" selected="0">
            <x v="3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9"/>
          </reference>
          <reference field="7" count="1" selected="0">
            <x v="3"/>
          </reference>
        </references>
      </pivotArea>
    </chartFormat>
    <chartFormat chart="0" format="6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11"/>
          </reference>
          <reference field="7" count="1" selected="0">
            <x v="3"/>
          </reference>
        </references>
      </pivotArea>
    </chartFormat>
    <chartFormat chart="1" format="7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7" count="1" selected="0">
            <x v="0"/>
          </reference>
        </references>
      </pivotArea>
    </chartFormat>
    <chartFormat chart="1" format="8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7" count="1" selected="0">
            <x v="0"/>
          </reference>
        </references>
      </pivotArea>
    </chartFormat>
    <chartFormat chart="1" format="9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5"/>
          </reference>
          <reference field="7" count="1" selected="0">
            <x v="3"/>
          </reference>
        </references>
      </pivotArea>
    </chartFormat>
    <chartFormat chart="1" format="10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9"/>
          </reference>
          <reference field="7" count="1" selected="0">
            <x v="3"/>
          </reference>
        </references>
      </pivotArea>
    </chartFormat>
    <chartFormat chart="1" format="11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11"/>
          </reference>
          <reference field="7" count="1" selected="0">
            <x v="3"/>
          </reference>
        </references>
      </pivotArea>
    </chartFormat>
    <chartFormat chart="1" format="12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7" count="1" selected="0">
            <x v="2"/>
          </reference>
        </references>
      </pivotArea>
    </chartFormat>
    <chartFormat chart="1" format="13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8"/>
          </reference>
          <reference field="7" count="1" selected="0">
            <x v="2"/>
          </reference>
        </references>
      </pivotArea>
    </chartFormat>
    <chartFormat chart="2" format="14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7" count="1" selected="0">
            <x v="0"/>
          </reference>
        </references>
      </pivotArea>
    </chartFormat>
    <chartFormat chart="2" format="15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7" count="1" selected="0">
            <x v="0"/>
          </reference>
        </references>
      </pivotArea>
    </chartFormat>
    <chartFormat chart="2" format="16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5"/>
          </reference>
          <reference field="7" count="1" selected="0">
            <x v="3"/>
          </reference>
        </references>
      </pivotArea>
    </chartFormat>
    <chartFormat chart="2" format="17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9"/>
          </reference>
          <reference field="7" count="1" selected="0">
            <x v="3"/>
          </reference>
        </references>
      </pivotArea>
    </chartFormat>
    <chartFormat chart="2" format="18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11"/>
          </reference>
          <reference field="7" count="1" selected="0">
            <x v="3"/>
          </reference>
        </references>
      </pivotArea>
    </chartFormat>
    <chartFormat chart="2" format="19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7" count="1" selected="0">
            <x v="2"/>
          </reference>
        </references>
      </pivotArea>
    </chartFormat>
    <chartFormat chart="2" format="20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8"/>
          </reference>
          <reference field="7" count="1" selected="0">
            <x v="2"/>
          </reference>
        </references>
      </pivotArea>
    </chartFormat>
    <chartFormat chart="2" format="21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4"/>
          </reference>
          <reference field="7" count="1" selected="0">
            <x v="2"/>
          </reference>
        </references>
      </pivotArea>
    </chartFormat>
    <chartFormat chart="1" format="14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4"/>
          </reference>
          <reference field="7" count="1" selected="0">
            <x v="2"/>
          </reference>
        </references>
      </pivotArea>
    </chartFormat>
    <chartFormat chart="0" format="7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4"/>
          </reference>
          <reference field="7" count="1" selected="0">
            <x v="2"/>
          </reference>
        </references>
      </pivotArea>
    </chartFormat>
    <chartFormat chart="2" format="22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7"/>
          </reference>
          <reference field="7" count="1" selected="0">
            <x v="2"/>
          </reference>
        </references>
      </pivotArea>
    </chartFormat>
    <chartFormat chart="1" format="15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7"/>
          </reference>
          <reference field="7" count="1" selected="0">
            <x v="2"/>
          </reference>
        </references>
      </pivotArea>
    </chartFormat>
    <chartFormat chart="0" format="8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7"/>
          </reference>
          <reference field="7" count="1" selected="0">
            <x v="2"/>
          </reference>
        </references>
      </pivotArea>
    </chartFormat>
    <chartFormat chart="2" format="23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6"/>
          </reference>
          <reference field="7" count="1" selected="0">
            <x v="3"/>
          </reference>
        </references>
      </pivotArea>
    </chartFormat>
    <chartFormat chart="1" format="16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6"/>
          </reference>
          <reference field="7" count="1" selected="0">
            <x v="3"/>
          </reference>
        </references>
      </pivotArea>
    </chartFormat>
    <chartFormat chart="0" format="9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6"/>
          </reference>
          <reference field="7" count="1" selected="0">
            <x v="3"/>
          </reference>
        </references>
      </pivotArea>
    </chartFormat>
    <chartFormat chart="2" format="2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1" format="17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2" format="25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10"/>
          </reference>
          <reference field="7" count="1" selected="0">
            <x v="3"/>
          </reference>
        </references>
      </pivotArea>
    </chartFormat>
    <chartFormat chart="1" format="18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10"/>
          </reference>
          <reference field="7" count="1" selected="0">
            <x v="3"/>
          </reference>
        </references>
      </pivotArea>
    </chartFormat>
    <chartFormat chart="0" format="11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10"/>
          </reference>
          <reference field="7" count="1" selected="0">
            <x v="3"/>
          </reference>
        </references>
      </pivotArea>
    </chartFormat>
    <chartFormat chart="2" format="26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12"/>
          </reference>
          <reference field="7" count="1" selected="0">
            <x v="3"/>
          </reference>
        </references>
      </pivotArea>
    </chartFormat>
    <chartFormat chart="1" format="19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12"/>
          </reference>
          <reference field="7" count="1" selected="0">
            <x v="3"/>
          </reference>
        </references>
      </pivotArea>
    </chartFormat>
    <chartFormat chart="0" format="12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12"/>
          </reference>
          <reference field="7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0D4A65-7FAB-B241-A4F3-836E4B6DB283}" name="PivotTable2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6:G14" firstHeaderRow="0" firstDataRow="1" firstDataCol="1" rowPageCount="4" colPageCount="1"/>
  <pivotFields count="19">
    <pivotField axis="axisPage" multipleItemSelectionAllowed="1" showAll="0">
      <items count="8">
        <item h="1" x="6"/>
        <item h="1" x="0"/>
        <item h="1" x="4"/>
        <item h="1" x="3"/>
        <item h="1" x="5"/>
        <item h="1" x="2"/>
        <item x="1"/>
        <item t="default"/>
      </items>
    </pivotField>
    <pivotField showAll="0"/>
    <pivotField axis="axisPage" showAll="0">
      <items count="2">
        <item x="0"/>
        <item t="default"/>
      </items>
    </pivotField>
    <pivotField showAll="0"/>
    <pivotField axis="axisPage" showAll="0">
      <items count="2">
        <item x="0"/>
        <item t="default"/>
      </items>
    </pivotField>
    <pivotField axis="axisPage" showAll="0">
      <items count="2">
        <item x="0"/>
        <item t="default"/>
      </items>
    </pivotField>
    <pivotField axis="axisRow" showAll="0" sortType="ascending">
      <items count="14">
        <item x="1"/>
        <item h="1" x="0"/>
        <item x="2"/>
        <item x="9"/>
        <item h="1" x="10"/>
        <item n="Marian" x="3"/>
        <item h="1" x="4"/>
        <item h="1" x="12"/>
        <item n="MBart50" x="11"/>
        <item n="Nemo.12x2" x="7"/>
        <item h="1" x="8"/>
        <item n="Nemo.24x6" x="5"/>
        <item h="1"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5">
        <item x="1"/>
        <item x="0"/>
        <item x="3"/>
        <item x="2"/>
        <item t="default"/>
      </items>
    </pivotField>
    <pivotField showAll="0"/>
    <pivotField showAll="0">
      <items count="92">
        <item x="52"/>
        <item x="63"/>
        <item x="64"/>
        <item x="65"/>
        <item x="39"/>
        <item x="12"/>
        <item x="11"/>
        <item x="26"/>
        <item x="77"/>
        <item x="0"/>
        <item x="76"/>
        <item x="78"/>
        <item x="13"/>
        <item x="62"/>
        <item x="75"/>
        <item x="90"/>
        <item x="89"/>
        <item x="61"/>
        <item x="74"/>
        <item x="51"/>
        <item x="49"/>
        <item x="50"/>
        <item x="69"/>
        <item x="68"/>
        <item x="60"/>
        <item x="59"/>
        <item x="58"/>
        <item x="57"/>
        <item x="56"/>
        <item x="48"/>
        <item x="66"/>
        <item x="55"/>
        <item x="54"/>
        <item x="25"/>
        <item x="67"/>
        <item x="53"/>
        <item x="24"/>
        <item x="72"/>
        <item x="73"/>
        <item x="47"/>
        <item x="46"/>
        <item x="10"/>
        <item x="45"/>
        <item x="40"/>
        <item x="44"/>
        <item x="43"/>
        <item x="41"/>
        <item x="42"/>
        <item x="23"/>
        <item x="70"/>
        <item x="71"/>
        <item x="88"/>
        <item x="9"/>
        <item x="36"/>
        <item x="38"/>
        <item x="37"/>
        <item x="22"/>
        <item x="87"/>
        <item x="17"/>
        <item x="35"/>
        <item x="16"/>
        <item x="18"/>
        <item x="19"/>
        <item x="21"/>
        <item x="20"/>
        <item x="6"/>
        <item x="15"/>
        <item x="86"/>
        <item x="82"/>
        <item x="5"/>
        <item x="30"/>
        <item x="85"/>
        <item x="34"/>
        <item x="14"/>
        <item x="29"/>
        <item x="33"/>
        <item x="84"/>
        <item x="8"/>
        <item x="81"/>
        <item x="83"/>
        <item x="7"/>
        <item x="32"/>
        <item x="31"/>
        <item x="27"/>
        <item x="28"/>
        <item x="1"/>
        <item x="80"/>
        <item x="79"/>
        <item x="2"/>
        <item x="4"/>
        <item x="3"/>
        <item t="default"/>
      </items>
    </pivotField>
    <pivotField dataField="1" showAll="0">
      <items count="92">
        <item x="26"/>
        <item x="39"/>
        <item x="52"/>
        <item x="65"/>
        <item x="78"/>
        <item x="0"/>
        <item x="13"/>
        <item x="64"/>
        <item x="51"/>
        <item x="63"/>
        <item x="12"/>
        <item x="50"/>
        <item x="49"/>
        <item x="62"/>
        <item x="77"/>
        <item x="11"/>
        <item x="76"/>
        <item x="90"/>
        <item x="48"/>
        <item x="61"/>
        <item x="75"/>
        <item x="47"/>
        <item x="60"/>
        <item x="59"/>
        <item x="46"/>
        <item x="58"/>
        <item x="57"/>
        <item x="54"/>
        <item x="89"/>
        <item x="40"/>
        <item x="45"/>
        <item x="44"/>
        <item x="74"/>
        <item x="56"/>
        <item x="38"/>
        <item x="36"/>
        <item x="10"/>
        <item x="37"/>
        <item x="55"/>
        <item x="41"/>
        <item x="53"/>
        <item x="43"/>
        <item x="25"/>
        <item x="42"/>
        <item x="69"/>
        <item x="24"/>
        <item x="68"/>
        <item x="23"/>
        <item x="35"/>
        <item x="66"/>
        <item x="9"/>
        <item x="88"/>
        <item x="67"/>
        <item x="34"/>
        <item x="29"/>
        <item x="30"/>
        <item x="33"/>
        <item x="22"/>
        <item x="32"/>
        <item x="73"/>
        <item x="72"/>
        <item x="27"/>
        <item x="28"/>
        <item x="31"/>
        <item x="17"/>
        <item x="87"/>
        <item x="16"/>
        <item x="21"/>
        <item x="18"/>
        <item x="20"/>
        <item x="19"/>
        <item x="15"/>
        <item x="8"/>
        <item x="6"/>
        <item x="5"/>
        <item x="7"/>
        <item x="1"/>
        <item x="14"/>
        <item x="82"/>
        <item x="86"/>
        <item x="85"/>
        <item x="2"/>
        <item x="81"/>
        <item x="70"/>
        <item x="71"/>
        <item x="80"/>
        <item x="79"/>
        <item x="4"/>
        <item x="3"/>
        <item x="84"/>
        <item x="83"/>
        <item t="default"/>
      </items>
    </pivotField>
    <pivotField dataField="1" showAll="0">
      <items count="92">
        <item x="39"/>
        <item x="26"/>
        <item x="52"/>
        <item x="65"/>
        <item x="78"/>
        <item x="13"/>
        <item x="0"/>
        <item x="64"/>
        <item x="63"/>
        <item x="51"/>
        <item x="50"/>
        <item x="49"/>
        <item x="77"/>
        <item x="62"/>
        <item x="76"/>
        <item x="12"/>
        <item x="48"/>
        <item x="61"/>
        <item x="11"/>
        <item x="90"/>
        <item x="75"/>
        <item x="89"/>
        <item x="47"/>
        <item x="60"/>
        <item x="59"/>
        <item x="46"/>
        <item x="58"/>
        <item x="57"/>
        <item x="56"/>
        <item x="54"/>
        <item x="40"/>
        <item x="45"/>
        <item x="43"/>
        <item x="44"/>
        <item x="74"/>
        <item x="55"/>
        <item x="25"/>
        <item x="42"/>
        <item x="41"/>
        <item x="53"/>
        <item x="24"/>
        <item x="10"/>
        <item x="69"/>
        <item x="68"/>
        <item x="36"/>
        <item x="38"/>
        <item x="37"/>
        <item x="23"/>
        <item x="66"/>
        <item x="67"/>
        <item x="35"/>
        <item x="73"/>
        <item x="72"/>
        <item x="22"/>
        <item x="9"/>
        <item x="88"/>
        <item x="17"/>
        <item x="16"/>
        <item x="30"/>
        <item x="18"/>
        <item x="21"/>
        <item x="34"/>
        <item x="29"/>
        <item x="20"/>
        <item x="33"/>
        <item x="19"/>
        <item x="15"/>
        <item x="87"/>
        <item x="32"/>
        <item x="28"/>
        <item x="14"/>
        <item x="31"/>
        <item x="27"/>
        <item x="70"/>
        <item x="71"/>
        <item x="6"/>
        <item x="8"/>
        <item x="7"/>
        <item x="1"/>
        <item x="5"/>
        <item x="82"/>
        <item x="2"/>
        <item x="86"/>
        <item x="85"/>
        <item x="81"/>
        <item x="4"/>
        <item x="3"/>
        <item x="80"/>
        <item x="79"/>
        <item x="84"/>
        <item x="83"/>
        <item t="default"/>
      </items>
    </pivotField>
    <pivotField showAll="0"/>
    <pivotField showAll="0"/>
    <pivotField showAll="0"/>
    <pivotField dataField="1" showAll="0">
      <items count="92">
        <item x="52"/>
        <item x="63"/>
        <item x="64"/>
        <item x="65"/>
        <item x="39"/>
        <item x="12"/>
        <item x="11"/>
        <item x="26"/>
        <item x="77"/>
        <item x="0"/>
        <item x="76"/>
        <item x="78"/>
        <item x="13"/>
        <item x="62"/>
        <item x="75"/>
        <item x="90"/>
        <item x="89"/>
        <item x="61"/>
        <item x="74"/>
        <item x="51"/>
        <item x="49"/>
        <item x="50"/>
        <item x="69"/>
        <item x="68"/>
        <item x="60"/>
        <item x="59"/>
        <item x="58"/>
        <item x="57"/>
        <item x="56"/>
        <item x="48"/>
        <item x="66"/>
        <item x="55"/>
        <item x="54"/>
        <item x="25"/>
        <item x="67"/>
        <item x="53"/>
        <item x="24"/>
        <item x="72"/>
        <item x="73"/>
        <item x="47"/>
        <item x="46"/>
        <item x="10"/>
        <item x="45"/>
        <item x="40"/>
        <item x="44"/>
        <item x="43"/>
        <item x="41"/>
        <item x="42"/>
        <item x="23"/>
        <item x="70"/>
        <item x="71"/>
        <item x="88"/>
        <item x="9"/>
        <item x="36"/>
        <item x="38"/>
        <item x="37"/>
        <item x="22"/>
        <item x="87"/>
        <item x="17"/>
        <item x="35"/>
        <item x="16"/>
        <item x="18"/>
        <item x="19"/>
        <item x="21"/>
        <item x="20"/>
        <item x="6"/>
        <item x="15"/>
        <item x="86"/>
        <item x="82"/>
        <item x="5"/>
        <item x="30"/>
        <item x="85"/>
        <item x="34"/>
        <item x="14"/>
        <item x="29"/>
        <item x="33"/>
        <item x="84"/>
        <item x="8"/>
        <item x="81"/>
        <item x="83"/>
        <item x="7"/>
        <item x="32"/>
        <item x="31"/>
        <item x="27"/>
        <item x="28"/>
        <item x="1"/>
        <item x="80"/>
        <item x="79"/>
        <item x="2"/>
        <item x="4"/>
        <item x="3"/>
        <item t="default"/>
      </items>
    </pivotField>
    <pivotField dataField="1" showAll="0"/>
    <pivotField dataField="1" showAll="0">
      <items count="92">
        <item x="26"/>
        <item x="39"/>
        <item x="52"/>
        <item x="65"/>
        <item x="78"/>
        <item x="0"/>
        <item x="13"/>
        <item x="64"/>
        <item x="63"/>
        <item x="77"/>
        <item x="12"/>
        <item x="11"/>
        <item x="62"/>
        <item x="76"/>
        <item x="51"/>
        <item x="49"/>
        <item x="50"/>
        <item x="61"/>
        <item x="90"/>
        <item x="89"/>
        <item x="48"/>
        <item x="75"/>
        <item x="60"/>
        <item x="59"/>
        <item x="57"/>
        <item x="58"/>
        <item x="54"/>
        <item x="74"/>
        <item x="47"/>
        <item x="56"/>
        <item x="46"/>
        <item x="53"/>
        <item x="55"/>
        <item x="45"/>
        <item x="10"/>
        <item x="40"/>
        <item x="69"/>
        <item x="44"/>
        <item x="25"/>
        <item x="68"/>
        <item x="41"/>
        <item x="36"/>
        <item x="24"/>
        <item x="43"/>
        <item x="38"/>
        <item x="42"/>
        <item x="66"/>
        <item x="37"/>
        <item x="67"/>
        <item x="88"/>
        <item x="9"/>
        <item x="23"/>
        <item x="73"/>
        <item x="72"/>
        <item x="35"/>
        <item x="87"/>
        <item x="22"/>
        <item x="30"/>
        <item x="17"/>
        <item x="34"/>
        <item x="33"/>
        <item x="29"/>
        <item x="16"/>
        <item x="32"/>
        <item x="21"/>
        <item x="31"/>
        <item x="18"/>
        <item x="20"/>
        <item x="6"/>
        <item x="15"/>
        <item x="19"/>
        <item x="27"/>
        <item x="5"/>
        <item x="28"/>
        <item x="8"/>
        <item x="7"/>
        <item x="86"/>
        <item x="14"/>
        <item x="82"/>
        <item x="85"/>
        <item x="70"/>
        <item x="71"/>
        <item x="1"/>
        <item x="81"/>
        <item x="84"/>
        <item x="2"/>
        <item x="83"/>
        <item x="79"/>
        <item x="80"/>
        <item x="4"/>
        <item x="3"/>
        <item t="default"/>
      </items>
    </pivotField>
    <pivotField dataField="1" showAll="0">
      <items count="92">
        <item x="39"/>
        <item x="26"/>
        <item x="52"/>
        <item x="65"/>
        <item x="0"/>
        <item x="78"/>
        <item x="13"/>
        <item x="64"/>
        <item x="12"/>
        <item x="90"/>
        <item x="63"/>
        <item x="77"/>
        <item x="11"/>
        <item x="51"/>
        <item x="62"/>
        <item x="89"/>
        <item x="76"/>
        <item x="56"/>
        <item x="50"/>
        <item x="61"/>
        <item x="55"/>
        <item x="49"/>
        <item x="60"/>
        <item x="59"/>
        <item x="58"/>
        <item x="57"/>
        <item x="54"/>
        <item x="53"/>
        <item x="48"/>
        <item x="75"/>
        <item x="47"/>
        <item x="46"/>
        <item x="25"/>
        <item x="45"/>
        <item x="40"/>
        <item x="44"/>
        <item x="74"/>
        <item x="10"/>
        <item x="24"/>
        <item x="41"/>
        <item x="43"/>
        <item x="38"/>
        <item x="69"/>
        <item x="36"/>
        <item x="37"/>
        <item x="42"/>
        <item x="68"/>
        <item x="23"/>
        <item x="66"/>
        <item x="9"/>
        <item x="67"/>
        <item x="35"/>
        <item x="73"/>
        <item x="72"/>
        <item x="22"/>
        <item x="17"/>
        <item x="16"/>
        <item x="34"/>
        <item x="29"/>
        <item x="30"/>
        <item x="33"/>
        <item x="21"/>
        <item x="18"/>
        <item x="8"/>
        <item x="20"/>
        <item x="88"/>
        <item x="7"/>
        <item x="19"/>
        <item x="6"/>
        <item x="15"/>
        <item x="5"/>
        <item x="1"/>
        <item x="32"/>
        <item x="27"/>
        <item x="31"/>
        <item x="28"/>
        <item x="14"/>
        <item x="2"/>
        <item x="87"/>
        <item x="4"/>
        <item x="3"/>
        <item x="71"/>
        <item x="70"/>
        <item x="86"/>
        <item x="85"/>
        <item x="82"/>
        <item x="81"/>
        <item x="79"/>
        <item x="80"/>
        <item x="84"/>
        <item x="83"/>
        <item t="default"/>
      </items>
    </pivotField>
  </pivotFields>
  <rowFields count="1">
    <field x="6"/>
  </rowFields>
  <rowItems count="8">
    <i>
      <x v="8"/>
    </i>
    <i>
      <x v="3"/>
    </i>
    <i>
      <x v="5"/>
    </i>
    <i>
      <x v="11"/>
    </i>
    <i>
      <x v="9"/>
    </i>
    <i>
      <x v="2"/>
    </i>
    <i>
      <x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pageFields count="4">
    <pageField fld="2" hier="-1"/>
    <pageField fld="4" hier="-1"/>
    <pageField fld="5" hier="-1"/>
    <pageField fld="0" hier="-1"/>
  </pageFields>
  <dataFields count="6">
    <dataField name="BLEU score" fld="10" subtotal="average" baseField="0" baseItem="0"/>
    <dataField name="CHRF score" fld="11" subtotal="average" baseField="0" baseItem="0"/>
    <dataField name="BERT score" fld="15" subtotal="average" baseField="0" baseItem="0"/>
    <dataField name="COMET score" fld="16" subtotal="average" baseField="0" baseItem="0"/>
    <dataField name="ROUGE score" fld="17" subtotal="average" baseField="0" baseItem="0"/>
    <dataField name="TER score" fld="18" subtotal="average" baseField="0" baseItem="0"/>
  </dataFields>
  <chartFormats count="1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1"/>
          </reference>
          <reference field="6" count="1" selected="0">
            <x v="0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2"/>
          </reference>
          <reference field="6" count="1" selected="0">
            <x v="0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3"/>
          </reference>
          <reference field="6" count="1" selected="0">
            <x v="0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4"/>
          </reference>
          <reference field="6" count="1" selected="0">
            <x v="0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5"/>
          </reference>
          <reference field="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DAE984D-C4D8-1244-9483-B92BF6D82FD4}" autoFormatId="16" applyNumberFormats="0" applyBorderFormats="0" applyFontFormats="0" applyPatternFormats="0" applyAlignmentFormats="0" applyWidthHeightFormats="0">
  <queryTableRefresh nextId="20" unboundColumnsRight="4">
    <queryTableFields count="19">
      <queryTableField id="1" name="dataset_name" tableColumnId="1"/>
      <queryTableField id="2" name="dataset_type" tableColumnId="2"/>
      <queryTableField id="3" name="subset_type" tableColumnId="3"/>
      <queryTableField id="4" name="size" tableColumnId="4"/>
      <queryTableField id="5" name="source_language" tableColumnId="5"/>
      <queryTableField id="6" name="target_language" tableColumnId="6"/>
      <queryTableField id="7" name="engine_name" tableColumnId="7"/>
      <queryTableField id="8" name="engine_type" tableColumnId="8"/>
      <queryTableField id="9" name="errors_count" tableColumnId="9"/>
      <queryTableField id="10" name="BERTScore" tableColumnId="10"/>
      <queryTableField id="11" name="BLEU" tableColumnId="11"/>
      <queryTableField id="12" name="CHRF" tableColumnId="12"/>
      <queryTableField id="13" name="COMET" tableColumnId="13"/>
      <queryTableField id="14" name="ROUGE" tableColumnId="14"/>
      <queryTableField id="15" name="TER" tableColumnId="15"/>
      <queryTableField id="16" dataBound="0" tableColumnId="16"/>
      <queryTableField id="17" dataBound="0" tableColumnId="17"/>
      <queryTableField id="18" dataBound="0" tableColumnId="18"/>
      <queryTableField id="19" dataBound="0" tableColumnId="1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D860A6F-B193-0444-9193-195343F02806}" name="main_evaluation_set" displayName="main_evaluation_set" ref="A1:S92" tableType="queryTable" totalsRowShown="0">
  <autoFilter ref="A1:S92" xr:uid="{CD860A6F-B193-0444-9193-195343F02806}"/>
  <tableColumns count="19">
    <tableColumn id="1" xr3:uid="{5B0077E9-F28F-3142-8FD7-D9E429850E08}" uniqueName="1" name="dataset_name" queryTableFieldId="1" dataDxfId="10"/>
    <tableColumn id="2" xr3:uid="{889801C5-AD2F-3B43-8F34-C8B3901A50AF}" uniqueName="2" name="dataset_type" queryTableFieldId="2" dataDxfId="9"/>
    <tableColumn id="3" xr3:uid="{58798690-4839-174A-AB64-2ABE1D4B5A4F}" uniqueName="3" name="subset_type" queryTableFieldId="3" dataDxfId="8"/>
    <tableColumn id="4" xr3:uid="{A4698257-426A-9340-ACE0-9CBFC1CEFA5C}" uniqueName="4" name="size" queryTableFieldId="4"/>
    <tableColumn id="5" xr3:uid="{FE079456-3177-2045-873A-1C103F079F53}" uniqueName="5" name="source_language" queryTableFieldId="5" dataDxfId="7"/>
    <tableColumn id="6" xr3:uid="{7BDEC3FC-DD6A-724B-89FF-2EACE87B2736}" uniqueName="6" name="target_language" queryTableFieldId="6" dataDxfId="6"/>
    <tableColumn id="7" xr3:uid="{44B12BA3-D9A5-7142-A79E-59C8DCFF09A2}" uniqueName="7" name="engine_name" queryTableFieldId="7" dataDxfId="5"/>
    <tableColumn id="8" xr3:uid="{691521BA-6305-044B-A121-A8539FF6E712}" uniqueName="8" name="engine_type" queryTableFieldId="8" dataDxfId="4"/>
    <tableColumn id="9" xr3:uid="{039C462F-776B-8B4E-AE62-63039EB4D4C2}" uniqueName="9" name="errors_count" queryTableFieldId="9"/>
    <tableColumn id="10" xr3:uid="{39C4FFD1-3E37-D747-8BDA-1C2891DBDE36}" uniqueName="10" name="BERTScore" queryTableFieldId="10"/>
    <tableColumn id="11" xr3:uid="{7D071A78-70F5-5E43-8DF6-68FE848F97CC}" uniqueName="11" name="BLEU" queryTableFieldId="11"/>
    <tableColumn id="12" xr3:uid="{332F82C6-3DE0-8B4A-89FC-F8AA6F04DB96}" uniqueName="12" name="CHRF" queryTableFieldId="12"/>
    <tableColumn id="13" xr3:uid="{4550C974-E8F6-8C4E-87EA-7C7E01220523}" uniqueName="13" name="COMET" queryTableFieldId="13"/>
    <tableColumn id="14" xr3:uid="{6DD5E9E4-B30C-8D44-83EE-F01ADF957602}" uniqueName="14" name="ROUGE" queryTableFieldId="14"/>
    <tableColumn id="15" xr3:uid="{F1FE00EE-751D-6B40-9E75-BB77C72C1647}" uniqueName="15" name="TER" queryTableFieldId="15"/>
    <tableColumn id="16" xr3:uid="{30866CD3-D07E-F046-8AB8-CDB6D245776A}" uniqueName="16" name="BERT100" queryTableFieldId="16" dataDxfId="3">
      <calculatedColumnFormula>main_evaluation_set[[#This Row],[BERTScore]]*100</calculatedColumnFormula>
    </tableColumn>
    <tableColumn id="17" xr3:uid="{914D9605-1D52-FA48-AC84-7269F6EDB547}" uniqueName="17" name="COMET100" queryTableFieldId="17" dataDxfId="2">
      <calculatedColumnFormula>main_evaluation_set[[#This Row],[COMET]]*100</calculatedColumnFormula>
    </tableColumn>
    <tableColumn id="18" xr3:uid="{CB39E9F5-2D56-FD4A-9054-713C10D6DCBF}" uniqueName="18" name="ROUGE100" queryTableFieldId="18" dataDxfId="1">
      <calculatedColumnFormula>main_evaluation_set[[#This Row],[ROUGE]]*100</calculatedColumnFormula>
    </tableColumn>
    <tableColumn id="19" xr3:uid="{8FEDD144-98C5-FD44-BDEB-5A7CDEDC7233}" uniqueName="19" name="MinusTER" queryTableFieldId="19" dataDxfId="0">
      <calculatedColumnFormula>100-main_evaluation_set[[#This Row],[TER]]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A0B75A-636C-7541-91C1-682DAFD2769B}">
  <dimension ref="A1:H16"/>
  <sheetViews>
    <sheetView workbookViewId="0">
      <selection activeCell="H38" sqref="H38"/>
    </sheetView>
  </sheetViews>
  <sheetFormatPr baseColWidth="10" defaultRowHeight="16" x14ac:dyDescent="0.2"/>
  <cols>
    <col min="1" max="1" width="17" bestFit="1" customWidth="1"/>
    <col min="2" max="2" width="15.5" bestFit="1" customWidth="1"/>
    <col min="3" max="3" width="12.1640625" bestFit="1" customWidth="1"/>
    <col min="4" max="4" width="13.1640625" bestFit="1" customWidth="1"/>
    <col min="5" max="6" width="12.1640625" bestFit="1" customWidth="1"/>
    <col min="7" max="7" width="13.1640625" bestFit="1" customWidth="1"/>
    <col min="8" max="10" width="20.33203125" bestFit="1" customWidth="1"/>
    <col min="11" max="15" width="12.1640625" bestFit="1" customWidth="1"/>
    <col min="16" max="16" width="18" bestFit="1" customWidth="1"/>
    <col min="17" max="17" width="17" bestFit="1" customWidth="1"/>
    <col min="18" max="18" width="15.6640625" bestFit="1" customWidth="1"/>
    <col min="19" max="19" width="12.1640625" bestFit="1" customWidth="1"/>
  </cols>
  <sheetData>
    <row r="1" spans="1:8" x14ac:dyDescent="0.2">
      <c r="A1" s="2" t="s">
        <v>2</v>
      </c>
      <c r="B1" t="s">
        <v>47</v>
      </c>
    </row>
    <row r="2" spans="1:8" x14ac:dyDescent="0.2">
      <c r="A2" s="2" t="s">
        <v>4</v>
      </c>
      <c r="B2" t="s">
        <v>47</v>
      </c>
    </row>
    <row r="3" spans="1:8" x14ac:dyDescent="0.2">
      <c r="A3" s="2" t="s">
        <v>5</v>
      </c>
      <c r="B3" t="s">
        <v>47</v>
      </c>
    </row>
    <row r="5" spans="1:8" x14ac:dyDescent="0.2">
      <c r="A5" s="2" t="s">
        <v>51</v>
      </c>
      <c r="B5" s="2" t="s">
        <v>48</v>
      </c>
    </row>
    <row r="6" spans="1:8" x14ac:dyDescent="0.2">
      <c r="B6" t="s">
        <v>22</v>
      </c>
      <c r="D6" t="s">
        <v>25</v>
      </c>
      <c r="G6" t="s">
        <v>32</v>
      </c>
    </row>
    <row r="7" spans="1:8" x14ac:dyDescent="0.2">
      <c r="A7" s="2" t="s">
        <v>50</v>
      </c>
      <c r="B7" t="s">
        <v>21</v>
      </c>
      <c r="C7" t="s">
        <v>23</v>
      </c>
      <c r="D7" t="s">
        <v>52</v>
      </c>
      <c r="E7" t="s">
        <v>53</v>
      </c>
      <c r="F7" t="s">
        <v>54</v>
      </c>
      <c r="G7" t="s">
        <v>31</v>
      </c>
      <c r="H7" t="s">
        <v>34</v>
      </c>
    </row>
    <row r="8" spans="1:8" x14ac:dyDescent="0.2">
      <c r="A8" s="3" t="s">
        <v>37</v>
      </c>
      <c r="B8" s="1">
        <v>43.396647191612715</v>
      </c>
      <c r="C8" s="1">
        <v>43.068025654185298</v>
      </c>
      <c r="D8" s="1">
        <v>42.126740049134071</v>
      </c>
      <c r="E8" s="1">
        <v>41.925475081071866</v>
      </c>
      <c r="F8" s="1">
        <v>44.673683497538356</v>
      </c>
      <c r="G8" s="1">
        <v>37.831859162138848</v>
      </c>
      <c r="H8" s="1">
        <v>31.899762611277652</v>
      </c>
    </row>
    <row r="9" spans="1:8" x14ac:dyDescent="0.2">
      <c r="A9" s="4" t="s">
        <v>42</v>
      </c>
      <c r="B9" s="1">
        <v>53.795960741136703</v>
      </c>
      <c r="C9" s="1">
        <v>53.125593751770829</v>
      </c>
      <c r="D9" s="1">
        <v>50.796713074152407</v>
      </c>
      <c r="E9" s="1">
        <v>50.176161453392076</v>
      </c>
      <c r="F9" s="1">
        <v>55.111533522459752</v>
      </c>
      <c r="G9" s="1">
        <v>45.525941477140442</v>
      </c>
      <c r="H9" s="1">
        <v>34.631146288846402</v>
      </c>
    </row>
    <row r="10" spans="1:8" x14ac:dyDescent="0.2">
      <c r="A10" s="4" t="s">
        <v>40</v>
      </c>
      <c r="B10" s="1">
        <v>36.761759894013686</v>
      </c>
      <c r="C10" s="1">
        <v>34.279661863177225</v>
      </c>
      <c r="D10" s="1">
        <v>36.463479418324546</v>
      </c>
      <c r="E10" s="1">
        <v>33.221151426636915</v>
      </c>
      <c r="F10" s="1">
        <v>34.278975460993721</v>
      </c>
      <c r="G10" s="1">
        <v>30.740049071176859</v>
      </c>
      <c r="H10" s="1">
        <v>25.590215981335326</v>
      </c>
    </row>
    <row r="11" spans="1:8" x14ac:dyDescent="0.2">
      <c r="A11" s="4" t="s">
        <v>39</v>
      </c>
      <c r="B11" s="1">
        <v>34.871533192266313</v>
      </c>
      <c r="C11" s="1">
        <v>36.525809254849513</v>
      </c>
      <c r="D11" s="1">
        <v>37.795843286438185</v>
      </c>
      <c r="E11" s="1">
        <v>33.540602462747692</v>
      </c>
      <c r="F11" s="1">
        <v>35.421046088017455</v>
      </c>
      <c r="G11" s="1">
        <v>30.413483774595452</v>
      </c>
      <c r="H11" s="1">
        <v>26.532424079121295</v>
      </c>
    </row>
    <row r="12" spans="1:8" x14ac:dyDescent="0.2">
      <c r="A12" s="4" t="s">
        <v>41</v>
      </c>
      <c r="B12" s="1">
        <v>41.454027888457411</v>
      </c>
      <c r="C12" s="1">
        <v>42.190974135698688</v>
      </c>
      <c r="D12" s="1">
        <v>38.83286613035748</v>
      </c>
      <c r="E12" s="1">
        <v>44.657456377540299</v>
      </c>
      <c r="F12" s="1">
        <v>51.956555028980318</v>
      </c>
      <c r="G12" s="1">
        <v>35.592066556860274</v>
      </c>
      <c r="H12" s="1">
        <v>29.787321510358971</v>
      </c>
    </row>
    <row r="13" spans="1:8" x14ac:dyDescent="0.2">
      <c r="A13" s="4" t="s">
        <v>38</v>
      </c>
      <c r="B13" s="1">
        <v>44.734959247583802</v>
      </c>
      <c r="C13" s="1">
        <v>44.842359344262576</v>
      </c>
      <c r="D13" s="1">
        <v>43.165224909278741</v>
      </c>
      <c r="E13" s="1">
        <v>43.374737957540894</v>
      </c>
      <c r="F13" s="1">
        <v>44.863021066752822</v>
      </c>
      <c r="G13" s="1">
        <v>40.570076709849445</v>
      </c>
      <c r="H13" s="1">
        <v>36.453470051555271</v>
      </c>
    </row>
    <row r="14" spans="1:8" x14ac:dyDescent="0.2">
      <c r="A14" s="4" t="s">
        <v>36</v>
      </c>
      <c r="B14" s="1">
        <v>48.761642186218339</v>
      </c>
      <c r="C14" s="1">
        <v>47.44375557535291</v>
      </c>
      <c r="D14" s="1">
        <v>45.706313476253072</v>
      </c>
      <c r="E14" s="1">
        <v>46.582740808573341</v>
      </c>
      <c r="F14" s="1">
        <v>46.410969818026103</v>
      </c>
      <c r="G14" s="1">
        <v>44.149537383210621</v>
      </c>
      <c r="H14" s="1">
        <v>38.403997756448632</v>
      </c>
    </row>
    <row r="15" spans="1:8" x14ac:dyDescent="0.2">
      <c r="A15" s="3" t="s">
        <v>16</v>
      </c>
      <c r="B15" s="1">
        <v>48.067409622816648</v>
      </c>
      <c r="C15" s="1">
        <v>50.382049113935899</v>
      </c>
      <c r="D15" s="1">
        <v>54.565884653572688</v>
      </c>
      <c r="E15" s="1">
        <v>47.76311689034808</v>
      </c>
      <c r="F15" s="1">
        <v>47.713549470640679</v>
      </c>
      <c r="G15" s="1">
        <v>41.568744103270205</v>
      </c>
      <c r="H15" s="1">
        <v>29.437109985945995</v>
      </c>
    </row>
    <row r="16" spans="1:8" x14ac:dyDescent="0.2">
      <c r="A16" s="4" t="s">
        <v>15</v>
      </c>
      <c r="B16" s="1">
        <v>48.067409622816648</v>
      </c>
      <c r="C16" s="1">
        <v>50.382049113935899</v>
      </c>
      <c r="D16" s="1">
        <v>54.565884653572688</v>
      </c>
      <c r="E16" s="1">
        <v>47.76311689034808</v>
      </c>
      <c r="F16" s="1">
        <v>47.713549470640679</v>
      </c>
      <c r="G16" s="1">
        <v>41.568744103270205</v>
      </c>
      <c r="H16" s="1">
        <v>29.437109985945995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06B95-255D-B44F-8DCB-17F0095B136C}">
  <dimension ref="A1:G14"/>
  <sheetViews>
    <sheetView tabSelected="1" workbookViewId="0">
      <selection activeCell="N11" sqref="N11"/>
    </sheetView>
  </sheetViews>
  <sheetFormatPr baseColWidth="10" defaultRowHeight="16" x14ac:dyDescent="0.2"/>
  <cols>
    <col min="1" max="1" width="20.1640625" bestFit="1" customWidth="1"/>
    <col min="2" max="2" width="15" bestFit="1" customWidth="1"/>
    <col min="3" max="3" width="15.1640625" bestFit="1" customWidth="1"/>
    <col min="4" max="4" width="18.1640625" bestFit="1" customWidth="1"/>
    <col min="5" max="5" width="19.83203125" bestFit="1" customWidth="1"/>
    <col min="6" max="6" width="20" bestFit="1" customWidth="1"/>
    <col min="7" max="7" width="19" bestFit="1" customWidth="1"/>
    <col min="8" max="9" width="12.1640625" bestFit="1" customWidth="1"/>
    <col min="10" max="10" width="14.83203125" bestFit="1" customWidth="1"/>
    <col min="11" max="11" width="16.6640625" bestFit="1" customWidth="1"/>
    <col min="12" max="12" width="16.83203125" bestFit="1" customWidth="1"/>
    <col min="13" max="13" width="15.6640625" bestFit="1" customWidth="1"/>
    <col min="14" max="14" width="11.83203125" bestFit="1" customWidth="1"/>
    <col min="15" max="15" width="12.1640625" bestFit="1" customWidth="1"/>
    <col min="16" max="16" width="14.83203125" bestFit="1" customWidth="1"/>
    <col min="17" max="17" width="16.6640625" bestFit="1" customWidth="1"/>
    <col min="18" max="18" width="16.83203125" bestFit="1" customWidth="1"/>
    <col min="19" max="19" width="15.6640625" bestFit="1" customWidth="1"/>
    <col min="20" max="20" width="12.6640625" bestFit="1" customWidth="1"/>
    <col min="21" max="21" width="12.1640625" bestFit="1" customWidth="1"/>
    <col min="22" max="22" width="14.83203125" bestFit="1" customWidth="1"/>
    <col min="23" max="23" width="16.6640625" bestFit="1" customWidth="1"/>
    <col min="24" max="24" width="16.83203125" bestFit="1" customWidth="1"/>
    <col min="25" max="25" width="15.6640625" bestFit="1" customWidth="1"/>
    <col min="26" max="26" width="13.6640625" bestFit="1" customWidth="1"/>
    <col min="27" max="27" width="12.1640625" bestFit="1" customWidth="1"/>
    <col min="28" max="28" width="14.83203125" bestFit="1" customWidth="1"/>
    <col min="29" max="29" width="16.6640625" bestFit="1" customWidth="1"/>
    <col min="30" max="30" width="16.83203125" bestFit="1" customWidth="1"/>
    <col min="31" max="31" width="15.6640625" bestFit="1" customWidth="1"/>
    <col min="32" max="32" width="14.1640625" bestFit="1" customWidth="1"/>
    <col min="33" max="33" width="12.1640625" bestFit="1" customWidth="1"/>
    <col min="34" max="34" width="14.83203125" bestFit="1" customWidth="1"/>
    <col min="35" max="35" width="16.6640625" bestFit="1" customWidth="1"/>
    <col min="36" max="36" width="16.83203125" bestFit="1" customWidth="1"/>
    <col min="37" max="37" width="15.6640625" bestFit="1" customWidth="1"/>
    <col min="38" max="38" width="13.1640625" bestFit="1" customWidth="1"/>
    <col min="39" max="39" width="12.1640625" bestFit="1" customWidth="1"/>
    <col min="40" max="40" width="14.83203125" bestFit="1" customWidth="1"/>
    <col min="41" max="41" width="16.6640625" bestFit="1" customWidth="1"/>
    <col min="42" max="42" width="16.83203125" bestFit="1" customWidth="1"/>
    <col min="43" max="43" width="15.6640625" bestFit="1" customWidth="1"/>
    <col min="44" max="44" width="22.1640625" bestFit="1" customWidth="1"/>
    <col min="45" max="45" width="12" bestFit="1" customWidth="1"/>
    <col min="46" max="46" width="14.83203125" bestFit="1" customWidth="1"/>
    <col min="47" max="47" width="16.6640625" bestFit="1" customWidth="1"/>
    <col min="48" max="48" width="16.83203125" bestFit="1" customWidth="1"/>
    <col min="49" max="49" width="15.6640625" bestFit="1" customWidth="1"/>
    <col min="50" max="50" width="20.33203125" bestFit="1" customWidth="1"/>
    <col min="51" max="51" width="12.1640625" bestFit="1" customWidth="1"/>
    <col min="52" max="52" width="14.83203125" bestFit="1" customWidth="1"/>
    <col min="53" max="53" width="16.6640625" bestFit="1" customWidth="1"/>
    <col min="54" max="54" width="16.83203125" bestFit="1" customWidth="1"/>
    <col min="55" max="55" width="15.6640625" bestFit="1" customWidth="1"/>
    <col min="56" max="56" width="18" bestFit="1" customWidth="1"/>
    <col min="57" max="57" width="12" bestFit="1" customWidth="1"/>
    <col min="58" max="58" width="14.83203125" bestFit="1" customWidth="1"/>
    <col min="59" max="59" width="16.6640625" bestFit="1" customWidth="1"/>
    <col min="60" max="60" width="16.83203125" bestFit="1" customWidth="1"/>
    <col min="61" max="61" width="15.6640625" bestFit="1" customWidth="1"/>
    <col min="62" max="62" width="17" bestFit="1" customWidth="1"/>
    <col min="63" max="63" width="12.1640625" bestFit="1" customWidth="1"/>
    <col min="64" max="64" width="14.83203125" bestFit="1" customWidth="1"/>
    <col min="65" max="65" width="16.6640625" bestFit="1" customWidth="1"/>
    <col min="66" max="66" width="16.83203125" bestFit="1" customWidth="1"/>
    <col min="67" max="67" width="15.6640625" bestFit="1" customWidth="1"/>
    <col min="68" max="68" width="18" bestFit="1" customWidth="1"/>
    <col min="69" max="69" width="12.1640625" bestFit="1" customWidth="1"/>
    <col min="70" max="70" width="14.83203125" bestFit="1" customWidth="1"/>
    <col min="71" max="71" width="16.6640625" bestFit="1" customWidth="1"/>
    <col min="72" max="72" width="16.83203125" bestFit="1" customWidth="1"/>
    <col min="73" max="73" width="15.6640625" bestFit="1" customWidth="1"/>
    <col min="74" max="74" width="17" bestFit="1" customWidth="1"/>
    <col min="75" max="75" width="12.1640625" bestFit="1" customWidth="1"/>
    <col min="76" max="76" width="14.83203125" bestFit="1" customWidth="1"/>
    <col min="77" max="77" width="16.6640625" bestFit="1" customWidth="1"/>
    <col min="78" max="78" width="16.83203125" bestFit="1" customWidth="1"/>
    <col min="79" max="79" width="15.6640625" bestFit="1" customWidth="1"/>
    <col min="80" max="80" width="16.6640625" bestFit="1" customWidth="1"/>
    <col min="81" max="81" width="16.83203125" bestFit="1" customWidth="1"/>
    <col min="82" max="82" width="19.6640625" bestFit="1" customWidth="1"/>
    <col min="83" max="83" width="21.5" bestFit="1" customWidth="1"/>
    <col min="84" max="84" width="21.6640625" bestFit="1" customWidth="1"/>
    <col min="85" max="85" width="20.5" bestFit="1" customWidth="1"/>
    <col min="86" max="96" width="18" bestFit="1" customWidth="1"/>
    <col min="97" max="97" width="22.5" bestFit="1" customWidth="1"/>
    <col min="98" max="98" width="22.6640625" bestFit="1" customWidth="1"/>
    <col min="99" max="99" width="25.5" bestFit="1" customWidth="1"/>
    <col min="100" max="100" width="27.33203125" bestFit="1" customWidth="1"/>
    <col min="101" max="101" width="27.5" bestFit="1" customWidth="1"/>
    <col min="102" max="102" width="26.33203125" bestFit="1" customWidth="1"/>
    <col min="103" max="103" width="16.6640625" bestFit="1" customWidth="1"/>
    <col min="104" max="104" width="16.83203125" bestFit="1" customWidth="1"/>
    <col min="105" max="105" width="19.6640625" bestFit="1" customWidth="1"/>
    <col min="106" max="106" width="21.5" bestFit="1" customWidth="1"/>
    <col min="107" max="107" width="21.6640625" bestFit="1" customWidth="1"/>
    <col min="108" max="108" width="20.5" bestFit="1" customWidth="1"/>
  </cols>
  <sheetData>
    <row r="1" spans="1:7" x14ac:dyDescent="0.2">
      <c r="A1" s="2" t="s">
        <v>2</v>
      </c>
      <c r="B1" t="s">
        <v>47</v>
      </c>
    </row>
    <row r="2" spans="1:7" x14ac:dyDescent="0.2">
      <c r="A2" s="2" t="s">
        <v>4</v>
      </c>
      <c r="B2" t="s">
        <v>47</v>
      </c>
    </row>
    <row r="3" spans="1:7" x14ac:dyDescent="0.2">
      <c r="A3" s="2" t="s">
        <v>5</v>
      </c>
      <c r="B3" t="s">
        <v>47</v>
      </c>
    </row>
    <row r="4" spans="1:7" x14ac:dyDescent="0.2">
      <c r="A4" s="2" t="s">
        <v>0</v>
      </c>
      <c r="B4" t="s">
        <v>36</v>
      </c>
    </row>
    <row r="6" spans="1:7" x14ac:dyDescent="0.2">
      <c r="A6" s="2" t="s">
        <v>50</v>
      </c>
      <c r="B6" t="s">
        <v>55</v>
      </c>
      <c r="C6" t="s">
        <v>56</v>
      </c>
      <c r="D6" t="s">
        <v>57</v>
      </c>
      <c r="E6" t="s">
        <v>58</v>
      </c>
      <c r="F6" t="s">
        <v>59</v>
      </c>
      <c r="G6" t="s">
        <v>60</v>
      </c>
    </row>
    <row r="7" spans="1:7" x14ac:dyDescent="0.2">
      <c r="A7" s="3" t="s">
        <v>61</v>
      </c>
      <c r="B7" s="1">
        <v>38.403997756448632</v>
      </c>
      <c r="C7" s="1">
        <v>60.581997453367542</v>
      </c>
      <c r="D7" s="1">
        <v>65.709656476974487</v>
      </c>
      <c r="E7" s="1">
        <v>48.569553441176801</v>
      </c>
      <c r="F7" s="1">
        <v>62.036771012804657</v>
      </c>
      <c r="G7" s="1">
        <v>53.040756276216115</v>
      </c>
    </row>
    <row r="8" spans="1:7" x14ac:dyDescent="0.2">
      <c r="A8" s="3" t="s">
        <v>31</v>
      </c>
      <c r="B8" s="1">
        <v>44.149537383210621</v>
      </c>
      <c r="C8" s="1">
        <v>65.647910925984846</v>
      </c>
      <c r="D8" s="1">
        <v>72.796988487243652</v>
      </c>
      <c r="E8" s="1">
        <v>63.344735470793609</v>
      </c>
      <c r="F8" s="1">
        <v>67.137238007680693</v>
      </c>
      <c r="G8" s="1">
        <v>59.11099981218306</v>
      </c>
    </row>
    <row r="9" spans="1:7" x14ac:dyDescent="0.2">
      <c r="A9" s="3" t="s">
        <v>52</v>
      </c>
      <c r="B9" s="1">
        <v>45.706313476253072</v>
      </c>
      <c r="C9" s="1">
        <v>66.840466759749205</v>
      </c>
      <c r="D9" s="1">
        <v>74.188065528869629</v>
      </c>
      <c r="E9" s="1">
        <v>64.483840922997842</v>
      </c>
      <c r="F9" s="1">
        <v>68.167373361042891</v>
      </c>
      <c r="G9" s="1">
        <v>60.015025355287051</v>
      </c>
    </row>
    <row r="10" spans="1:7" x14ac:dyDescent="0.2">
      <c r="A10" s="3" t="s">
        <v>54</v>
      </c>
      <c r="B10" s="1">
        <v>46.410969818026103</v>
      </c>
      <c r="C10" s="1">
        <v>67.488177739492031</v>
      </c>
      <c r="D10" s="1">
        <v>74.464643001556396</v>
      </c>
      <c r="E10" s="1">
        <v>65.452196098627411</v>
      </c>
      <c r="F10" s="1">
        <v>68.754845903538282</v>
      </c>
      <c r="G10" s="1">
        <v>60.611657171476871</v>
      </c>
    </row>
    <row r="11" spans="1:7" x14ac:dyDescent="0.2">
      <c r="A11" s="3" t="s">
        <v>53</v>
      </c>
      <c r="B11" s="1">
        <v>46.582740808573341</v>
      </c>
      <c r="C11" s="1">
        <v>67.700852255552419</v>
      </c>
      <c r="D11" s="1">
        <v>74.783599376678467</v>
      </c>
      <c r="E11" s="1">
        <v>66.72361156065972</v>
      </c>
      <c r="F11" s="1">
        <v>68.886017880246015</v>
      </c>
      <c r="G11" s="1">
        <v>60.751267764352349</v>
      </c>
    </row>
    <row r="12" spans="1:7" x14ac:dyDescent="0.2">
      <c r="A12" s="3" t="s">
        <v>23</v>
      </c>
      <c r="B12" s="1">
        <v>47.44375557535291</v>
      </c>
      <c r="C12" s="1">
        <v>67.95560718421541</v>
      </c>
      <c r="D12" s="1">
        <v>75.120288133621216</v>
      </c>
      <c r="E12" s="1">
        <v>69.307293988779804</v>
      </c>
      <c r="F12" s="1">
        <v>68.952806098470063</v>
      </c>
      <c r="G12" s="1">
        <v>61.118136855944407</v>
      </c>
    </row>
    <row r="13" spans="1:7" x14ac:dyDescent="0.2">
      <c r="A13" s="3" t="s">
        <v>21</v>
      </c>
      <c r="B13" s="1">
        <v>48.761642186218339</v>
      </c>
      <c r="C13" s="1">
        <v>68.863288783865784</v>
      </c>
      <c r="D13" s="1">
        <v>75.682312250137329</v>
      </c>
      <c r="E13" s="1">
        <v>69.902180441239921</v>
      </c>
      <c r="F13" s="1">
        <v>69.98880487904286</v>
      </c>
      <c r="G13" s="1">
        <v>62.14236524134477</v>
      </c>
    </row>
    <row r="14" spans="1:7" x14ac:dyDescent="0.2">
      <c r="A14" s="3" t="s">
        <v>49</v>
      </c>
      <c r="B14" s="1">
        <v>45.351279572011869</v>
      </c>
      <c r="C14" s="1">
        <v>66.439757300318178</v>
      </c>
      <c r="D14" s="1">
        <v>73.249364750725888</v>
      </c>
      <c r="E14" s="1">
        <v>63.969058846325019</v>
      </c>
      <c r="F14" s="1">
        <v>67.703408163260789</v>
      </c>
      <c r="G14" s="1">
        <v>59.541458353829228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E76D8-FBA4-3244-813D-D9592CC59AD3}">
  <dimension ref="A1:S92"/>
  <sheetViews>
    <sheetView topLeftCell="A2" workbookViewId="0">
      <selection activeCell="C8" sqref="C8"/>
    </sheetView>
  </sheetViews>
  <sheetFormatPr baseColWidth="10" defaultRowHeight="16" x14ac:dyDescent="0.2"/>
  <cols>
    <col min="1" max="1" width="15.5" bestFit="1" customWidth="1"/>
    <col min="2" max="2" width="14.5" bestFit="1" customWidth="1"/>
    <col min="3" max="3" width="13.6640625" bestFit="1" customWidth="1"/>
    <col min="4" max="4" width="6.83203125" bestFit="1" customWidth="1"/>
    <col min="5" max="5" width="17.5" bestFit="1" customWidth="1"/>
    <col min="6" max="6" width="17.1640625" bestFit="1" customWidth="1"/>
    <col min="7" max="7" width="21.83203125" bestFit="1" customWidth="1"/>
    <col min="8" max="8" width="13.83203125" bestFit="1" customWidth="1"/>
    <col min="9" max="9" width="14" bestFit="1" customWidth="1"/>
    <col min="10" max="10" width="12.5" bestFit="1" customWidth="1"/>
    <col min="11" max="12" width="12.1640625" bestFit="1" customWidth="1"/>
    <col min="13" max="13" width="12.83203125" bestFit="1" customWidth="1"/>
    <col min="14" max="15" width="12.1640625" bestFit="1" customWidth="1"/>
  </cols>
  <sheetData>
    <row r="1" spans="1:1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43</v>
      </c>
      <c r="Q1" t="s">
        <v>44</v>
      </c>
      <c r="R1" t="s">
        <v>45</v>
      </c>
      <c r="S1" t="s">
        <v>46</v>
      </c>
    </row>
    <row r="2" spans="1:19" x14ac:dyDescent="0.2">
      <c r="A2" s="1" t="s">
        <v>15</v>
      </c>
      <c r="B2" s="1" t="s">
        <v>16</v>
      </c>
      <c r="C2" s="1" t="s">
        <v>17</v>
      </c>
      <c r="D2">
        <v>4320</v>
      </c>
      <c r="E2" s="1" t="s">
        <v>18</v>
      </c>
      <c r="F2" s="1" t="s">
        <v>19</v>
      </c>
      <c r="G2" s="1" t="s">
        <v>20</v>
      </c>
      <c r="H2" s="1" t="s">
        <v>20</v>
      </c>
      <c r="I2">
        <v>0</v>
      </c>
      <c r="J2">
        <v>0.52906864881515503</v>
      </c>
      <c r="K2">
        <v>8.1720519789541175</v>
      </c>
      <c r="L2">
        <v>31.76483572690416</v>
      </c>
      <c r="M2">
        <v>0.14579980024826472</v>
      </c>
      <c r="N2">
        <v>0.20561876847725036</v>
      </c>
      <c r="O2">
        <v>84.294546557730328</v>
      </c>
      <c r="P2">
        <f>main_evaluation_set[[#This Row],[BERTScore]]*100</f>
        <v>52.906864881515503</v>
      </c>
      <c r="Q2">
        <f>main_evaluation_set[[#This Row],[COMET]]*100</f>
        <v>14.579980024826472</v>
      </c>
      <c r="R2">
        <f>main_evaluation_set[[#This Row],[ROUGE]]*100</f>
        <v>20.561876847725035</v>
      </c>
      <c r="S2" s="1">
        <f>100-main_evaluation_set[[#This Row],[TER]]</f>
        <v>15.705453442269672</v>
      </c>
    </row>
    <row r="3" spans="1:19" x14ac:dyDescent="0.2">
      <c r="A3" s="1" t="s">
        <v>15</v>
      </c>
      <c r="B3" s="1" t="s">
        <v>16</v>
      </c>
      <c r="C3" s="1" t="s">
        <v>17</v>
      </c>
      <c r="D3">
        <v>4320</v>
      </c>
      <c r="E3" s="1" t="s">
        <v>18</v>
      </c>
      <c r="F3" s="1" t="s">
        <v>19</v>
      </c>
      <c r="G3" s="1" t="s">
        <v>21</v>
      </c>
      <c r="H3" s="1" t="s">
        <v>22</v>
      </c>
      <c r="I3">
        <v>0</v>
      </c>
      <c r="J3">
        <v>0.77271592617034912</v>
      </c>
      <c r="K3">
        <v>48.067409622816648</v>
      </c>
      <c r="L3">
        <v>70.672294065067533</v>
      </c>
      <c r="M3">
        <v>0.81730417095262697</v>
      </c>
      <c r="N3">
        <v>0.7063871783382788</v>
      </c>
      <c r="O3">
        <v>38.674142963249679</v>
      </c>
      <c r="P3">
        <f>main_evaluation_set[[#This Row],[BERTScore]]*100</f>
        <v>77.271592617034912</v>
      </c>
      <c r="Q3">
        <f>main_evaluation_set[[#This Row],[COMET]]*100</f>
        <v>81.730417095262695</v>
      </c>
      <c r="R3">
        <f>main_evaluation_set[[#This Row],[ROUGE]]*100</f>
        <v>70.638717833827883</v>
      </c>
      <c r="S3" s="1">
        <f>100-main_evaluation_set[[#This Row],[TER]]</f>
        <v>61.325857036750321</v>
      </c>
    </row>
    <row r="4" spans="1:19" x14ac:dyDescent="0.2">
      <c r="A4" s="1" t="s">
        <v>15</v>
      </c>
      <c r="B4" s="1" t="s">
        <v>16</v>
      </c>
      <c r="C4" s="1" t="s">
        <v>17</v>
      </c>
      <c r="D4">
        <v>4320</v>
      </c>
      <c r="E4" s="1" t="s">
        <v>18</v>
      </c>
      <c r="F4" s="1" t="s">
        <v>19</v>
      </c>
      <c r="G4" s="1" t="s">
        <v>23</v>
      </c>
      <c r="H4" s="1" t="s">
        <v>22</v>
      </c>
      <c r="I4">
        <v>0</v>
      </c>
      <c r="J4">
        <v>0.78046143054962158</v>
      </c>
      <c r="K4">
        <v>50.382049113935899</v>
      </c>
      <c r="L4">
        <v>71.986519402308772</v>
      </c>
      <c r="M4">
        <v>0.83783148131074592</v>
      </c>
      <c r="N4">
        <v>0.72140733669077384</v>
      </c>
      <c r="O4">
        <v>36.758690671715954</v>
      </c>
      <c r="P4">
        <f>main_evaluation_set[[#This Row],[BERTScore]]*100</f>
        <v>78.046143054962158</v>
      </c>
      <c r="Q4">
        <f>main_evaluation_set[[#This Row],[COMET]]*100</f>
        <v>83.783148131074597</v>
      </c>
      <c r="R4">
        <f>main_evaluation_set[[#This Row],[ROUGE]]*100</f>
        <v>72.140733669077377</v>
      </c>
      <c r="S4" s="1">
        <f>100-main_evaluation_set[[#This Row],[TER]]</f>
        <v>63.241309328284046</v>
      </c>
    </row>
    <row r="5" spans="1:19" x14ac:dyDescent="0.2">
      <c r="A5" s="1" t="s">
        <v>15</v>
      </c>
      <c r="B5" s="1" t="s">
        <v>16</v>
      </c>
      <c r="C5" s="1" t="s">
        <v>17</v>
      </c>
      <c r="D5">
        <v>4320</v>
      </c>
      <c r="E5" s="1" t="s">
        <v>18</v>
      </c>
      <c r="F5" s="1" t="s">
        <v>19</v>
      </c>
      <c r="G5" s="1" t="s">
        <v>24</v>
      </c>
      <c r="H5" s="1" t="s">
        <v>25</v>
      </c>
      <c r="I5">
        <v>0</v>
      </c>
      <c r="J5">
        <v>0.79812222719192505</v>
      </c>
      <c r="K5">
        <v>54.565884653572688</v>
      </c>
      <c r="L5">
        <v>74.166697760097605</v>
      </c>
      <c r="M5">
        <v>0.86194046327447593</v>
      </c>
      <c r="N5">
        <v>0.75238705147558249</v>
      </c>
      <c r="O5">
        <v>35.691644610894329</v>
      </c>
      <c r="P5">
        <f>main_evaluation_set[[#This Row],[BERTScore]]*100</f>
        <v>79.812222719192505</v>
      </c>
      <c r="Q5">
        <f>main_evaluation_set[[#This Row],[COMET]]*100</f>
        <v>86.194046327447595</v>
      </c>
      <c r="R5">
        <f>main_evaluation_set[[#This Row],[ROUGE]]*100</f>
        <v>75.23870514755825</v>
      </c>
      <c r="S5" s="1">
        <f>100-main_evaluation_set[[#This Row],[TER]]</f>
        <v>64.308355389105671</v>
      </c>
    </row>
    <row r="6" spans="1:19" x14ac:dyDescent="0.2">
      <c r="A6" s="1" t="s">
        <v>15</v>
      </c>
      <c r="B6" s="1" t="s">
        <v>16</v>
      </c>
      <c r="C6" s="1" t="s">
        <v>17</v>
      </c>
      <c r="D6">
        <v>4320</v>
      </c>
      <c r="E6" s="1" t="s">
        <v>18</v>
      </c>
      <c r="F6" s="1" t="s">
        <v>19</v>
      </c>
      <c r="G6" s="1" t="s">
        <v>26</v>
      </c>
      <c r="H6" s="1" t="s">
        <v>25</v>
      </c>
      <c r="I6">
        <v>0</v>
      </c>
      <c r="J6">
        <v>0.79183793067932129</v>
      </c>
      <c r="K6">
        <v>54.13322476701331</v>
      </c>
      <c r="L6">
        <v>73.797687337387273</v>
      </c>
      <c r="M6">
        <v>0.85468289387170915</v>
      </c>
      <c r="N6">
        <v>0.75003028616769885</v>
      </c>
      <c r="O6">
        <v>35.761734891360064</v>
      </c>
      <c r="P6">
        <f>main_evaluation_set[[#This Row],[BERTScore]]*100</f>
        <v>79.183793067932129</v>
      </c>
      <c r="Q6">
        <f>main_evaluation_set[[#This Row],[COMET]]*100</f>
        <v>85.468289387170913</v>
      </c>
      <c r="R6">
        <f>main_evaluation_set[[#This Row],[ROUGE]]*100</f>
        <v>75.003028616769882</v>
      </c>
      <c r="S6" s="1">
        <f>100-main_evaluation_set[[#This Row],[TER]]</f>
        <v>64.238265108639936</v>
      </c>
    </row>
    <row r="7" spans="1:19" x14ac:dyDescent="0.2">
      <c r="A7" s="1" t="s">
        <v>15</v>
      </c>
      <c r="B7" s="1" t="s">
        <v>16</v>
      </c>
      <c r="C7" s="1" t="s">
        <v>17</v>
      </c>
      <c r="D7">
        <v>4320</v>
      </c>
      <c r="E7" s="1" t="s">
        <v>18</v>
      </c>
      <c r="F7" s="1" t="s">
        <v>19</v>
      </c>
      <c r="G7" s="1" t="s">
        <v>27</v>
      </c>
      <c r="H7" s="1" t="s">
        <v>25</v>
      </c>
      <c r="I7">
        <v>0</v>
      </c>
      <c r="J7">
        <v>0.75377535820007324</v>
      </c>
      <c r="K7">
        <v>47.713549470640679</v>
      </c>
      <c r="L7">
        <v>70.711390780415542</v>
      </c>
      <c r="M7">
        <v>0.77746542958732423</v>
      </c>
      <c r="N7">
        <v>0.6916849221675444</v>
      </c>
      <c r="O7">
        <v>38.745279367304455</v>
      </c>
      <c r="P7">
        <f>main_evaluation_set[[#This Row],[BERTScore]]*100</f>
        <v>75.377535820007324</v>
      </c>
      <c r="Q7">
        <f>main_evaluation_set[[#This Row],[COMET]]*100</f>
        <v>77.746542958732419</v>
      </c>
      <c r="R7">
        <f>main_evaluation_set[[#This Row],[ROUGE]]*100</f>
        <v>69.168492216754444</v>
      </c>
      <c r="S7" s="1">
        <f>100-main_evaluation_set[[#This Row],[TER]]</f>
        <v>61.254720632695545</v>
      </c>
    </row>
    <row r="8" spans="1:19" x14ac:dyDescent="0.2">
      <c r="A8" s="1" t="s">
        <v>15</v>
      </c>
      <c r="B8" s="1" t="s">
        <v>16</v>
      </c>
      <c r="C8" s="1" t="s">
        <v>17</v>
      </c>
      <c r="D8">
        <v>4320</v>
      </c>
      <c r="E8" s="1" t="s">
        <v>18</v>
      </c>
      <c r="F8" s="1" t="s">
        <v>19</v>
      </c>
      <c r="G8" s="1" t="s">
        <v>28</v>
      </c>
      <c r="H8" s="1" t="s">
        <v>25</v>
      </c>
      <c r="I8">
        <v>0</v>
      </c>
      <c r="J8">
        <v>0.75119012594223022</v>
      </c>
      <c r="K8">
        <v>47.58607953880469</v>
      </c>
      <c r="L8">
        <v>70.451122750250633</v>
      </c>
      <c r="M8">
        <v>0.7644650985685143</v>
      </c>
      <c r="N8">
        <v>0.68907377511811196</v>
      </c>
      <c r="O8">
        <v>38.89278279335921</v>
      </c>
      <c r="P8">
        <f>main_evaluation_set[[#This Row],[BERTScore]]*100</f>
        <v>75.119012594223022</v>
      </c>
      <c r="Q8">
        <f>main_evaluation_set[[#This Row],[COMET]]*100</f>
        <v>76.446509856851435</v>
      </c>
      <c r="R8">
        <f>main_evaluation_set[[#This Row],[ROUGE]]*100</f>
        <v>68.907377511811191</v>
      </c>
      <c r="S8" s="1">
        <f>100-main_evaluation_set[[#This Row],[TER]]</f>
        <v>61.10721720664079</v>
      </c>
    </row>
    <row r="9" spans="1:19" x14ac:dyDescent="0.2">
      <c r="A9" s="1" t="s">
        <v>15</v>
      </c>
      <c r="B9" s="1" t="s">
        <v>16</v>
      </c>
      <c r="C9" s="1" t="s">
        <v>17</v>
      </c>
      <c r="D9">
        <v>4320</v>
      </c>
      <c r="E9" s="1" t="s">
        <v>18</v>
      </c>
      <c r="F9" s="1" t="s">
        <v>19</v>
      </c>
      <c r="G9" s="1" t="s">
        <v>29</v>
      </c>
      <c r="H9" s="1" t="s">
        <v>25</v>
      </c>
      <c r="I9">
        <v>0</v>
      </c>
      <c r="J9">
        <v>0.76124900579452515</v>
      </c>
      <c r="K9">
        <v>47.76311689034808</v>
      </c>
      <c r="L9">
        <v>70.643528851159388</v>
      </c>
      <c r="M9">
        <v>0.78827100981596032</v>
      </c>
      <c r="N9">
        <v>0.69558184921698951</v>
      </c>
      <c r="O9">
        <v>39.095730769633121</v>
      </c>
      <c r="P9">
        <f>main_evaluation_set[[#This Row],[BERTScore]]*100</f>
        <v>76.124900579452515</v>
      </c>
      <c r="Q9">
        <f>main_evaluation_set[[#This Row],[COMET]]*100</f>
        <v>78.827100981596033</v>
      </c>
      <c r="R9">
        <f>main_evaluation_set[[#This Row],[ROUGE]]*100</f>
        <v>69.558184921698953</v>
      </c>
      <c r="S9" s="1">
        <f>100-main_evaluation_set[[#This Row],[TER]]</f>
        <v>60.904269230366879</v>
      </c>
    </row>
    <row r="10" spans="1:19" x14ac:dyDescent="0.2">
      <c r="A10" s="1" t="s">
        <v>15</v>
      </c>
      <c r="B10" s="1" t="s">
        <v>16</v>
      </c>
      <c r="C10" s="1" t="s">
        <v>17</v>
      </c>
      <c r="D10">
        <v>4320</v>
      </c>
      <c r="E10" s="1" t="s">
        <v>18</v>
      </c>
      <c r="F10" s="1" t="s">
        <v>19</v>
      </c>
      <c r="G10" s="1" t="s">
        <v>30</v>
      </c>
      <c r="H10" s="1" t="s">
        <v>25</v>
      </c>
      <c r="I10">
        <v>0</v>
      </c>
      <c r="J10">
        <v>0.75850868225097656</v>
      </c>
      <c r="K10">
        <v>47.496224852779257</v>
      </c>
      <c r="L10">
        <v>70.461901600592384</v>
      </c>
      <c r="M10">
        <v>0.78134175444935894</v>
      </c>
      <c r="N10">
        <v>0.6930126199735317</v>
      </c>
      <c r="O10">
        <v>39.378184138674143</v>
      </c>
      <c r="P10">
        <f>main_evaluation_set[[#This Row],[BERTScore]]*100</f>
        <v>75.850868225097656</v>
      </c>
      <c r="Q10">
        <f>main_evaluation_set[[#This Row],[COMET]]*100</f>
        <v>78.134175444935892</v>
      </c>
      <c r="R10">
        <f>main_evaluation_set[[#This Row],[ROUGE]]*100</f>
        <v>69.301261997353166</v>
      </c>
      <c r="S10" s="1">
        <f>100-main_evaluation_set[[#This Row],[TER]]</f>
        <v>60.621815861325857</v>
      </c>
    </row>
    <row r="11" spans="1:19" x14ac:dyDescent="0.2">
      <c r="A11" s="1" t="s">
        <v>15</v>
      </c>
      <c r="B11" s="1" t="s">
        <v>16</v>
      </c>
      <c r="C11" s="1" t="s">
        <v>17</v>
      </c>
      <c r="D11">
        <v>4320</v>
      </c>
      <c r="E11" s="1" t="s">
        <v>18</v>
      </c>
      <c r="F11" s="1" t="s">
        <v>19</v>
      </c>
      <c r="G11" s="1" t="s">
        <v>31</v>
      </c>
      <c r="H11" s="1" t="s">
        <v>32</v>
      </c>
      <c r="I11">
        <v>10</v>
      </c>
      <c r="J11">
        <v>0.71348750591278076</v>
      </c>
      <c r="K11">
        <v>41.568744103270205</v>
      </c>
      <c r="L11">
        <v>65.69887382147931</v>
      </c>
      <c r="M11">
        <v>0.72940546440357268</v>
      </c>
      <c r="N11">
        <v>0.64472197885715377</v>
      </c>
      <c r="O11">
        <v>43.305332091933337</v>
      </c>
      <c r="P11">
        <f>main_evaluation_set[[#This Row],[BERTScore]]*100</f>
        <v>71.348750591278076</v>
      </c>
      <c r="Q11">
        <f>main_evaluation_set[[#This Row],[COMET]]*100</f>
        <v>72.940546440357267</v>
      </c>
      <c r="R11">
        <f>main_evaluation_set[[#This Row],[ROUGE]]*100</f>
        <v>64.472197885715374</v>
      </c>
      <c r="S11" s="1">
        <f>100-main_evaluation_set[[#This Row],[TER]]</f>
        <v>56.694667908066663</v>
      </c>
    </row>
    <row r="12" spans="1:19" x14ac:dyDescent="0.2">
      <c r="A12" s="1" t="s">
        <v>15</v>
      </c>
      <c r="B12" s="1" t="s">
        <v>16</v>
      </c>
      <c r="C12" s="1" t="s">
        <v>17</v>
      </c>
      <c r="D12">
        <v>4320</v>
      </c>
      <c r="E12" s="1" t="s">
        <v>18</v>
      </c>
      <c r="F12" s="1" t="s">
        <v>19</v>
      </c>
      <c r="G12" s="1" t="s">
        <v>33</v>
      </c>
      <c r="H12" s="1" t="s">
        <v>32</v>
      </c>
      <c r="I12">
        <v>20</v>
      </c>
      <c r="J12">
        <v>0.666267991065979</v>
      </c>
      <c r="K12">
        <v>36.05797949497051</v>
      </c>
      <c r="L12">
        <v>61.811280878977307</v>
      </c>
      <c r="M12">
        <v>0.61725432062392227</v>
      </c>
      <c r="N12">
        <v>0.60380224857360765</v>
      </c>
      <c r="O12">
        <v>47.875846052452637</v>
      </c>
      <c r="P12">
        <f>main_evaluation_set[[#This Row],[BERTScore]]*100</f>
        <v>66.6267991065979</v>
      </c>
      <c r="Q12">
        <f>main_evaluation_set[[#This Row],[COMET]]*100</f>
        <v>61.72543206239223</v>
      </c>
      <c r="R12">
        <f>main_evaluation_set[[#This Row],[ROUGE]]*100</f>
        <v>60.380224857360766</v>
      </c>
      <c r="S12" s="1">
        <f>100-main_evaluation_set[[#This Row],[TER]]</f>
        <v>52.124153947547363</v>
      </c>
    </row>
    <row r="13" spans="1:19" x14ac:dyDescent="0.2">
      <c r="A13" s="1" t="s">
        <v>15</v>
      </c>
      <c r="B13" s="1" t="s">
        <v>16</v>
      </c>
      <c r="C13" s="1" t="s">
        <v>17</v>
      </c>
      <c r="D13">
        <v>4320</v>
      </c>
      <c r="E13" s="1" t="s">
        <v>18</v>
      </c>
      <c r="F13" s="1" t="s">
        <v>19</v>
      </c>
      <c r="G13" s="1" t="s">
        <v>34</v>
      </c>
      <c r="H13" s="1" t="s">
        <v>32</v>
      </c>
      <c r="I13">
        <v>32</v>
      </c>
      <c r="J13">
        <v>0.52341306209564209</v>
      </c>
      <c r="K13">
        <v>29.437109985945995</v>
      </c>
      <c r="L13">
        <v>56.145889676910329</v>
      </c>
      <c r="M13">
        <v>0.32303163074474367</v>
      </c>
      <c r="N13">
        <v>0.51828837847261511</v>
      </c>
      <c r="O13">
        <v>62.934795116695085</v>
      </c>
      <c r="P13">
        <f>main_evaluation_set[[#This Row],[BERTScore]]*100</f>
        <v>52.341306209564209</v>
      </c>
      <c r="Q13">
        <f>main_evaluation_set[[#This Row],[COMET]]*100</f>
        <v>32.303163074474369</v>
      </c>
      <c r="R13">
        <f>main_evaluation_set[[#This Row],[ROUGE]]*100</f>
        <v>51.828837847261511</v>
      </c>
      <c r="S13" s="1">
        <f>100-main_evaluation_set[[#This Row],[TER]]</f>
        <v>37.065204883304915</v>
      </c>
    </row>
    <row r="14" spans="1:19" x14ac:dyDescent="0.2">
      <c r="A14" s="1" t="s">
        <v>15</v>
      </c>
      <c r="B14" s="1" t="s">
        <v>16</v>
      </c>
      <c r="C14" s="1" t="s">
        <v>17</v>
      </c>
      <c r="D14">
        <v>4320</v>
      </c>
      <c r="E14" s="1" t="s">
        <v>18</v>
      </c>
      <c r="F14" s="1" t="s">
        <v>19</v>
      </c>
      <c r="G14" s="1" t="s">
        <v>35</v>
      </c>
      <c r="H14" s="1" t="s">
        <v>32</v>
      </c>
      <c r="I14">
        <v>32</v>
      </c>
      <c r="J14">
        <v>0.52097862958908081</v>
      </c>
      <c r="K14">
        <v>25.838150345332906</v>
      </c>
      <c r="L14">
        <v>54.311123112041848</v>
      </c>
      <c r="M14">
        <v>0.31539361663852578</v>
      </c>
      <c r="N14">
        <v>0.51341972906141919</v>
      </c>
      <c r="O14">
        <v>73.824941678609918</v>
      </c>
      <c r="P14">
        <f>main_evaluation_set[[#This Row],[BERTScore]]*100</f>
        <v>52.097862958908081</v>
      </c>
      <c r="Q14">
        <f>main_evaluation_set[[#This Row],[COMET]]*100</f>
        <v>31.539361663852578</v>
      </c>
      <c r="R14">
        <f>main_evaluation_set[[#This Row],[ROUGE]]*100</f>
        <v>51.341972906141919</v>
      </c>
      <c r="S14" s="1">
        <f>100-main_evaluation_set[[#This Row],[TER]]</f>
        <v>26.175058321390082</v>
      </c>
    </row>
    <row r="15" spans="1:19" x14ac:dyDescent="0.2">
      <c r="A15" s="1" t="s">
        <v>36</v>
      </c>
      <c r="B15" s="1" t="s">
        <v>37</v>
      </c>
      <c r="C15" s="1" t="s">
        <v>17</v>
      </c>
      <c r="D15">
        <v>5761</v>
      </c>
      <c r="E15" s="1" t="s">
        <v>18</v>
      </c>
      <c r="F15" s="1" t="s">
        <v>19</v>
      </c>
      <c r="G15" s="1" t="s">
        <v>20</v>
      </c>
      <c r="H15" s="1" t="s">
        <v>20</v>
      </c>
      <c r="I15">
        <v>0</v>
      </c>
      <c r="J15">
        <v>0.54424905776977539</v>
      </c>
      <c r="K15">
        <v>8.7160204422834262</v>
      </c>
      <c r="L15">
        <v>31.628599620577059</v>
      </c>
      <c r="M15">
        <v>-2.5258793624761699E-2</v>
      </c>
      <c r="N15">
        <v>0.21036026057985152</v>
      </c>
      <c r="O15">
        <v>82.869842859825965</v>
      </c>
      <c r="P15">
        <f>main_evaluation_set[[#This Row],[BERTScore]]*100</f>
        <v>54.424905776977539</v>
      </c>
      <c r="Q15">
        <f>main_evaluation_set[[#This Row],[COMET]]*100</f>
        <v>-2.5258793624761697</v>
      </c>
      <c r="R15">
        <f>main_evaluation_set[[#This Row],[ROUGE]]*100</f>
        <v>21.036026057985151</v>
      </c>
      <c r="S15" s="1">
        <f>100-main_evaluation_set[[#This Row],[TER]]</f>
        <v>17.130157140174035</v>
      </c>
    </row>
    <row r="16" spans="1:19" x14ac:dyDescent="0.2">
      <c r="A16" s="1" t="s">
        <v>36</v>
      </c>
      <c r="B16" s="1" t="s">
        <v>37</v>
      </c>
      <c r="C16" s="1" t="s">
        <v>17</v>
      </c>
      <c r="D16">
        <v>5761</v>
      </c>
      <c r="E16" s="1" t="s">
        <v>18</v>
      </c>
      <c r="F16" s="1" t="s">
        <v>19</v>
      </c>
      <c r="G16" s="1" t="s">
        <v>21</v>
      </c>
      <c r="H16" s="1" t="s">
        <v>22</v>
      </c>
      <c r="I16">
        <v>0</v>
      </c>
      <c r="J16">
        <v>0.75682312250137329</v>
      </c>
      <c r="K16">
        <v>48.761642186218339</v>
      </c>
      <c r="L16">
        <v>68.863288783865784</v>
      </c>
      <c r="M16">
        <v>0.69902180441239914</v>
      </c>
      <c r="N16">
        <v>0.69988804879042854</v>
      </c>
      <c r="O16">
        <v>37.85763475865523</v>
      </c>
      <c r="P16">
        <f>main_evaluation_set[[#This Row],[BERTScore]]*100</f>
        <v>75.682312250137329</v>
      </c>
      <c r="Q16">
        <f>main_evaluation_set[[#This Row],[COMET]]*100</f>
        <v>69.902180441239921</v>
      </c>
      <c r="R16">
        <f>main_evaluation_set[[#This Row],[ROUGE]]*100</f>
        <v>69.98880487904286</v>
      </c>
      <c r="S16" s="1">
        <f>100-main_evaluation_set[[#This Row],[TER]]</f>
        <v>62.14236524134477</v>
      </c>
    </row>
    <row r="17" spans="1:19" x14ac:dyDescent="0.2">
      <c r="A17" s="1" t="s">
        <v>36</v>
      </c>
      <c r="B17" s="1" t="s">
        <v>37</v>
      </c>
      <c r="C17" s="1" t="s">
        <v>17</v>
      </c>
      <c r="D17">
        <v>5761</v>
      </c>
      <c r="E17" s="1" t="s">
        <v>18</v>
      </c>
      <c r="F17" s="1" t="s">
        <v>19</v>
      </c>
      <c r="G17" s="1" t="s">
        <v>23</v>
      </c>
      <c r="H17" s="1" t="s">
        <v>22</v>
      </c>
      <c r="I17">
        <v>0</v>
      </c>
      <c r="J17">
        <v>0.75120288133621216</v>
      </c>
      <c r="K17">
        <v>47.44375557535291</v>
      </c>
      <c r="L17">
        <v>67.95560718421541</v>
      </c>
      <c r="M17">
        <v>0.69307293988779806</v>
      </c>
      <c r="N17">
        <v>0.68952806098470065</v>
      </c>
      <c r="O17">
        <v>38.881863144055593</v>
      </c>
      <c r="P17">
        <f>main_evaluation_set[[#This Row],[BERTScore]]*100</f>
        <v>75.120288133621216</v>
      </c>
      <c r="Q17">
        <f>main_evaluation_set[[#This Row],[COMET]]*100</f>
        <v>69.307293988779804</v>
      </c>
      <c r="R17">
        <f>main_evaluation_set[[#This Row],[ROUGE]]*100</f>
        <v>68.952806098470063</v>
      </c>
      <c r="S17" s="1">
        <f>100-main_evaluation_set[[#This Row],[TER]]</f>
        <v>61.118136855944407</v>
      </c>
    </row>
    <row r="18" spans="1:19" x14ac:dyDescent="0.2">
      <c r="A18" s="1" t="s">
        <v>36</v>
      </c>
      <c r="B18" s="1" t="s">
        <v>37</v>
      </c>
      <c r="C18" s="1" t="s">
        <v>17</v>
      </c>
      <c r="D18">
        <v>5761</v>
      </c>
      <c r="E18" s="1" t="s">
        <v>18</v>
      </c>
      <c r="F18" s="1" t="s">
        <v>19</v>
      </c>
      <c r="G18" s="1" t="s">
        <v>24</v>
      </c>
      <c r="H18" s="1" t="s">
        <v>25</v>
      </c>
      <c r="I18">
        <v>0</v>
      </c>
      <c r="J18">
        <v>0.74188065528869629</v>
      </c>
      <c r="K18">
        <v>45.706313476253072</v>
      </c>
      <c r="L18">
        <v>66.840466759749205</v>
      </c>
      <c r="M18">
        <v>0.64483840922997848</v>
      </c>
      <c r="N18">
        <v>0.68167373361042893</v>
      </c>
      <c r="O18">
        <v>39.984974644712949</v>
      </c>
      <c r="P18">
        <f>main_evaluation_set[[#This Row],[BERTScore]]*100</f>
        <v>74.188065528869629</v>
      </c>
      <c r="Q18">
        <f>main_evaluation_set[[#This Row],[COMET]]*100</f>
        <v>64.483840922997842</v>
      </c>
      <c r="R18">
        <f>main_evaluation_set[[#This Row],[ROUGE]]*100</f>
        <v>68.167373361042891</v>
      </c>
      <c r="S18" s="1">
        <f>100-main_evaluation_set[[#This Row],[TER]]</f>
        <v>60.015025355287051</v>
      </c>
    </row>
    <row r="19" spans="1:19" x14ac:dyDescent="0.2">
      <c r="A19" s="1" t="s">
        <v>36</v>
      </c>
      <c r="B19" s="1" t="s">
        <v>37</v>
      </c>
      <c r="C19" s="1" t="s">
        <v>17</v>
      </c>
      <c r="D19">
        <v>5761</v>
      </c>
      <c r="E19" s="1" t="s">
        <v>18</v>
      </c>
      <c r="F19" s="1" t="s">
        <v>19</v>
      </c>
      <c r="G19" s="1" t="s">
        <v>26</v>
      </c>
      <c r="H19" s="1" t="s">
        <v>25</v>
      </c>
      <c r="I19">
        <v>0</v>
      </c>
      <c r="J19">
        <v>0.73769718408584595</v>
      </c>
      <c r="K19">
        <v>44.883815030879219</v>
      </c>
      <c r="L19">
        <v>66.297821511369904</v>
      </c>
      <c r="M19">
        <v>0.62678323063570696</v>
      </c>
      <c r="N19">
        <v>0.67579277284016459</v>
      </c>
      <c r="O19">
        <v>40.778188192574973</v>
      </c>
      <c r="P19">
        <f>main_evaluation_set[[#This Row],[BERTScore]]*100</f>
        <v>73.769718408584595</v>
      </c>
      <c r="Q19">
        <f>main_evaluation_set[[#This Row],[COMET]]*100</f>
        <v>62.678323063570694</v>
      </c>
      <c r="R19">
        <f>main_evaluation_set[[#This Row],[ROUGE]]*100</f>
        <v>67.579277284016456</v>
      </c>
      <c r="S19" s="1">
        <f>100-main_evaluation_set[[#This Row],[TER]]</f>
        <v>59.221811807425027</v>
      </c>
    </row>
    <row r="20" spans="1:19" x14ac:dyDescent="0.2">
      <c r="A20" s="1" t="s">
        <v>36</v>
      </c>
      <c r="B20" s="1" t="s">
        <v>37</v>
      </c>
      <c r="C20" s="1" t="s">
        <v>17</v>
      </c>
      <c r="D20">
        <v>5761</v>
      </c>
      <c r="E20" s="1" t="s">
        <v>18</v>
      </c>
      <c r="F20" s="1" t="s">
        <v>19</v>
      </c>
      <c r="G20" s="1" t="s">
        <v>27</v>
      </c>
      <c r="H20" s="1" t="s">
        <v>25</v>
      </c>
      <c r="I20">
        <v>0</v>
      </c>
      <c r="J20">
        <v>0.74464643001556396</v>
      </c>
      <c r="K20">
        <v>46.410969818026103</v>
      </c>
      <c r="L20">
        <v>67.488177739492031</v>
      </c>
      <c r="M20">
        <v>0.65452196098627413</v>
      </c>
      <c r="N20">
        <v>0.68754845903538275</v>
      </c>
      <c r="O20">
        <v>39.388342828523129</v>
      </c>
      <c r="P20">
        <f>main_evaluation_set[[#This Row],[BERTScore]]*100</f>
        <v>74.464643001556396</v>
      </c>
      <c r="Q20">
        <f>main_evaluation_set[[#This Row],[COMET]]*100</f>
        <v>65.452196098627411</v>
      </c>
      <c r="R20">
        <f>main_evaluation_set[[#This Row],[ROUGE]]*100</f>
        <v>68.754845903538282</v>
      </c>
      <c r="S20" s="1">
        <f>100-main_evaluation_set[[#This Row],[TER]]</f>
        <v>60.611657171476871</v>
      </c>
    </row>
    <row r="21" spans="1:19" x14ac:dyDescent="0.2">
      <c r="A21" s="1" t="s">
        <v>36</v>
      </c>
      <c r="B21" s="1" t="s">
        <v>37</v>
      </c>
      <c r="C21" s="1" t="s">
        <v>17</v>
      </c>
      <c r="D21">
        <v>5761</v>
      </c>
      <c r="E21" s="1" t="s">
        <v>18</v>
      </c>
      <c r="F21" s="1" t="s">
        <v>19</v>
      </c>
      <c r="G21" s="1" t="s">
        <v>28</v>
      </c>
      <c r="H21" s="1" t="s">
        <v>25</v>
      </c>
      <c r="I21">
        <v>0</v>
      </c>
      <c r="J21">
        <v>0.74588489532470703</v>
      </c>
      <c r="K21">
        <v>47.065224517457352</v>
      </c>
      <c r="L21">
        <v>67.887216956534971</v>
      </c>
      <c r="M21">
        <v>0.65836505553426639</v>
      </c>
      <c r="N21">
        <v>0.68991234867221241</v>
      </c>
      <c r="O21">
        <v>39.04401176986164</v>
      </c>
      <c r="P21">
        <f>main_evaluation_set[[#This Row],[BERTScore]]*100</f>
        <v>74.588489532470703</v>
      </c>
      <c r="Q21">
        <f>main_evaluation_set[[#This Row],[COMET]]*100</f>
        <v>65.836505553426633</v>
      </c>
      <c r="R21">
        <f>main_evaluation_set[[#This Row],[ROUGE]]*100</f>
        <v>68.991234867221237</v>
      </c>
      <c r="S21" s="1">
        <f>100-main_evaluation_set[[#This Row],[TER]]</f>
        <v>60.95598823013836</v>
      </c>
    </row>
    <row r="22" spans="1:19" x14ac:dyDescent="0.2">
      <c r="A22" s="1" t="s">
        <v>36</v>
      </c>
      <c r="B22" s="1" t="s">
        <v>37</v>
      </c>
      <c r="C22" s="1" t="s">
        <v>17</v>
      </c>
      <c r="D22">
        <v>5761</v>
      </c>
      <c r="E22" s="1" t="s">
        <v>18</v>
      </c>
      <c r="F22" s="1" t="s">
        <v>19</v>
      </c>
      <c r="G22" s="1" t="s">
        <v>29</v>
      </c>
      <c r="H22" s="1" t="s">
        <v>25</v>
      </c>
      <c r="I22">
        <v>0</v>
      </c>
      <c r="J22">
        <v>0.74783599376678467</v>
      </c>
      <c r="K22">
        <v>46.582740808573341</v>
      </c>
      <c r="L22">
        <v>67.700852255552419</v>
      </c>
      <c r="M22">
        <v>0.66723611560659712</v>
      </c>
      <c r="N22">
        <v>0.68886017880246009</v>
      </c>
      <c r="O22">
        <v>39.248732235647651</v>
      </c>
      <c r="P22">
        <f>main_evaluation_set[[#This Row],[BERTScore]]*100</f>
        <v>74.783599376678467</v>
      </c>
      <c r="Q22">
        <f>main_evaluation_set[[#This Row],[COMET]]*100</f>
        <v>66.72361156065972</v>
      </c>
      <c r="R22">
        <f>main_evaluation_set[[#This Row],[ROUGE]]*100</f>
        <v>68.886017880246015</v>
      </c>
      <c r="S22" s="1">
        <f>100-main_evaluation_set[[#This Row],[TER]]</f>
        <v>60.751267764352349</v>
      </c>
    </row>
    <row r="23" spans="1:19" x14ac:dyDescent="0.2">
      <c r="A23" s="1" t="s">
        <v>36</v>
      </c>
      <c r="B23" s="1" t="s">
        <v>37</v>
      </c>
      <c r="C23" s="1" t="s">
        <v>17</v>
      </c>
      <c r="D23">
        <v>5761</v>
      </c>
      <c r="E23" s="1" t="s">
        <v>18</v>
      </c>
      <c r="F23" s="1" t="s">
        <v>19</v>
      </c>
      <c r="G23" s="1" t="s">
        <v>30</v>
      </c>
      <c r="H23" s="1" t="s">
        <v>25</v>
      </c>
      <c r="I23">
        <v>0</v>
      </c>
      <c r="J23">
        <v>0.74595290422439575</v>
      </c>
      <c r="K23">
        <v>46.296888488916451</v>
      </c>
      <c r="L23">
        <v>67.492757852665932</v>
      </c>
      <c r="M23">
        <v>0.65906793162462052</v>
      </c>
      <c r="N23">
        <v>0.68656382502006486</v>
      </c>
      <c r="O23">
        <v>39.558004131972702</v>
      </c>
      <c r="P23">
        <f>main_evaluation_set[[#This Row],[BERTScore]]*100</f>
        <v>74.595290422439575</v>
      </c>
      <c r="Q23">
        <f>main_evaluation_set[[#This Row],[COMET]]*100</f>
        <v>65.906793162462051</v>
      </c>
      <c r="R23">
        <f>main_evaluation_set[[#This Row],[ROUGE]]*100</f>
        <v>68.65638250200648</v>
      </c>
      <c r="S23" s="1">
        <f>100-main_evaluation_set[[#This Row],[TER]]</f>
        <v>60.441995868027298</v>
      </c>
    </row>
    <row r="24" spans="1:19" x14ac:dyDescent="0.2">
      <c r="A24" s="1" t="s">
        <v>36</v>
      </c>
      <c r="B24" s="1" t="s">
        <v>37</v>
      </c>
      <c r="C24" s="1" t="s">
        <v>17</v>
      </c>
      <c r="D24">
        <v>5761</v>
      </c>
      <c r="E24" s="1" t="s">
        <v>18</v>
      </c>
      <c r="F24" s="1" t="s">
        <v>19</v>
      </c>
      <c r="G24" s="1" t="s">
        <v>31</v>
      </c>
      <c r="H24" s="1" t="s">
        <v>32</v>
      </c>
      <c r="I24">
        <v>8</v>
      </c>
      <c r="J24">
        <v>0.72796988487243652</v>
      </c>
      <c r="K24">
        <v>44.149537383210621</v>
      </c>
      <c r="L24">
        <v>65.647910925984846</v>
      </c>
      <c r="M24">
        <v>0.63344735470793612</v>
      </c>
      <c r="N24">
        <v>0.671372380076807</v>
      </c>
      <c r="O24">
        <v>40.88900018781694</v>
      </c>
      <c r="P24">
        <f>main_evaluation_set[[#This Row],[BERTScore]]*100</f>
        <v>72.796988487243652</v>
      </c>
      <c r="Q24">
        <f>main_evaluation_set[[#This Row],[COMET]]*100</f>
        <v>63.344735470793609</v>
      </c>
      <c r="R24">
        <f>main_evaluation_set[[#This Row],[ROUGE]]*100</f>
        <v>67.137238007680693</v>
      </c>
      <c r="S24" s="1">
        <f>100-main_evaluation_set[[#This Row],[TER]]</f>
        <v>59.11099981218306</v>
      </c>
    </row>
    <row r="25" spans="1:19" x14ac:dyDescent="0.2">
      <c r="A25" s="1" t="s">
        <v>36</v>
      </c>
      <c r="B25" s="1" t="s">
        <v>37</v>
      </c>
      <c r="C25" s="1" t="s">
        <v>17</v>
      </c>
      <c r="D25">
        <v>5761</v>
      </c>
      <c r="E25" s="1" t="s">
        <v>18</v>
      </c>
      <c r="F25" s="1" t="s">
        <v>19</v>
      </c>
      <c r="G25" s="1" t="s">
        <v>33</v>
      </c>
      <c r="H25" s="1" t="s">
        <v>32</v>
      </c>
      <c r="I25">
        <v>16</v>
      </c>
      <c r="J25">
        <v>0.69767659902572632</v>
      </c>
      <c r="K25">
        <v>40.492292042138757</v>
      </c>
      <c r="L25">
        <v>63.011851454399093</v>
      </c>
      <c r="M25">
        <v>0.52572099144352769</v>
      </c>
      <c r="N25">
        <v>0.64534832083035154</v>
      </c>
      <c r="O25">
        <v>43.768859951167592</v>
      </c>
      <c r="P25">
        <f>main_evaluation_set[[#This Row],[BERTScore]]*100</f>
        <v>69.767659902572632</v>
      </c>
      <c r="Q25">
        <f>main_evaluation_set[[#This Row],[COMET]]*100</f>
        <v>52.572099144352769</v>
      </c>
      <c r="R25">
        <f>main_evaluation_set[[#This Row],[ROUGE]]*100</f>
        <v>64.534832083035155</v>
      </c>
      <c r="S25" s="1">
        <f>100-main_evaluation_set[[#This Row],[TER]]</f>
        <v>56.231140048832408</v>
      </c>
    </row>
    <row r="26" spans="1:19" x14ac:dyDescent="0.2">
      <c r="A26" s="1" t="s">
        <v>36</v>
      </c>
      <c r="B26" s="1" t="s">
        <v>37</v>
      </c>
      <c r="C26" s="1" t="s">
        <v>17</v>
      </c>
      <c r="D26">
        <v>5761</v>
      </c>
      <c r="E26" s="1" t="s">
        <v>18</v>
      </c>
      <c r="F26" s="1" t="s">
        <v>19</v>
      </c>
      <c r="G26" s="1" t="s">
        <v>34</v>
      </c>
      <c r="H26" s="1" t="s">
        <v>32</v>
      </c>
      <c r="I26">
        <v>31</v>
      </c>
      <c r="J26">
        <v>0.65709656476974487</v>
      </c>
      <c r="K26">
        <v>38.403997756448632</v>
      </c>
      <c r="L26">
        <v>60.581997453367542</v>
      </c>
      <c r="M26">
        <v>0.48569553441176799</v>
      </c>
      <c r="N26">
        <v>0.62036771012804659</v>
      </c>
      <c r="O26">
        <v>46.959243723783885</v>
      </c>
      <c r="P26">
        <f>main_evaluation_set[[#This Row],[BERTScore]]*100</f>
        <v>65.709656476974487</v>
      </c>
      <c r="Q26">
        <f>main_evaluation_set[[#This Row],[COMET]]*100</f>
        <v>48.569553441176801</v>
      </c>
      <c r="R26">
        <f>main_evaluation_set[[#This Row],[ROUGE]]*100</f>
        <v>62.036771012804657</v>
      </c>
      <c r="S26" s="1">
        <f>100-main_evaluation_set[[#This Row],[TER]]</f>
        <v>53.040756276216115</v>
      </c>
    </row>
    <row r="27" spans="1:19" x14ac:dyDescent="0.2">
      <c r="A27" s="1" t="s">
        <v>36</v>
      </c>
      <c r="B27" s="1" t="s">
        <v>37</v>
      </c>
      <c r="C27" s="1" t="s">
        <v>17</v>
      </c>
      <c r="D27">
        <v>5761</v>
      </c>
      <c r="E27" s="1" t="s">
        <v>18</v>
      </c>
      <c r="F27" s="1" t="s">
        <v>19</v>
      </c>
      <c r="G27" s="1" t="s">
        <v>35</v>
      </c>
      <c r="H27" s="1" t="s">
        <v>32</v>
      </c>
      <c r="I27">
        <v>31</v>
      </c>
      <c r="J27">
        <v>0.65055406093597412</v>
      </c>
      <c r="K27">
        <v>37.300108086818049</v>
      </c>
      <c r="L27">
        <v>59.650343029500675</v>
      </c>
      <c r="M27">
        <v>0.46626472953371373</v>
      </c>
      <c r="N27">
        <v>0.61045250642446713</v>
      </c>
      <c r="O27">
        <v>49.481625242596884</v>
      </c>
      <c r="P27">
        <f>main_evaluation_set[[#This Row],[BERTScore]]*100</f>
        <v>65.055406093597412</v>
      </c>
      <c r="Q27">
        <f>main_evaluation_set[[#This Row],[COMET]]*100</f>
        <v>46.626472953371376</v>
      </c>
      <c r="R27">
        <f>main_evaluation_set[[#This Row],[ROUGE]]*100</f>
        <v>61.04525064244671</v>
      </c>
      <c r="S27" s="1">
        <f>100-main_evaluation_set[[#This Row],[TER]]</f>
        <v>50.518374757403116</v>
      </c>
    </row>
    <row r="28" spans="1:19" x14ac:dyDescent="0.2">
      <c r="A28" s="1" t="s">
        <v>38</v>
      </c>
      <c r="B28" s="1" t="s">
        <v>37</v>
      </c>
      <c r="C28" s="1" t="s">
        <v>17</v>
      </c>
      <c r="D28">
        <v>5249</v>
      </c>
      <c r="E28" s="1" t="s">
        <v>18</v>
      </c>
      <c r="F28" s="1" t="s">
        <v>19</v>
      </c>
      <c r="G28" s="1" t="s">
        <v>20</v>
      </c>
      <c r="H28" s="1" t="s">
        <v>20</v>
      </c>
      <c r="I28">
        <v>0</v>
      </c>
      <c r="J28">
        <v>0.523609459400177</v>
      </c>
      <c r="K28">
        <v>1.0851685734285268</v>
      </c>
      <c r="L28">
        <v>22.011968452923529</v>
      </c>
      <c r="M28">
        <v>-0.1147011485270862</v>
      </c>
      <c r="N28">
        <v>8.2635390544901807E-2</v>
      </c>
      <c r="O28">
        <v>95.581768038163389</v>
      </c>
      <c r="P28">
        <f>main_evaluation_set[[#This Row],[BERTScore]]*100</f>
        <v>52.3609459400177</v>
      </c>
      <c r="Q28">
        <f>main_evaluation_set[[#This Row],[COMET]]*100</f>
        <v>-11.470114852708619</v>
      </c>
      <c r="R28">
        <f>main_evaluation_set[[#This Row],[ROUGE]]*100</f>
        <v>8.263539054490181</v>
      </c>
      <c r="S28" s="1">
        <f>100-main_evaluation_set[[#This Row],[TER]]</f>
        <v>4.4182319618366108</v>
      </c>
    </row>
    <row r="29" spans="1:19" x14ac:dyDescent="0.2">
      <c r="A29" s="1" t="s">
        <v>38</v>
      </c>
      <c r="B29" s="1" t="s">
        <v>37</v>
      </c>
      <c r="C29" s="1" t="s">
        <v>17</v>
      </c>
      <c r="D29">
        <v>5249</v>
      </c>
      <c r="E29" s="1" t="s">
        <v>18</v>
      </c>
      <c r="F29" s="1" t="s">
        <v>19</v>
      </c>
      <c r="G29" s="1" t="s">
        <v>21</v>
      </c>
      <c r="H29" s="1" t="s">
        <v>22</v>
      </c>
      <c r="I29">
        <v>0</v>
      </c>
      <c r="J29">
        <v>0.76717698574066162</v>
      </c>
      <c r="K29">
        <v>44.734959247583802</v>
      </c>
      <c r="L29">
        <v>68.933535472289961</v>
      </c>
      <c r="M29">
        <v>0.7707181090822951</v>
      </c>
      <c r="N29">
        <v>0.69063827153551449</v>
      </c>
      <c r="O29">
        <v>38.380478533094816</v>
      </c>
      <c r="P29">
        <f>main_evaluation_set[[#This Row],[BERTScore]]*100</f>
        <v>76.717698574066162</v>
      </c>
      <c r="Q29">
        <f>main_evaluation_set[[#This Row],[COMET]]*100</f>
        <v>77.071810908229509</v>
      </c>
      <c r="R29">
        <f>main_evaluation_set[[#This Row],[ROUGE]]*100</f>
        <v>69.063827153551443</v>
      </c>
      <c r="S29" s="1">
        <f>100-main_evaluation_set[[#This Row],[TER]]</f>
        <v>61.619521466905184</v>
      </c>
    </row>
    <row r="30" spans="1:19" x14ac:dyDescent="0.2">
      <c r="A30" s="1" t="s">
        <v>38</v>
      </c>
      <c r="B30" s="1" t="s">
        <v>37</v>
      </c>
      <c r="C30" s="1" t="s">
        <v>17</v>
      </c>
      <c r="D30">
        <v>5249</v>
      </c>
      <c r="E30" s="1" t="s">
        <v>18</v>
      </c>
      <c r="F30" s="1" t="s">
        <v>19</v>
      </c>
      <c r="G30" s="1" t="s">
        <v>23</v>
      </c>
      <c r="H30" s="1" t="s">
        <v>22</v>
      </c>
      <c r="I30">
        <v>0</v>
      </c>
      <c r="J30">
        <v>0.76884585618972778</v>
      </c>
      <c r="K30">
        <v>44.842359344262576</v>
      </c>
      <c r="L30">
        <v>68.799992833037706</v>
      </c>
      <c r="M30">
        <v>0.78410832304880096</v>
      </c>
      <c r="N30">
        <v>0.69185490748147183</v>
      </c>
      <c r="O30">
        <v>38.122391174716761</v>
      </c>
      <c r="P30">
        <f>main_evaluation_set[[#This Row],[BERTScore]]*100</f>
        <v>76.884585618972778</v>
      </c>
      <c r="Q30">
        <f>main_evaluation_set[[#This Row],[COMET]]*100</f>
        <v>78.410832304880103</v>
      </c>
      <c r="R30">
        <f>main_evaluation_set[[#This Row],[ROUGE]]*100</f>
        <v>69.185490748147188</v>
      </c>
      <c r="S30" s="1">
        <f>100-main_evaluation_set[[#This Row],[TER]]</f>
        <v>61.877608825283239</v>
      </c>
    </row>
    <row r="31" spans="1:19" x14ac:dyDescent="0.2">
      <c r="A31" s="1" t="s">
        <v>38</v>
      </c>
      <c r="B31" s="1" t="s">
        <v>37</v>
      </c>
      <c r="C31" s="1" t="s">
        <v>17</v>
      </c>
      <c r="D31">
        <v>5249</v>
      </c>
      <c r="E31" s="1" t="s">
        <v>18</v>
      </c>
      <c r="F31" s="1" t="s">
        <v>19</v>
      </c>
      <c r="G31" s="1" t="s">
        <v>24</v>
      </c>
      <c r="H31" s="1" t="s">
        <v>25</v>
      </c>
      <c r="I31">
        <v>0</v>
      </c>
      <c r="J31">
        <v>0.7570996880531311</v>
      </c>
      <c r="K31">
        <v>43.165224909278741</v>
      </c>
      <c r="L31">
        <v>67.600828760456068</v>
      </c>
      <c r="M31">
        <v>0.72970935455165908</v>
      </c>
      <c r="N31">
        <v>0.67887838657736577</v>
      </c>
      <c r="O31">
        <v>39.775268336314852</v>
      </c>
      <c r="P31">
        <f>main_evaluation_set[[#This Row],[BERTScore]]*100</f>
        <v>75.70996880531311</v>
      </c>
      <c r="Q31">
        <f>main_evaluation_set[[#This Row],[COMET]]*100</f>
        <v>72.970935455165915</v>
      </c>
      <c r="R31">
        <f>main_evaluation_set[[#This Row],[ROUGE]]*100</f>
        <v>67.88783865773658</v>
      </c>
      <c r="S31" s="1">
        <f>100-main_evaluation_set[[#This Row],[TER]]</f>
        <v>60.224731663685148</v>
      </c>
    </row>
    <row r="32" spans="1:19" x14ac:dyDescent="0.2">
      <c r="A32" s="1" t="s">
        <v>38</v>
      </c>
      <c r="B32" s="1" t="s">
        <v>37</v>
      </c>
      <c r="C32" s="1" t="s">
        <v>17</v>
      </c>
      <c r="D32">
        <v>5249</v>
      </c>
      <c r="E32" s="1" t="s">
        <v>18</v>
      </c>
      <c r="F32" s="1" t="s">
        <v>19</v>
      </c>
      <c r="G32" s="1" t="s">
        <v>26</v>
      </c>
      <c r="H32" s="1" t="s">
        <v>25</v>
      </c>
      <c r="I32">
        <v>0</v>
      </c>
      <c r="J32">
        <v>0.75426042079925537</v>
      </c>
      <c r="K32">
        <v>43.215955121899903</v>
      </c>
      <c r="L32">
        <v>67.216930564458124</v>
      </c>
      <c r="M32">
        <v>0.71375175377406896</v>
      </c>
      <c r="N32">
        <v>0.67570222155237947</v>
      </c>
      <c r="O32">
        <v>39.702593917710196</v>
      </c>
      <c r="P32">
        <f>main_evaluation_set[[#This Row],[BERTScore]]*100</f>
        <v>75.426042079925537</v>
      </c>
      <c r="Q32">
        <f>main_evaluation_set[[#This Row],[COMET]]*100</f>
        <v>71.37517537740689</v>
      </c>
      <c r="R32">
        <f>main_evaluation_set[[#This Row],[ROUGE]]*100</f>
        <v>67.570222155237943</v>
      </c>
      <c r="S32" s="1">
        <f>100-main_evaluation_set[[#This Row],[TER]]</f>
        <v>60.297406082289804</v>
      </c>
    </row>
    <row r="33" spans="1:19" x14ac:dyDescent="0.2">
      <c r="A33" s="1" t="s">
        <v>38</v>
      </c>
      <c r="B33" s="1" t="s">
        <v>37</v>
      </c>
      <c r="C33" s="1" t="s">
        <v>17</v>
      </c>
      <c r="D33">
        <v>5249</v>
      </c>
      <c r="E33" s="1" t="s">
        <v>18</v>
      </c>
      <c r="F33" s="1" t="s">
        <v>19</v>
      </c>
      <c r="G33" s="1" t="s">
        <v>27</v>
      </c>
      <c r="H33" s="1" t="s">
        <v>25</v>
      </c>
      <c r="I33">
        <v>0</v>
      </c>
      <c r="J33">
        <v>0.76446115970611572</v>
      </c>
      <c r="K33">
        <v>44.863021066752822</v>
      </c>
      <c r="L33">
        <v>68.902419991684468</v>
      </c>
      <c r="M33">
        <v>0.76719267080222331</v>
      </c>
      <c r="N33">
        <v>0.68696616487188444</v>
      </c>
      <c r="O33">
        <v>38.315257901013716</v>
      </c>
      <c r="P33">
        <f>main_evaluation_set[[#This Row],[BERTScore]]*100</f>
        <v>76.446115970611572</v>
      </c>
      <c r="Q33">
        <f>main_evaluation_set[[#This Row],[COMET]]*100</f>
        <v>76.719267080222338</v>
      </c>
      <c r="R33">
        <f>main_evaluation_set[[#This Row],[ROUGE]]*100</f>
        <v>68.69661648718845</v>
      </c>
      <c r="S33" s="1">
        <f>100-main_evaluation_set[[#This Row],[TER]]</f>
        <v>61.684742098986284</v>
      </c>
    </row>
    <row r="34" spans="1:19" x14ac:dyDescent="0.2">
      <c r="A34" s="1" t="s">
        <v>38</v>
      </c>
      <c r="B34" s="1" t="s">
        <v>37</v>
      </c>
      <c r="C34" s="1" t="s">
        <v>17</v>
      </c>
      <c r="D34">
        <v>5249</v>
      </c>
      <c r="E34" s="1" t="s">
        <v>18</v>
      </c>
      <c r="F34" s="1" t="s">
        <v>19</v>
      </c>
      <c r="G34" s="1" t="s">
        <v>28</v>
      </c>
      <c r="H34" s="1" t="s">
        <v>25</v>
      </c>
      <c r="I34">
        <v>0</v>
      </c>
      <c r="J34">
        <v>0.76285958290100098</v>
      </c>
      <c r="K34">
        <v>44.524809837644618</v>
      </c>
      <c r="L34">
        <v>68.697012548548614</v>
      </c>
      <c r="M34">
        <v>0.76076535088489017</v>
      </c>
      <c r="N34">
        <v>0.68536990445152834</v>
      </c>
      <c r="O34">
        <v>38.673039654144304</v>
      </c>
      <c r="P34">
        <f>main_evaluation_set[[#This Row],[BERTScore]]*100</f>
        <v>76.285958290100098</v>
      </c>
      <c r="Q34">
        <f>main_evaluation_set[[#This Row],[COMET]]*100</f>
        <v>76.07653508848901</v>
      </c>
      <c r="R34">
        <f>main_evaluation_set[[#This Row],[ROUGE]]*100</f>
        <v>68.536990445152838</v>
      </c>
      <c r="S34" s="1">
        <f>100-main_evaluation_set[[#This Row],[TER]]</f>
        <v>61.326960345855696</v>
      </c>
    </row>
    <row r="35" spans="1:19" x14ac:dyDescent="0.2">
      <c r="A35" s="1" t="s">
        <v>38</v>
      </c>
      <c r="B35" s="1" t="s">
        <v>37</v>
      </c>
      <c r="C35" s="1" t="s">
        <v>17</v>
      </c>
      <c r="D35">
        <v>5249</v>
      </c>
      <c r="E35" s="1" t="s">
        <v>18</v>
      </c>
      <c r="F35" s="1" t="s">
        <v>19</v>
      </c>
      <c r="G35" s="1" t="s">
        <v>29</v>
      </c>
      <c r="H35" s="1" t="s">
        <v>25</v>
      </c>
      <c r="I35">
        <v>0</v>
      </c>
      <c r="J35">
        <v>0.75757080316543579</v>
      </c>
      <c r="K35">
        <v>43.374737957540894</v>
      </c>
      <c r="L35">
        <v>67.71484956686264</v>
      </c>
      <c r="M35">
        <v>0.7391619264858067</v>
      </c>
      <c r="N35">
        <v>0.67883689731086405</v>
      </c>
      <c r="O35">
        <v>39.606626416219434</v>
      </c>
      <c r="P35">
        <f>main_evaluation_set[[#This Row],[BERTScore]]*100</f>
        <v>75.757080316543579</v>
      </c>
      <c r="Q35">
        <f>main_evaluation_set[[#This Row],[COMET]]*100</f>
        <v>73.916192648580676</v>
      </c>
      <c r="R35">
        <f>main_evaluation_set[[#This Row],[ROUGE]]*100</f>
        <v>67.883689731086406</v>
      </c>
      <c r="S35" s="1">
        <f>100-main_evaluation_set[[#This Row],[TER]]</f>
        <v>60.393373583780566</v>
      </c>
    </row>
    <row r="36" spans="1:19" x14ac:dyDescent="0.2">
      <c r="A36" s="1" t="s">
        <v>38</v>
      </c>
      <c r="B36" s="1" t="s">
        <v>37</v>
      </c>
      <c r="C36" s="1" t="s">
        <v>17</v>
      </c>
      <c r="D36">
        <v>5249</v>
      </c>
      <c r="E36" s="1" t="s">
        <v>18</v>
      </c>
      <c r="F36" s="1" t="s">
        <v>19</v>
      </c>
      <c r="G36" s="1" t="s">
        <v>30</v>
      </c>
      <c r="H36" s="1" t="s">
        <v>25</v>
      </c>
      <c r="I36">
        <v>0</v>
      </c>
      <c r="J36">
        <v>0.75630325078964233</v>
      </c>
      <c r="K36">
        <v>43.10919055363032</v>
      </c>
      <c r="L36">
        <v>67.572554370485733</v>
      </c>
      <c r="M36">
        <v>0.73400354733242434</v>
      </c>
      <c r="N36">
        <v>0.67752226317868658</v>
      </c>
      <c r="O36">
        <v>39.803220035778175</v>
      </c>
      <c r="P36">
        <f>main_evaluation_set[[#This Row],[BERTScore]]*100</f>
        <v>75.630325078964233</v>
      </c>
      <c r="Q36">
        <f>main_evaluation_set[[#This Row],[COMET]]*100</f>
        <v>73.400354733242438</v>
      </c>
      <c r="R36">
        <f>main_evaluation_set[[#This Row],[ROUGE]]*100</f>
        <v>67.752226317868661</v>
      </c>
      <c r="S36" s="1">
        <f>100-main_evaluation_set[[#This Row],[TER]]</f>
        <v>60.196779964221825</v>
      </c>
    </row>
    <row r="37" spans="1:19" x14ac:dyDescent="0.2">
      <c r="A37" s="1" t="s">
        <v>38</v>
      </c>
      <c r="B37" s="1" t="s">
        <v>37</v>
      </c>
      <c r="C37" s="1" t="s">
        <v>17</v>
      </c>
      <c r="D37">
        <v>5249</v>
      </c>
      <c r="E37" s="1" t="s">
        <v>18</v>
      </c>
      <c r="F37" s="1" t="s">
        <v>19</v>
      </c>
      <c r="G37" s="1" t="s">
        <v>31</v>
      </c>
      <c r="H37" s="1" t="s">
        <v>32</v>
      </c>
      <c r="I37">
        <v>0</v>
      </c>
      <c r="J37">
        <v>0.7405657172203064</v>
      </c>
      <c r="K37">
        <v>40.570076709849445</v>
      </c>
      <c r="L37">
        <v>65.357982601797076</v>
      </c>
      <c r="M37">
        <v>0.67441178007155322</v>
      </c>
      <c r="N37">
        <v>0.65290016127347783</v>
      </c>
      <c r="O37">
        <v>42.04028771615981</v>
      </c>
      <c r="P37">
        <f>main_evaluation_set[[#This Row],[BERTScore]]*100</f>
        <v>74.05657172203064</v>
      </c>
      <c r="Q37">
        <f>main_evaluation_set[[#This Row],[COMET]]*100</f>
        <v>67.441178007155315</v>
      </c>
      <c r="R37">
        <f>main_evaluation_set[[#This Row],[ROUGE]]*100</f>
        <v>65.290016127347783</v>
      </c>
      <c r="S37" s="1">
        <f>100-main_evaluation_set[[#This Row],[TER]]</f>
        <v>57.95971228384019</v>
      </c>
    </row>
    <row r="38" spans="1:19" x14ac:dyDescent="0.2">
      <c r="A38" s="1" t="s">
        <v>38</v>
      </c>
      <c r="B38" s="1" t="s">
        <v>37</v>
      </c>
      <c r="C38" s="1" t="s">
        <v>17</v>
      </c>
      <c r="D38">
        <v>5249</v>
      </c>
      <c r="E38" s="1" t="s">
        <v>18</v>
      </c>
      <c r="F38" s="1" t="s">
        <v>19</v>
      </c>
      <c r="G38" s="1" t="s">
        <v>33</v>
      </c>
      <c r="H38" s="1" t="s">
        <v>32</v>
      </c>
      <c r="I38">
        <v>0</v>
      </c>
      <c r="J38">
        <v>0.71437990665435791</v>
      </c>
      <c r="K38">
        <v>35.855687180901008</v>
      </c>
      <c r="L38">
        <v>62.294724027599081</v>
      </c>
      <c r="M38">
        <v>0.54783375400983847</v>
      </c>
      <c r="N38">
        <v>0.62023475162934461</v>
      </c>
      <c r="O38">
        <v>45.943276684555755</v>
      </c>
      <c r="P38">
        <f>main_evaluation_set[[#This Row],[BERTScore]]*100</f>
        <v>71.437990665435791</v>
      </c>
      <c r="Q38">
        <f>main_evaluation_set[[#This Row],[COMET]]*100</f>
        <v>54.78337540098385</v>
      </c>
      <c r="R38">
        <f>main_evaluation_set[[#This Row],[ROUGE]]*100</f>
        <v>62.02347516293446</v>
      </c>
      <c r="S38" s="1">
        <f>100-main_evaluation_set[[#This Row],[TER]]</f>
        <v>54.056723315444245</v>
      </c>
    </row>
    <row r="39" spans="1:19" x14ac:dyDescent="0.2">
      <c r="A39" s="1" t="s">
        <v>38</v>
      </c>
      <c r="B39" s="1" t="s">
        <v>37</v>
      </c>
      <c r="C39" s="1" t="s">
        <v>17</v>
      </c>
      <c r="D39">
        <v>5249</v>
      </c>
      <c r="E39" s="1" t="s">
        <v>18</v>
      </c>
      <c r="F39" s="1" t="s">
        <v>19</v>
      </c>
      <c r="G39" s="1" t="s">
        <v>34</v>
      </c>
      <c r="H39" s="1" t="s">
        <v>32</v>
      </c>
      <c r="I39">
        <v>0</v>
      </c>
      <c r="J39">
        <v>0.72510749101638794</v>
      </c>
      <c r="K39">
        <v>36.453470051555271</v>
      </c>
      <c r="L39">
        <v>62.637319237540936</v>
      </c>
      <c r="M39">
        <v>0.64137045719094288</v>
      </c>
      <c r="N39">
        <v>0.62813397787182501</v>
      </c>
      <c r="O39">
        <v>45.904144305307099</v>
      </c>
      <c r="P39">
        <f>main_evaluation_set[[#This Row],[BERTScore]]*100</f>
        <v>72.510749101638794</v>
      </c>
      <c r="Q39">
        <f>main_evaluation_set[[#This Row],[COMET]]*100</f>
        <v>64.137045719094289</v>
      </c>
      <c r="R39">
        <f>main_evaluation_set[[#This Row],[ROUGE]]*100</f>
        <v>62.813397787182502</v>
      </c>
      <c r="S39" s="1">
        <f>100-main_evaluation_set[[#This Row],[TER]]</f>
        <v>54.095855694692901</v>
      </c>
    </row>
    <row r="40" spans="1:19" x14ac:dyDescent="0.2">
      <c r="A40" s="1" t="s">
        <v>38</v>
      </c>
      <c r="B40" s="1" t="s">
        <v>37</v>
      </c>
      <c r="C40" s="1" t="s">
        <v>17</v>
      </c>
      <c r="D40">
        <v>5249</v>
      </c>
      <c r="E40" s="1" t="s">
        <v>18</v>
      </c>
      <c r="F40" s="1" t="s">
        <v>19</v>
      </c>
      <c r="G40" s="1" t="s">
        <v>35</v>
      </c>
      <c r="H40" s="1" t="s">
        <v>32</v>
      </c>
      <c r="I40">
        <v>0</v>
      </c>
      <c r="J40">
        <v>0.72141486406326294</v>
      </c>
      <c r="K40">
        <v>35.8483841870679</v>
      </c>
      <c r="L40">
        <v>62.296118415464349</v>
      </c>
      <c r="M40">
        <v>0.62531655860518665</v>
      </c>
      <c r="N40">
        <v>0.62256715469885959</v>
      </c>
      <c r="O40">
        <v>46.199500596302926</v>
      </c>
      <c r="P40">
        <f>main_evaluation_set[[#This Row],[BERTScore]]*100</f>
        <v>72.141486406326294</v>
      </c>
      <c r="Q40">
        <f>main_evaluation_set[[#This Row],[COMET]]*100</f>
        <v>62.531655860518661</v>
      </c>
      <c r="R40">
        <f>main_evaluation_set[[#This Row],[ROUGE]]*100</f>
        <v>62.256715469885961</v>
      </c>
      <c r="S40" s="1">
        <f>100-main_evaluation_set[[#This Row],[TER]]</f>
        <v>53.800499403697074</v>
      </c>
    </row>
    <row r="41" spans="1:19" x14ac:dyDescent="0.2">
      <c r="A41" s="1" t="s">
        <v>39</v>
      </c>
      <c r="B41" s="1" t="s">
        <v>37</v>
      </c>
      <c r="C41" s="1" t="s">
        <v>17</v>
      </c>
      <c r="D41">
        <v>3097</v>
      </c>
      <c r="E41" s="1" t="s">
        <v>18</v>
      </c>
      <c r="F41" s="1" t="s">
        <v>19</v>
      </c>
      <c r="G41" s="1" t="s">
        <v>20</v>
      </c>
      <c r="H41" s="1" t="s">
        <v>20</v>
      </c>
      <c r="I41">
        <v>0</v>
      </c>
      <c r="J41">
        <v>0.44903302192687988</v>
      </c>
      <c r="K41">
        <v>1.4931634758775485</v>
      </c>
      <c r="L41">
        <v>18.021438702824049</v>
      </c>
      <c r="M41">
        <v>-0.42692255014466457</v>
      </c>
      <c r="N41">
        <v>9.9655664746377465E-2</v>
      </c>
      <c r="O41">
        <v>96.659176435552425</v>
      </c>
      <c r="P41">
        <f>main_evaluation_set[[#This Row],[BERTScore]]*100</f>
        <v>44.903302192687988</v>
      </c>
      <c r="Q41">
        <f>main_evaluation_set[[#This Row],[COMET]]*100</f>
        <v>-42.692255014466454</v>
      </c>
      <c r="R41">
        <f>main_evaluation_set[[#This Row],[ROUGE]]*100</f>
        <v>9.9655664746377468</v>
      </c>
      <c r="S41" s="1">
        <f>100-main_evaluation_set[[#This Row],[TER]]</f>
        <v>3.3408235644475752</v>
      </c>
    </row>
    <row r="42" spans="1:19" x14ac:dyDescent="0.2">
      <c r="A42" s="1" t="s">
        <v>39</v>
      </c>
      <c r="B42" s="1" t="s">
        <v>37</v>
      </c>
      <c r="C42" s="1" t="s">
        <v>17</v>
      </c>
      <c r="D42">
        <v>3097</v>
      </c>
      <c r="E42" s="1" t="s">
        <v>18</v>
      </c>
      <c r="F42" s="1" t="s">
        <v>19</v>
      </c>
      <c r="G42" s="1" t="s">
        <v>21</v>
      </c>
      <c r="H42" s="1" t="s">
        <v>22</v>
      </c>
      <c r="I42">
        <v>0</v>
      </c>
      <c r="J42">
        <v>0.67546617984771729</v>
      </c>
      <c r="K42">
        <v>34.871533192266313</v>
      </c>
      <c r="L42">
        <v>59.043532347355509</v>
      </c>
      <c r="M42">
        <v>0.54779254480075323</v>
      </c>
      <c r="N42">
        <v>0.60674715531656853</v>
      </c>
      <c r="O42">
        <v>48.330941874001674</v>
      </c>
      <c r="P42">
        <f>main_evaluation_set[[#This Row],[BERTScore]]*100</f>
        <v>67.546617984771729</v>
      </c>
      <c r="Q42">
        <f>main_evaluation_set[[#This Row],[COMET]]*100</f>
        <v>54.779254480075323</v>
      </c>
      <c r="R42">
        <f>main_evaluation_set[[#This Row],[ROUGE]]*100</f>
        <v>60.674715531656851</v>
      </c>
      <c r="S42" s="1">
        <f>100-main_evaluation_set[[#This Row],[TER]]</f>
        <v>51.669058125998326</v>
      </c>
    </row>
    <row r="43" spans="1:19" x14ac:dyDescent="0.2">
      <c r="A43" s="1" t="s">
        <v>39</v>
      </c>
      <c r="B43" s="1" t="s">
        <v>37</v>
      </c>
      <c r="C43" s="1" t="s">
        <v>17</v>
      </c>
      <c r="D43">
        <v>3097</v>
      </c>
      <c r="E43" s="1" t="s">
        <v>18</v>
      </c>
      <c r="F43" s="1" t="s">
        <v>19</v>
      </c>
      <c r="G43" s="1" t="s">
        <v>23</v>
      </c>
      <c r="H43" s="1" t="s">
        <v>22</v>
      </c>
      <c r="I43">
        <v>0</v>
      </c>
      <c r="J43">
        <v>0.68587338924407959</v>
      </c>
      <c r="K43">
        <v>36.525809254849513</v>
      </c>
      <c r="L43">
        <v>59.997813894268738</v>
      </c>
      <c r="M43">
        <v>0.59599089732439936</v>
      </c>
      <c r="N43">
        <v>0.61840303872153368</v>
      </c>
      <c r="O43">
        <v>46.917724774616239</v>
      </c>
      <c r="P43">
        <f>main_evaluation_set[[#This Row],[BERTScore]]*100</f>
        <v>68.587338924407959</v>
      </c>
      <c r="Q43">
        <f>main_evaluation_set[[#This Row],[COMET]]*100</f>
        <v>59.599089732439936</v>
      </c>
      <c r="R43">
        <f>main_evaluation_set[[#This Row],[ROUGE]]*100</f>
        <v>61.84030387215337</v>
      </c>
      <c r="S43" s="1">
        <f>100-main_evaluation_set[[#This Row],[TER]]</f>
        <v>53.082275225383761</v>
      </c>
    </row>
    <row r="44" spans="1:19" x14ac:dyDescent="0.2">
      <c r="A44" s="1" t="s">
        <v>39</v>
      </c>
      <c r="B44" s="1" t="s">
        <v>37</v>
      </c>
      <c r="C44" s="1" t="s">
        <v>17</v>
      </c>
      <c r="D44">
        <v>3097</v>
      </c>
      <c r="E44" s="1" t="s">
        <v>18</v>
      </c>
      <c r="F44" s="1" t="s">
        <v>19</v>
      </c>
      <c r="G44" s="1" t="s">
        <v>24</v>
      </c>
      <c r="H44" s="1" t="s">
        <v>25</v>
      </c>
      <c r="I44">
        <v>0</v>
      </c>
      <c r="J44">
        <v>0.68849438428878784</v>
      </c>
      <c r="K44">
        <v>37.795843286438185</v>
      </c>
      <c r="L44">
        <v>59.916233440130249</v>
      </c>
      <c r="M44">
        <v>0.57438752053063125</v>
      </c>
      <c r="N44">
        <v>0.6246053227468199</v>
      </c>
      <c r="O44">
        <v>45.412459051899177</v>
      </c>
      <c r="P44">
        <f>main_evaluation_set[[#This Row],[BERTScore]]*100</f>
        <v>68.849438428878784</v>
      </c>
      <c r="Q44">
        <f>main_evaluation_set[[#This Row],[COMET]]*100</f>
        <v>57.438752053063126</v>
      </c>
      <c r="R44">
        <f>main_evaluation_set[[#This Row],[ROUGE]]*100</f>
        <v>62.460532274681988</v>
      </c>
      <c r="S44" s="1">
        <f>100-main_evaluation_set[[#This Row],[TER]]</f>
        <v>54.587540948100823</v>
      </c>
    </row>
    <row r="45" spans="1:19" x14ac:dyDescent="0.2">
      <c r="A45" s="1" t="s">
        <v>39</v>
      </c>
      <c r="B45" s="1" t="s">
        <v>37</v>
      </c>
      <c r="C45" s="1" t="s">
        <v>17</v>
      </c>
      <c r="D45">
        <v>3097</v>
      </c>
      <c r="E45" s="1" t="s">
        <v>18</v>
      </c>
      <c r="F45" s="1" t="s">
        <v>19</v>
      </c>
      <c r="G45" s="1" t="s">
        <v>26</v>
      </c>
      <c r="H45" s="1" t="s">
        <v>25</v>
      </c>
      <c r="I45">
        <v>0</v>
      </c>
      <c r="J45">
        <v>0.68584179878234863</v>
      </c>
      <c r="K45">
        <v>37.173718451590304</v>
      </c>
      <c r="L45">
        <v>59.301012318454902</v>
      </c>
      <c r="M45">
        <v>0.56351637621468831</v>
      </c>
      <c r="N45">
        <v>0.62169799015059435</v>
      </c>
      <c r="O45">
        <v>46.644286217072313</v>
      </c>
      <c r="P45">
        <f>main_evaluation_set[[#This Row],[BERTScore]]*100</f>
        <v>68.584179878234863</v>
      </c>
      <c r="Q45">
        <f>main_evaluation_set[[#This Row],[COMET]]*100</f>
        <v>56.351637621468832</v>
      </c>
      <c r="R45">
        <f>main_evaluation_set[[#This Row],[ROUGE]]*100</f>
        <v>62.169799015059432</v>
      </c>
      <c r="S45" s="1">
        <f>100-main_evaluation_set[[#This Row],[TER]]</f>
        <v>53.355713782927687</v>
      </c>
    </row>
    <row r="46" spans="1:19" x14ac:dyDescent="0.2">
      <c r="A46" s="1" t="s">
        <v>39</v>
      </c>
      <c r="B46" s="1" t="s">
        <v>37</v>
      </c>
      <c r="C46" s="1" t="s">
        <v>17</v>
      </c>
      <c r="D46">
        <v>3097</v>
      </c>
      <c r="E46" s="1" t="s">
        <v>18</v>
      </c>
      <c r="F46" s="1" t="s">
        <v>19</v>
      </c>
      <c r="G46" s="1" t="s">
        <v>27</v>
      </c>
      <c r="H46" s="1" t="s">
        <v>25</v>
      </c>
      <c r="I46">
        <v>0</v>
      </c>
      <c r="J46">
        <v>0.6769183874130249</v>
      </c>
      <c r="K46">
        <v>35.421046088017455</v>
      </c>
      <c r="L46">
        <v>59.449900457321156</v>
      </c>
      <c r="M46">
        <v>0.55626410922209391</v>
      </c>
      <c r="N46">
        <v>0.60877132942726264</v>
      </c>
      <c r="O46">
        <v>48.000649754988224</v>
      </c>
      <c r="P46">
        <f>main_evaluation_set[[#This Row],[BERTScore]]*100</f>
        <v>67.69183874130249</v>
      </c>
      <c r="Q46">
        <f>main_evaluation_set[[#This Row],[COMET]]*100</f>
        <v>55.626410922209388</v>
      </c>
      <c r="R46">
        <f>main_evaluation_set[[#This Row],[ROUGE]]*100</f>
        <v>60.877132942726263</v>
      </c>
      <c r="S46" s="1">
        <f>100-main_evaluation_set[[#This Row],[TER]]</f>
        <v>51.999350245011776</v>
      </c>
    </row>
    <row r="47" spans="1:19" x14ac:dyDescent="0.2">
      <c r="A47" s="1" t="s">
        <v>39</v>
      </c>
      <c r="B47" s="1" t="s">
        <v>37</v>
      </c>
      <c r="C47" s="1" t="s">
        <v>17</v>
      </c>
      <c r="D47">
        <v>3097</v>
      </c>
      <c r="E47" s="1" t="s">
        <v>18</v>
      </c>
      <c r="F47" s="1" t="s">
        <v>19</v>
      </c>
      <c r="G47" s="1" t="s">
        <v>28</v>
      </c>
      <c r="H47" s="1" t="s">
        <v>25</v>
      </c>
      <c r="I47">
        <v>0</v>
      </c>
      <c r="J47">
        <v>0.6692662239074707</v>
      </c>
      <c r="K47">
        <v>35.013238693329406</v>
      </c>
      <c r="L47">
        <v>59.178477704683075</v>
      </c>
      <c r="M47">
        <v>0.54025006777263185</v>
      </c>
      <c r="N47">
        <v>0.60277197677362104</v>
      </c>
      <c r="O47">
        <v>48.774941115954192</v>
      </c>
      <c r="P47">
        <f>main_evaluation_set[[#This Row],[BERTScore]]*100</f>
        <v>66.92662239074707</v>
      </c>
      <c r="Q47">
        <f>main_evaluation_set[[#This Row],[COMET]]*100</f>
        <v>54.025006777263187</v>
      </c>
      <c r="R47">
        <f>main_evaluation_set[[#This Row],[ROUGE]]*100</f>
        <v>60.277197677362103</v>
      </c>
      <c r="S47" s="1">
        <f>100-main_evaluation_set[[#This Row],[TER]]</f>
        <v>51.225058884045808</v>
      </c>
    </row>
    <row r="48" spans="1:19" x14ac:dyDescent="0.2">
      <c r="A48" s="1" t="s">
        <v>39</v>
      </c>
      <c r="B48" s="1" t="s">
        <v>37</v>
      </c>
      <c r="C48" s="1" t="s">
        <v>17</v>
      </c>
      <c r="D48">
        <v>3097</v>
      </c>
      <c r="E48" s="1" t="s">
        <v>18</v>
      </c>
      <c r="F48" s="1" t="s">
        <v>19</v>
      </c>
      <c r="G48" s="1" t="s">
        <v>29</v>
      </c>
      <c r="H48" s="1" t="s">
        <v>25</v>
      </c>
      <c r="I48">
        <v>0</v>
      </c>
      <c r="J48">
        <v>0.66578030586242676</v>
      </c>
      <c r="K48">
        <v>33.540602462747692</v>
      </c>
      <c r="L48">
        <v>58.303296704610965</v>
      </c>
      <c r="M48">
        <v>0.5101630072367116</v>
      </c>
      <c r="N48">
        <v>0.59784349704105422</v>
      </c>
      <c r="O48">
        <v>49.657524974957362</v>
      </c>
      <c r="P48">
        <f>main_evaluation_set[[#This Row],[BERTScore]]*100</f>
        <v>66.578030586242676</v>
      </c>
      <c r="Q48">
        <f>main_evaluation_set[[#This Row],[COMET]]*100</f>
        <v>51.016300723671158</v>
      </c>
      <c r="R48">
        <f>main_evaluation_set[[#This Row],[ROUGE]]*100</f>
        <v>59.784349704105423</v>
      </c>
      <c r="S48" s="1">
        <f>100-main_evaluation_set[[#This Row],[TER]]</f>
        <v>50.342475025042638</v>
      </c>
    </row>
    <row r="49" spans="1:19" x14ac:dyDescent="0.2">
      <c r="A49" s="1" t="s">
        <v>39</v>
      </c>
      <c r="B49" s="1" t="s">
        <v>37</v>
      </c>
      <c r="C49" s="1" t="s">
        <v>17</v>
      </c>
      <c r="D49">
        <v>3097</v>
      </c>
      <c r="E49" s="1" t="s">
        <v>18</v>
      </c>
      <c r="F49" s="1" t="s">
        <v>19</v>
      </c>
      <c r="G49" s="1" t="s">
        <v>30</v>
      </c>
      <c r="H49" s="1" t="s">
        <v>25</v>
      </c>
      <c r="I49">
        <v>0</v>
      </c>
      <c r="J49">
        <v>0.66322368383407593</v>
      </c>
      <c r="K49">
        <v>32.941315600045783</v>
      </c>
      <c r="L49">
        <v>57.988157411675957</v>
      </c>
      <c r="M49">
        <v>0.50205795148740595</v>
      </c>
      <c r="N49">
        <v>0.5945585186829403</v>
      </c>
      <c r="O49">
        <v>50.185450902888704</v>
      </c>
      <c r="P49">
        <f>main_evaluation_set[[#This Row],[BERTScore]]*100</f>
        <v>66.322368383407593</v>
      </c>
      <c r="Q49">
        <f>main_evaluation_set[[#This Row],[COMET]]*100</f>
        <v>50.205795148740592</v>
      </c>
      <c r="R49">
        <f>main_evaluation_set[[#This Row],[ROUGE]]*100</f>
        <v>59.455851868294033</v>
      </c>
      <c r="S49" s="1">
        <f>100-main_evaluation_set[[#This Row],[TER]]</f>
        <v>49.814549097111296</v>
      </c>
    </row>
    <row r="50" spans="1:19" x14ac:dyDescent="0.2">
      <c r="A50" s="1" t="s">
        <v>39</v>
      </c>
      <c r="B50" s="1" t="s">
        <v>37</v>
      </c>
      <c r="C50" s="1" t="s">
        <v>17</v>
      </c>
      <c r="D50">
        <v>3097</v>
      </c>
      <c r="E50" s="1" t="s">
        <v>18</v>
      </c>
      <c r="F50" s="1" t="s">
        <v>19</v>
      </c>
      <c r="G50" s="1" t="s">
        <v>31</v>
      </c>
      <c r="H50" s="1" t="s">
        <v>32</v>
      </c>
      <c r="I50">
        <v>0</v>
      </c>
      <c r="J50">
        <v>0.64380550384521484</v>
      </c>
      <c r="K50">
        <v>30.413483774595452</v>
      </c>
      <c r="L50">
        <v>54.877046196470744</v>
      </c>
      <c r="M50">
        <v>0.42401014334315595</v>
      </c>
      <c r="N50">
        <v>0.56378760206281198</v>
      </c>
      <c r="O50">
        <v>52.283618052359429</v>
      </c>
      <c r="P50">
        <f>main_evaluation_set[[#This Row],[BERTScore]]*100</f>
        <v>64.380550384521484</v>
      </c>
      <c r="Q50">
        <f>main_evaluation_set[[#This Row],[COMET]]*100</f>
        <v>42.401014334315597</v>
      </c>
      <c r="R50">
        <f>main_evaluation_set[[#This Row],[ROUGE]]*100</f>
        <v>56.3787602062812</v>
      </c>
      <c r="S50" s="1">
        <f>100-main_evaluation_set[[#This Row],[TER]]</f>
        <v>47.716381947640571</v>
      </c>
    </row>
    <row r="51" spans="1:19" x14ac:dyDescent="0.2">
      <c r="A51" s="1" t="s">
        <v>39</v>
      </c>
      <c r="B51" s="1" t="s">
        <v>37</v>
      </c>
      <c r="C51" s="1" t="s">
        <v>17</v>
      </c>
      <c r="D51">
        <v>3097</v>
      </c>
      <c r="E51" s="1" t="s">
        <v>18</v>
      </c>
      <c r="F51" s="1" t="s">
        <v>19</v>
      </c>
      <c r="G51" s="1" t="s">
        <v>33</v>
      </c>
      <c r="H51" s="1" t="s">
        <v>32</v>
      </c>
      <c r="I51">
        <v>0</v>
      </c>
      <c r="J51">
        <v>0.62088286876678467</v>
      </c>
      <c r="K51">
        <v>26.857427770287273</v>
      </c>
      <c r="L51">
        <v>51.74178268953267</v>
      </c>
      <c r="M51">
        <v>0.28084787612490436</v>
      </c>
      <c r="N51">
        <v>0.53479758542914668</v>
      </c>
      <c r="O51">
        <v>55.832904675528603</v>
      </c>
      <c r="P51">
        <f>main_evaluation_set[[#This Row],[BERTScore]]*100</f>
        <v>62.088286876678467</v>
      </c>
      <c r="Q51">
        <f>main_evaluation_set[[#This Row],[COMET]]*100</f>
        <v>28.084787612490437</v>
      </c>
      <c r="R51">
        <f>main_evaluation_set[[#This Row],[ROUGE]]*100</f>
        <v>53.479758542914666</v>
      </c>
      <c r="S51" s="1">
        <f>100-main_evaluation_set[[#This Row],[TER]]</f>
        <v>44.167095324471397</v>
      </c>
    </row>
    <row r="52" spans="1:19" x14ac:dyDescent="0.2">
      <c r="A52" s="1" t="s">
        <v>39</v>
      </c>
      <c r="B52" s="1" t="s">
        <v>37</v>
      </c>
      <c r="C52" s="1" t="s">
        <v>17</v>
      </c>
      <c r="D52">
        <v>3097</v>
      </c>
      <c r="E52" s="1" t="s">
        <v>18</v>
      </c>
      <c r="F52" s="1" t="s">
        <v>19</v>
      </c>
      <c r="G52" s="1" t="s">
        <v>34</v>
      </c>
      <c r="H52" s="1" t="s">
        <v>32</v>
      </c>
      <c r="I52">
        <v>0</v>
      </c>
      <c r="J52">
        <v>0.62636590003967285</v>
      </c>
      <c r="K52">
        <v>26.532424079121295</v>
      </c>
      <c r="L52">
        <v>51.680951800364014</v>
      </c>
      <c r="M52">
        <v>0.35041366548277136</v>
      </c>
      <c r="N52">
        <v>0.53609676946781826</v>
      </c>
      <c r="O52">
        <v>57.589950456182152</v>
      </c>
      <c r="P52">
        <f>main_evaluation_set[[#This Row],[BERTScore]]*100</f>
        <v>62.636590003967285</v>
      </c>
      <c r="Q52">
        <f>main_evaluation_set[[#This Row],[COMET]]*100</f>
        <v>35.041366548277139</v>
      </c>
      <c r="R52">
        <f>main_evaluation_set[[#This Row],[ROUGE]]*100</f>
        <v>53.609676946781825</v>
      </c>
      <c r="S52" s="1">
        <f>100-main_evaluation_set[[#This Row],[TER]]</f>
        <v>42.410049543817848</v>
      </c>
    </row>
    <row r="53" spans="1:19" x14ac:dyDescent="0.2">
      <c r="A53" s="1" t="s">
        <v>39</v>
      </c>
      <c r="B53" s="1" t="s">
        <v>37</v>
      </c>
      <c r="C53" s="1" t="s">
        <v>17</v>
      </c>
      <c r="D53">
        <v>3097</v>
      </c>
      <c r="E53" s="1" t="s">
        <v>18</v>
      </c>
      <c r="F53" s="1" t="s">
        <v>19</v>
      </c>
      <c r="G53" s="1" t="s">
        <v>35</v>
      </c>
      <c r="H53" s="1" t="s">
        <v>32</v>
      </c>
      <c r="I53">
        <v>0</v>
      </c>
      <c r="J53">
        <v>0.61853086948394775</v>
      </c>
      <c r="K53">
        <v>24.575661263281408</v>
      </c>
      <c r="L53">
        <v>50.685011203256245</v>
      </c>
      <c r="M53">
        <v>0.3258849579899839</v>
      </c>
      <c r="N53">
        <v>0.52378138970912447</v>
      </c>
      <c r="O53">
        <v>61.726723881203128</v>
      </c>
      <c r="P53">
        <f>main_evaluation_set[[#This Row],[BERTScore]]*100</f>
        <v>61.853086948394775</v>
      </c>
      <c r="Q53">
        <f>main_evaluation_set[[#This Row],[COMET]]*100</f>
        <v>32.588495798998387</v>
      </c>
      <c r="R53">
        <f>main_evaluation_set[[#This Row],[ROUGE]]*100</f>
        <v>52.378138970912445</v>
      </c>
      <c r="S53" s="1">
        <f>100-main_evaluation_set[[#This Row],[TER]]</f>
        <v>38.273276118796872</v>
      </c>
    </row>
    <row r="54" spans="1:19" x14ac:dyDescent="0.2">
      <c r="A54" s="1" t="s">
        <v>40</v>
      </c>
      <c r="B54" s="1" t="s">
        <v>37</v>
      </c>
      <c r="C54" s="1" t="s">
        <v>17</v>
      </c>
      <c r="D54">
        <v>5313</v>
      </c>
      <c r="E54" s="1" t="s">
        <v>18</v>
      </c>
      <c r="F54" s="1" t="s">
        <v>19</v>
      </c>
      <c r="G54" s="1" t="s">
        <v>20</v>
      </c>
      <c r="H54" s="1" t="s">
        <v>20</v>
      </c>
      <c r="I54">
        <v>0</v>
      </c>
      <c r="J54">
        <v>0.40081167221069336</v>
      </c>
      <c r="K54">
        <v>2.3896297326108638</v>
      </c>
      <c r="L54">
        <v>24.956097730219906</v>
      </c>
      <c r="M54">
        <v>-0.51586120351398768</v>
      </c>
      <c r="N54">
        <v>0.11117277218417365</v>
      </c>
      <c r="O54">
        <v>94.158974529863258</v>
      </c>
      <c r="P54">
        <f>main_evaluation_set[[#This Row],[BERTScore]]*100</f>
        <v>40.081167221069336</v>
      </c>
      <c r="Q54">
        <f>main_evaluation_set[[#This Row],[COMET]]*100</f>
        <v>-51.586120351398769</v>
      </c>
      <c r="R54">
        <f>main_evaluation_set[[#This Row],[ROUGE]]*100</f>
        <v>11.117277218417366</v>
      </c>
      <c r="S54" s="1">
        <f>100-main_evaluation_set[[#This Row],[TER]]</f>
        <v>5.8410254701367421</v>
      </c>
    </row>
    <row r="55" spans="1:19" x14ac:dyDescent="0.2">
      <c r="A55" s="1" t="s">
        <v>40</v>
      </c>
      <c r="B55" s="1" t="s">
        <v>37</v>
      </c>
      <c r="C55" s="1" t="s">
        <v>17</v>
      </c>
      <c r="D55">
        <v>5313</v>
      </c>
      <c r="E55" s="1" t="s">
        <v>18</v>
      </c>
      <c r="F55" s="1" t="s">
        <v>19</v>
      </c>
      <c r="G55" s="1" t="s">
        <v>21</v>
      </c>
      <c r="H55" s="1" t="s">
        <v>22</v>
      </c>
      <c r="I55">
        <v>0</v>
      </c>
      <c r="J55">
        <v>0.65616756677627563</v>
      </c>
      <c r="K55">
        <v>36.761759894013686</v>
      </c>
      <c r="L55">
        <v>60.294820931762146</v>
      </c>
      <c r="M55">
        <v>0.46196585587397115</v>
      </c>
      <c r="N55">
        <v>0.59980820581824734</v>
      </c>
      <c r="O55">
        <v>52.522576560365216</v>
      </c>
      <c r="P55">
        <f>main_evaluation_set[[#This Row],[BERTScore]]*100</f>
        <v>65.616756677627563</v>
      </c>
      <c r="Q55">
        <f>main_evaluation_set[[#This Row],[COMET]]*100</f>
        <v>46.196585587397117</v>
      </c>
      <c r="R55">
        <f>main_evaluation_set[[#This Row],[ROUGE]]*100</f>
        <v>59.980820581824737</v>
      </c>
      <c r="S55" s="1">
        <f>100-main_evaluation_set[[#This Row],[TER]]</f>
        <v>47.477423439634784</v>
      </c>
    </row>
    <row r="56" spans="1:19" x14ac:dyDescent="0.2">
      <c r="A56" s="1" t="s">
        <v>40</v>
      </c>
      <c r="B56" s="1" t="s">
        <v>37</v>
      </c>
      <c r="C56" s="1" t="s">
        <v>17</v>
      </c>
      <c r="D56">
        <v>5313</v>
      </c>
      <c r="E56" s="1" t="s">
        <v>18</v>
      </c>
      <c r="F56" s="1" t="s">
        <v>19</v>
      </c>
      <c r="G56" s="1" t="s">
        <v>23</v>
      </c>
      <c r="H56" s="1" t="s">
        <v>22</v>
      </c>
      <c r="I56">
        <v>0</v>
      </c>
      <c r="J56">
        <v>0.64653456211090088</v>
      </c>
      <c r="K56">
        <v>34.279661863177225</v>
      </c>
      <c r="L56">
        <v>58.907647138529285</v>
      </c>
      <c r="M56">
        <v>0.45356685736874125</v>
      </c>
      <c r="N56">
        <v>0.58510514167905536</v>
      </c>
      <c r="O56">
        <v>53.513945816255124</v>
      </c>
      <c r="P56">
        <f>main_evaluation_set[[#This Row],[BERTScore]]*100</f>
        <v>64.653456211090088</v>
      </c>
      <c r="Q56">
        <f>main_evaluation_set[[#This Row],[COMET]]*100</f>
        <v>45.356685736874127</v>
      </c>
      <c r="R56">
        <f>main_evaluation_set[[#This Row],[ROUGE]]*100</f>
        <v>58.510514167905534</v>
      </c>
      <c r="S56" s="1">
        <f>100-main_evaluation_set[[#This Row],[TER]]</f>
        <v>46.486054183744876</v>
      </c>
    </row>
    <row r="57" spans="1:19" x14ac:dyDescent="0.2">
      <c r="A57" s="1" t="s">
        <v>40</v>
      </c>
      <c r="B57" s="1" t="s">
        <v>37</v>
      </c>
      <c r="C57" s="1" t="s">
        <v>17</v>
      </c>
      <c r="D57">
        <v>5313</v>
      </c>
      <c r="E57" s="1" t="s">
        <v>18</v>
      </c>
      <c r="F57" s="1" t="s">
        <v>19</v>
      </c>
      <c r="G57" s="1" t="s">
        <v>24</v>
      </c>
      <c r="H57" s="1" t="s">
        <v>25</v>
      </c>
      <c r="I57">
        <v>6</v>
      </c>
      <c r="J57">
        <v>0.6461142897605896</v>
      </c>
      <c r="K57">
        <v>36.463479418324546</v>
      </c>
      <c r="L57">
        <v>59.518928028259722</v>
      </c>
      <c r="M57">
        <v>0.45502869636745924</v>
      </c>
      <c r="N57">
        <v>0.59995190168588253</v>
      </c>
      <c r="O57">
        <v>56.045408599642329</v>
      </c>
      <c r="P57">
        <f>main_evaluation_set[[#This Row],[BERTScore]]*100</f>
        <v>64.61142897605896</v>
      </c>
      <c r="Q57">
        <f>main_evaluation_set[[#This Row],[COMET]]*100</f>
        <v>45.502869636745928</v>
      </c>
      <c r="R57">
        <f>main_evaluation_set[[#This Row],[ROUGE]]*100</f>
        <v>59.995190168588252</v>
      </c>
      <c r="S57" s="1">
        <f>100-main_evaluation_set[[#This Row],[TER]]</f>
        <v>43.954591400357671</v>
      </c>
    </row>
    <row r="58" spans="1:19" x14ac:dyDescent="0.2">
      <c r="A58" s="1" t="s">
        <v>40</v>
      </c>
      <c r="B58" s="1" t="s">
        <v>37</v>
      </c>
      <c r="C58" s="1" t="s">
        <v>17</v>
      </c>
      <c r="D58">
        <v>5313</v>
      </c>
      <c r="E58" s="1" t="s">
        <v>18</v>
      </c>
      <c r="F58" s="1" t="s">
        <v>19</v>
      </c>
      <c r="G58" s="1" t="s">
        <v>26</v>
      </c>
      <c r="H58" s="1" t="s">
        <v>25</v>
      </c>
      <c r="I58">
        <v>6</v>
      </c>
      <c r="J58">
        <v>0.64085960388183594</v>
      </c>
      <c r="K58">
        <v>35.83362217312343</v>
      </c>
      <c r="L58">
        <v>58.825527207464035</v>
      </c>
      <c r="M58">
        <v>0.43902665717674866</v>
      </c>
      <c r="N58">
        <v>0.59532958734911234</v>
      </c>
      <c r="O58">
        <v>57.686582914014686</v>
      </c>
      <c r="P58">
        <f>main_evaluation_set[[#This Row],[BERTScore]]*100</f>
        <v>64.085960388183594</v>
      </c>
      <c r="Q58">
        <f>main_evaluation_set[[#This Row],[COMET]]*100</f>
        <v>43.902665717674864</v>
      </c>
      <c r="R58">
        <f>main_evaluation_set[[#This Row],[ROUGE]]*100</f>
        <v>59.532958734911233</v>
      </c>
      <c r="S58" s="1">
        <f>100-main_evaluation_set[[#This Row],[TER]]</f>
        <v>42.313417085985314</v>
      </c>
    </row>
    <row r="59" spans="1:19" x14ac:dyDescent="0.2">
      <c r="A59" s="1" t="s">
        <v>40</v>
      </c>
      <c r="B59" s="1" t="s">
        <v>37</v>
      </c>
      <c r="C59" s="1" t="s">
        <v>17</v>
      </c>
      <c r="D59">
        <v>5313</v>
      </c>
      <c r="E59" s="1" t="s">
        <v>18</v>
      </c>
      <c r="F59" s="1" t="s">
        <v>19</v>
      </c>
      <c r="G59" s="1" t="s">
        <v>27</v>
      </c>
      <c r="H59" s="1" t="s">
        <v>25</v>
      </c>
      <c r="I59">
        <v>0</v>
      </c>
      <c r="J59">
        <v>0.63707476854324341</v>
      </c>
      <c r="K59">
        <v>34.278975460993721</v>
      </c>
      <c r="L59">
        <v>58.79358560544059</v>
      </c>
      <c r="M59">
        <v>0.42513313856969415</v>
      </c>
      <c r="N59">
        <v>0.57375005037613347</v>
      </c>
      <c r="O59">
        <v>54.077110200273246</v>
      </c>
      <c r="P59">
        <f>main_evaluation_set[[#This Row],[BERTScore]]*100</f>
        <v>63.707476854324341</v>
      </c>
      <c r="Q59">
        <f>main_evaluation_set[[#This Row],[COMET]]*100</f>
        <v>42.513313856969418</v>
      </c>
      <c r="R59">
        <f>main_evaluation_set[[#This Row],[ROUGE]]*100</f>
        <v>57.375005037613349</v>
      </c>
      <c r="S59" s="1">
        <f>100-main_evaluation_set[[#This Row],[TER]]</f>
        <v>45.922889799726754</v>
      </c>
    </row>
    <row r="60" spans="1:19" x14ac:dyDescent="0.2">
      <c r="A60" s="1" t="s">
        <v>40</v>
      </c>
      <c r="B60" s="1" t="s">
        <v>37</v>
      </c>
      <c r="C60" s="1" t="s">
        <v>17</v>
      </c>
      <c r="D60">
        <v>5313</v>
      </c>
      <c r="E60" s="1" t="s">
        <v>18</v>
      </c>
      <c r="F60" s="1" t="s">
        <v>19</v>
      </c>
      <c r="G60" s="1" t="s">
        <v>28</v>
      </c>
      <c r="H60" s="1" t="s">
        <v>25</v>
      </c>
      <c r="I60">
        <v>0</v>
      </c>
      <c r="J60">
        <v>0.636871337890625</v>
      </c>
      <c r="K60">
        <v>34.246800808607581</v>
      </c>
      <c r="L60">
        <v>58.776602264065694</v>
      </c>
      <c r="M60">
        <v>0.4257369741664927</v>
      </c>
      <c r="N60">
        <v>0.57440986521466786</v>
      </c>
      <c r="O60">
        <v>54.136536816732757</v>
      </c>
      <c r="P60">
        <f>main_evaluation_set[[#This Row],[BERTScore]]*100</f>
        <v>63.6871337890625</v>
      </c>
      <c r="Q60">
        <f>main_evaluation_set[[#This Row],[COMET]]*100</f>
        <v>42.573697416649267</v>
      </c>
      <c r="R60">
        <f>main_evaluation_set[[#This Row],[ROUGE]]*100</f>
        <v>57.440986521466783</v>
      </c>
      <c r="S60" s="1">
        <f>100-main_evaluation_set[[#This Row],[TER]]</f>
        <v>45.863463183267243</v>
      </c>
    </row>
    <row r="61" spans="1:19" x14ac:dyDescent="0.2">
      <c r="A61" s="1" t="s">
        <v>40</v>
      </c>
      <c r="B61" s="1" t="s">
        <v>37</v>
      </c>
      <c r="C61" s="1" t="s">
        <v>17</v>
      </c>
      <c r="D61">
        <v>5313</v>
      </c>
      <c r="E61" s="1" t="s">
        <v>18</v>
      </c>
      <c r="F61" s="1" t="s">
        <v>19</v>
      </c>
      <c r="G61" s="1" t="s">
        <v>29</v>
      </c>
      <c r="H61" s="1" t="s">
        <v>25</v>
      </c>
      <c r="I61">
        <v>0</v>
      </c>
      <c r="J61">
        <v>0.63536673784255981</v>
      </c>
      <c r="K61">
        <v>33.221151426636915</v>
      </c>
      <c r="L61">
        <v>58.18163198537696</v>
      </c>
      <c r="M61">
        <v>0.41679130232674344</v>
      </c>
      <c r="N61">
        <v>0.57044027319072477</v>
      </c>
      <c r="O61">
        <v>54.815777488975527</v>
      </c>
      <c r="P61">
        <f>main_evaluation_set[[#This Row],[BERTScore]]*100</f>
        <v>63.536673784255981</v>
      </c>
      <c r="Q61">
        <f>main_evaluation_set[[#This Row],[COMET]]*100</f>
        <v>41.679130232674346</v>
      </c>
      <c r="R61">
        <f>main_evaluation_set[[#This Row],[ROUGE]]*100</f>
        <v>57.044027319072477</v>
      </c>
      <c r="S61" s="1">
        <f>100-main_evaluation_set[[#This Row],[TER]]</f>
        <v>45.184222511024473</v>
      </c>
    </row>
    <row r="62" spans="1:19" x14ac:dyDescent="0.2">
      <c r="A62" s="1" t="s">
        <v>40</v>
      </c>
      <c r="B62" s="1" t="s">
        <v>37</v>
      </c>
      <c r="C62" s="1" t="s">
        <v>17</v>
      </c>
      <c r="D62">
        <v>5313</v>
      </c>
      <c r="E62" s="1" t="s">
        <v>18</v>
      </c>
      <c r="F62" s="1" t="s">
        <v>19</v>
      </c>
      <c r="G62" s="1" t="s">
        <v>30</v>
      </c>
      <c r="H62" s="1" t="s">
        <v>25</v>
      </c>
      <c r="I62">
        <v>0</v>
      </c>
      <c r="J62">
        <v>0.63424158096313477</v>
      </c>
      <c r="K62">
        <v>33.144768394288839</v>
      </c>
      <c r="L62">
        <v>58.055893181996595</v>
      </c>
      <c r="M62">
        <v>0.41041977927698753</v>
      </c>
      <c r="N62">
        <v>0.57002174029092256</v>
      </c>
      <c r="O62">
        <v>55.046263898608196</v>
      </c>
      <c r="P62">
        <f>main_evaluation_set[[#This Row],[BERTScore]]*100</f>
        <v>63.424158096313477</v>
      </c>
      <c r="Q62">
        <f>main_evaluation_set[[#This Row],[COMET]]*100</f>
        <v>41.041977927698753</v>
      </c>
      <c r="R62">
        <f>main_evaluation_set[[#This Row],[ROUGE]]*100</f>
        <v>57.002174029092259</v>
      </c>
      <c r="S62" s="1">
        <f>100-main_evaluation_set[[#This Row],[TER]]</f>
        <v>44.953736101391804</v>
      </c>
    </row>
    <row r="63" spans="1:19" x14ac:dyDescent="0.2">
      <c r="A63" s="1" t="s">
        <v>40</v>
      </c>
      <c r="B63" s="1" t="s">
        <v>37</v>
      </c>
      <c r="C63" s="1" t="s">
        <v>17</v>
      </c>
      <c r="D63">
        <v>5313</v>
      </c>
      <c r="E63" s="1" t="s">
        <v>18</v>
      </c>
      <c r="F63" s="1" t="s">
        <v>19</v>
      </c>
      <c r="G63" s="1" t="s">
        <v>31</v>
      </c>
      <c r="H63" s="1" t="s">
        <v>32</v>
      </c>
      <c r="I63">
        <v>21</v>
      </c>
      <c r="J63">
        <v>0.59932976961135864</v>
      </c>
      <c r="K63">
        <v>30.740049071176859</v>
      </c>
      <c r="L63">
        <v>55.86534781784249</v>
      </c>
      <c r="M63">
        <v>0.38064740047471607</v>
      </c>
      <c r="N63">
        <v>0.54918814083296574</v>
      </c>
      <c r="O63">
        <v>56.583025092472262</v>
      </c>
      <c r="P63">
        <f>main_evaluation_set[[#This Row],[BERTScore]]*100</f>
        <v>59.932976961135864</v>
      </c>
      <c r="Q63">
        <f>main_evaluation_set[[#This Row],[COMET]]*100</f>
        <v>38.064740047471609</v>
      </c>
      <c r="R63">
        <f>main_evaluation_set[[#This Row],[ROUGE]]*100</f>
        <v>54.918814083296574</v>
      </c>
      <c r="S63" s="1">
        <f>100-main_evaluation_set[[#This Row],[TER]]</f>
        <v>43.416974907527738</v>
      </c>
    </row>
    <row r="64" spans="1:19" x14ac:dyDescent="0.2">
      <c r="A64" s="1" t="s">
        <v>40</v>
      </c>
      <c r="B64" s="1" t="s">
        <v>37</v>
      </c>
      <c r="C64" s="1" t="s">
        <v>17</v>
      </c>
      <c r="D64">
        <v>5313</v>
      </c>
      <c r="E64" s="1" t="s">
        <v>18</v>
      </c>
      <c r="F64" s="1" t="s">
        <v>19</v>
      </c>
      <c r="G64" s="1" t="s">
        <v>33</v>
      </c>
      <c r="H64" s="1" t="s">
        <v>32</v>
      </c>
      <c r="I64">
        <v>39</v>
      </c>
      <c r="J64">
        <v>0.5579412579536438</v>
      </c>
      <c r="K64">
        <v>27.371009602602829</v>
      </c>
      <c r="L64">
        <v>53.264653903585504</v>
      </c>
      <c r="M64">
        <v>0.2823150607887161</v>
      </c>
      <c r="N64">
        <v>0.52114321327974089</v>
      </c>
      <c r="O64">
        <v>59.584902307085649</v>
      </c>
      <c r="P64">
        <f>main_evaluation_set[[#This Row],[BERTScore]]*100</f>
        <v>55.79412579536438</v>
      </c>
      <c r="Q64">
        <f>main_evaluation_set[[#This Row],[COMET]]*100</f>
        <v>28.231506078871611</v>
      </c>
      <c r="R64">
        <f>main_evaluation_set[[#This Row],[ROUGE]]*100</f>
        <v>52.114321327974089</v>
      </c>
      <c r="S64" s="1">
        <f>100-main_evaluation_set[[#This Row],[TER]]</f>
        <v>40.415097692914351</v>
      </c>
    </row>
    <row r="65" spans="1:19" x14ac:dyDescent="0.2">
      <c r="A65" s="1" t="s">
        <v>40</v>
      </c>
      <c r="B65" s="1" t="s">
        <v>37</v>
      </c>
      <c r="C65" s="1" t="s">
        <v>17</v>
      </c>
      <c r="D65">
        <v>5313</v>
      </c>
      <c r="E65" s="1" t="s">
        <v>18</v>
      </c>
      <c r="F65" s="1" t="s">
        <v>19</v>
      </c>
      <c r="G65" s="1" t="s">
        <v>34</v>
      </c>
      <c r="H65" s="1" t="s">
        <v>32</v>
      </c>
      <c r="I65">
        <v>52</v>
      </c>
      <c r="J65">
        <v>0.42052826285362244</v>
      </c>
      <c r="K65">
        <v>25.590215981335326</v>
      </c>
      <c r="L65">
        <v>48.499466779893069</v>
      </c>
      <c r="M65">
        <v>-3.8496371044160482E-2</v>
      </c>
      <c r="N65">
        <v>0.44516744015492488</v>
      </c>
      <c r="O65">
        <v>67.756339764737248</v>
      </c>
      <c r="P65">
        <f>main_evaluation_set[[#This Row],[BERTScore]]*100</f>
        <v>42.052826285362244</v>
      </c>
      <c r="Q65">
        <f>main_evaluation_set[[#This Row],[COMET]]*100</f>
        <v>-3.8496371044160482</v>
      </c>
      <c r="R65">
        <f>main_evaluation_set[[#This Row],[ROUGE]]*100</f>
        <v>44.516744015492485</v>
      </c>
      <c r="S65" s="1">
        <f>100-main_evaluation_set[[#This Row],[TER]]</f>
        <v>32.243660235262752</v>
      </c>
    </row>
    <row r="66" spans="1:19" x14ac:dyDescent="0.2">
      <c r="A66" s="1" t="s">
        <v>40</v>
      </c>
      <c r="B66" s="1" t="s">
        <v>37</v>
      </c>
      <c r="C66" s="1" t="s">
        <v>17</v>
      </c>
      <c r="D66">
        <v>5313</v>
      </c>
      <c r="E66" s="1" t="s">
        <v>18</v>
      </c>
      <c r="F66" s="1" t="s">
        <v>19</v>
      </c>
      <c r="G66" s="1" t="s">
        <v>35</v>
      </c>
      <c r="H66" s="1" t="s">
        <v>32</v>
      </c>
      <c r="I66">
        <v>52</v>
      </c>
      <c r="J66">
        <v>0.42088502645492554</v>
      </c>
      <c r="K66">
        <v>24.217305216025068</v>
      </c>
      <c r="L66">
        <v>48.021026397447343</v>
      </c>
      <c r="M66">
        <v>-3.9779137488354314E-2</v>
      </c>
      <c r="N66">
        <v>0.43779743998455295</v>
      </c>
      <c r="O66">
        <v>77.107978717495868</v>
      </c>
      <c r="P66">
        <f>main_evaluation_set[[#This Row],[BERTScore]]*100</f>
        <v>42.088502645492554</v>
      </c>
      <c r="Q66">
        <f>main_evaluation_set[[#This Row],[COMET]]*100</f>
        <v>-3.9779137488354315</v>
      </c>
      <c r="R66">
        <f>main_evaluation_set[[#This Row],[ROUGE]]*100</f>
        <v>43.779743998455295</v>
      </c>
      <c r="S66" s="1">
        <f>100-main_evaluation_set[[#This Row],[TER]]</f>
        <v>22.892021282504132</v>
      </c>
    </row>
    <row r="67" spans="1:19" x14ac:dyDescent="0.2">
      <c r="A67" s="1" t="s">
        <v>41</v>
      </c>
      <c r="B67" s="1" t="s">
        <v>37</v>
      </c>
      <c r="C67" s="1" t="s">
        <v>17</v>
      </c>
      <c r="D67">
        <v>5227</v>
      </c>
      <c r="E67" s="1" t="s">
        <v>18</v>
      </c>
      <c r="F67" s="1" t="s">
        <v>19</v>
      </c>
      <c r="G67" s="1" t="s">
        <v>20</v>
      </c>
      <c r="H67" s="1" t="s">
        <v>20</v>
      </c>
      <c r="I67">
        <v>0</v>
      </c>
      <c r="J67">
        <v>0.4286806583404541</v>
      </c>
      <c r="K67">
        <v>5.1620258866112927</v>
      </c>
      <c r="L67">
        <v>27.831979585240624</v>
      </c>
      <c r="M67">
        <v>-0.27728854135599651</v>
      </c>
      <c r="N67">
        <v>0.17774729288061078</v>
      </c>
      <c r="O67">
        <v>86.173898065034734</v>
      </c>
      <c r="P67">
        <f>main_evaluation_set[[#This Row],[BERTScore]]*100</f>
        <v>42.86806583404541</v>
      </c>
      <c r="Q67">
        <f>main_evaluation_set[[#This Row],[COMET]]*100</f>
        <v>-27.728854135599651</v>
      </c>
      <c r="R67">
        <f>main_evaluation_set[[#This Row],[ROUGE]]*100</f>
        <v>17.774729288061078</v>
      </c>
      <c r="S67" s="1">
        <f>100-main_evaluation_set[[#This Row],[TER]]</f>
        <v>13.826101934965266</v>
      </c>
    </row>
    <row r="68" spans="1:19" x14ac:dyDescent="0.2">
      <c r="A68" s="1" t="s">
        <v>41</v>
      </c>
      <c r="B68" s="1" t="s">
        <v>37</v>
      </c>
      <c r="C68" s="1" t="s">
        <v>17</v>
      </c>
      <c r="D68">
        <v>5227</v>
      </c>
      <c r="E68" s="1" t="s">
        <v>18</v>
      </c>
      <c r="F68" s="1" t="s">
        <v>19</v>
      </c>
      <c r="G68" s="1" t="s">
        <v>21</v>
      </c>
      <c r="H68" s="1" t="s">
        <v>22</v>
      </c>
      <c r="I68">
        <v>0</v>
      </c>
      <c r="J68">
        <v>0.64439785480499268</v>
      </c>
      <c r="K68">
        <v>41.454027888457411</v>
      </c>
      <c r="L68">
        <v>63.86757269462715</v>
      </c>
      <c r="M68">
        <v>0.51260643747785029</v>
      </c>
      <c r="N68">
        <v>0.62724116113320616</v>
      </c>
      <c r="O68">
        <v>43.749162663400256</v>
      </c>
      <c r="P68">
        <f>main_evaluation_set[[#This Row],[BERTScore]]*100</f>
        <v>64.439785480499268</v>
      </c>
      <c r="Q68">
        <f>main_evaluation_set[[#This Row],[COMET]]*100</f>
        <v>51.260643747785025</v>
      </c>
      <c r="R68">
        <f>main_evaluation_set[[#This Row],[ROUGE]]*100</f>
        <v>62.724116113320619</v>
      </c>
      <c r="S68" s="1">
        <f>100-main_evaluation_set[[#This Row],[TER]]</f>
        <v>56.250837336599744</v>
      </c>
    </row>
    <row r="69" spans="1:19" x14ac:dyDescent="0.2">
      <c r="A69" s="1" t="s">
        <v>41</v>
      </c>
      <c r="B69" s="1" t="s">
        <v>37</v>
      </c>
      <c r="C69" s="1" t="s">
        <v>17</v>
      </c>
      <c r="D69">
        <v>5227</v>
      </c>
      <c r="E69" s="1" t="s">
        <v>18</v>
      </c>
      <c r="F69" s="1" t="s">
        <v>19</v>
      </c>
      <c r="G69" s="1" t="s">
        <v>23</v>
      </c>
      <c r="H69" s="1" t="s">
        <v>22</v>
      </c>
      <c r="I69">
        <v>0</v>
      </c>
      <c r="J69">
        <v>0.65276503562927246</v>
      </c>
      <c r="K69">
        <v>42.190974135698688</v>
      </c>
      <c r="L69">
        <v>64.381026692746488</v>
      </c>
      <c r="M69">
        <v>0.53690145803166089</v>
      </c>
      <c r="N69">
        <v>0.63740144537932153</v>
      </c>
      <c r="O69">
        <v>43.161591609408795</v>
      </c>
      <c r="P69">
        <f>main_evaluation_set[[#This Row],[BERTScore]]*100</f>
        <v>65.276503562927246</v>
      </c>
      <c r="Q69">
        <f>main_evaluation_set[[#This Row],[COMET]]*100</f>
        <v>53.690145803166089</v>
      </c>
      <c r="R69">
        <f>main_evaluation_set[[#This Row],[ROUGE]]*100</f>
        <v>63.740144537932153</v>
      </c>
      <c r="S69" s="1">
        <f>100-main_evaluation_set[[#This Row],[TER]]</f>
        <v>56.838408390591205</v>
      </c>
    </row>
    <row r="70" spans="1:19" x14ac:dyDescent="0.2">
      <c r="A70" s="1" t="s">
        <v>41</v>
      </c>
      <c r="B70" s="1" t="s">
        <v>37</v>
      </c>
      <c r="C70" s="1" t="s">
        <v>17</v>
      </c>
      <c r="D70">
        <v>5227</v>
      </c>
      <c r="E70" s="1" t="s">
        <v>18</v>
      </c>
      <c r="F70" s="1" t="s">
        <v>19</v>
      </c>
      <c r="G70" s="1" t="s">
        <v>24</v>
      </c>
      <c r="H70" s="1" t="s">
        <v>25</v>
      </c>
      <c r="I70">
        <v>0</v>
      </c>
      <c r="J70">
        <v>0.63179236650466919</v>
      </c>
      <c r="K70">
        <v>38.83286613035748</v>
      </c>
      <c r="L70">
        <v>62.291184444281392</v>
      </c>
      <c r="M70">
        <v>0.47315791845735022</v>
      </c>
      <c r="N70">
        <v>0.61073351945168552</v>
      </c>
      <c r="O70">
        <v>45.385557618327624</v>
      </c>
      <c r="P70">
        <f>main_evaluation_set[[#This Row],[BERTScore]]*100</f>
        <v>63.179236650466919</v>
      </c>
      <c r="Q70">
        <f>main_evaluation_set[[#This Row],[COMET]]*100</f>
        <v>47.315791845735021</v>
      </c>
      <c r="R70">
        <f>main_evaluation_set[[#This Row],[ROUGE]]*100</f>
        <v>61.073351945168554</v>
      </c>
      <c r="S70" s="1">
        <f>100-main_evaluation_set[[#This Row],[TER]]</f>
        <v>54.614442381672376</v>
      </c>
    </row>
    <row r="71" spans="1:19" x14ac:dyDescent="0.2">
      <c r="A71" s="1" t="s">
        <v>41</v>
      </c>
      <c r="B71" s="1" t="s">
        <v>37</v>
      </c>
      <c r="C71" s="1" t="s">
        <v>17</v>
      </c>
      <c r="D71">
        <v>5227</v>
      </c>
      <c r="E71" s="1" t="s">
        <v>18</v>
      </c>
      <c r="F71" s="1" t="s">
        <v>19</v>
      </c>
      <c r="G71" s="1" t="s">
        <v>26</v>
      </c>
      <c r="H71" s="1" t="s">
        <v>25</v>
      </c>
      <c r="I71">
        <v>0</v>
      </c>
      <c r="J71">
        <v>0.62834435701370239</v>
      </c>
      <c r="K71">
        <v>38.247094390638807</v>
      </c>
      <c r="L71">
        <v>61.960523691401072</v>
      </c>
      <c r="M71">
        <v>0.46189462326670871</v>
      </c>
      <c r="N71">
        <v>0.60732084141703513</v>
      </c>
      <c r="O71">
        <v>46.032459951386627</v>
      </c>
      <c r="P71">
        <f>main_evaluation_set[[#This Row],[BERTScore]]*100</f>
        <v>62.834435701370239</v>
      </c>
      <c r="Q71">
        <f>main_evaluation_set[[#This Row],[COMET]]*100</f>
        <v>46.189462326670871</v>
      </c>
      <c r="R71">
        <f>main_evaluation_set[[#This Row],[ROUGE]]*100</f>
        <v>60.73208414170351</v>
      </c>
      <c r="S71" s="1">
        <f>100-main_evaluation_set[[#This Row],[TER]]</f>
        <v>53.967540048613373</v>
      </c>
    </row>
    <row r="72" spans="1:19" x14ac:dyDescent="0.2">
      <c r="A72" s="1" t="s">
        <v>41</v>
      </c>
      <c r="B72" s="1" t="s">
        <v>37</v>
      </c>
      <c r="C72" s="1" t="s">
        <v>17</v>
      </c>
      <c r="D72">
        <v>5227</v>
      </c>
      <c r="E72" s="1" t="s">
        <v>18</v>
      </c>
      <c r="F72" s="1" t="s">
        <v>19</v>
      </c>
      <c r="G72" s="1" t="s">
        <v>27</v>
      </c>
      <c r="H72" s="1" t="s">
        <v>25</v>
      </c>
      <c r="I72">
        <v>0</v>
      </c>
      <c r="J72">
        <v>0.70050108432769775</v>
      </c>
      <c r="K72">
        <v>51.956555028980318</v>
      </c>
      <c r="L72">
        <v>69.991785858933881</v>
      </c>
      <c r="M72">
        <v>0.59795313766138869</v>
      </c>
      <c r="N72">
        <v>0.70529560905851096</v>
      </c>
      <c r="O72">
        <v>35.485846619074053</v>
      </c>
      <c r="P72">
        <f>main_evaluation_set[[#This Row],[BERTScore]]*100</f>
        <v>70.050108432769775</v>
      </c>
      <c r="Q72">
        <f>main_evaluation_set[[#This Row],[COMET]]*100</f>
        <v>59.795313766138868</v>
      </c>
      <c r="R72">
        <f>main_evaluation_set[[#This Row],[ROUGE]]*100</f>
        <v>70.529560905851099</v>
      </c>
      <c r="S72" s="1">
        <f>100-main_evaluation_set[[#This Row],[TER]]</f>
        <v>64.514153380925947</v>
      </c>
    </row>
    <row r="73" spans="1:19" x14ac:dyDescent="0.2">
      <c r="A73" s="1" t="s">
        <v>41</v>
      </c>
      <c r="B73" s="1" t="s">
        <v>37</v>
      </c>
      <c r="C73" s="1" t="s">
        <v>17</v>
      </c>
      <c r="D73">
        <v>5227</v>
      </c>
      <c r="E73" s="1" t="s">
        <v>18</v>
      </c>
      <c r="F73" s="1" t="s">
        <v>19</v>
      </c>
      <c r="G73" s="1" t="s">
        <v>28</v>
      </c>
      <c r="H73" s="1" t="s">
        <v>25</v>
      </c>
      <c r="I73">
        <v>0</v>
      </c>
      <c r="J73">
        <v>0.7016940712928772</v>
      </c>
      <c r="K73">
        <v>51.972736437597298</v>
      </c>
      <c r="L73">
        <v>70.046853523980488</v>
      </c>
      <c r="M73">
        <v>0.59901746226286134</v>
      </c>
      <c r="N73">
        <v>0.70537971508614916</v>
      </c>
      <c r="O73">
        <v>35.510727478037857</v>
      </c>
      <c r="P73">
        <f>main_evaluation_set[[#This Row],[BERTScore]]*100</f>
        <v>70.16940712928772</v>
      </c>
      <c r="Q73">
        <f>main_evaluation_set[[#This Row],[COMET]]*100</f>
        <v>59.901746226286136</v>
      </c>
      <c r="R73">
        <f>main_evaluation_set[[#This Row],[ROUGE]]*100</f>
        <v>70.537971508614916</v>
      </c>
      <c r="S73" s="1">
        <f>100-main_evaluation_set[[#This Row],[TER]]</f>
        <v>64.489272521962135</v>
      </c>
    </row>
    <row r="74" spans="1:19" x14ac:dyDescent="0.2">
      <c r="A74" s="1" t="s">
        <v>41</v>
      </c>
      <c r="B74" s="1" t="s">
        <v>37</v>
      </c>
      <c r="C74" s="1" t="s">
        <v>17</v>
      </c>
      <c r="D74">
        <v>5227</v>
      </c>
      <c r="E74" s="1" t="s">
        <v>18</v>
      </c>
      <c r="F74" s="1" t="s">
        <v>19</v>
      </c>
      <c r="G74" s="1" t="s">
        <v>29</v>
      </c>
      <c r="H74" s="1" t="s">
        <v>25</v>
      </c>
      <c r="I74">
        <v>0</v>
      </c>
      <c r="J74">
        <v>0.66190975904464722</v>
      </c>
      <c r="K74">
        <v>44.657456377540299</v>
      </c>
      <c r="L74">
        <v>65.579621450204399</v>
      </c>
      <c r="M74">
        <v>0.52314939223385259</v>
      </c>
      <c r="N74">
        <v>0.6524146329345456</v>
      </c>
      <c r="O74">
        <v>41.121361174376538</v>
      </c>
      <c r="P74">
        <f>main_evaluation_set[[#This Row],[BERTScore]]*100</f>
        <v>66.190975904464722</v>
      </c>
      <c r="Q74">
        <f>main_evaluation_set[[#This Row],[COMET]]*100</f>
        <v>52.314939223385259</v>
      </c>
      <c r="R74">
        <f>main_evaluation_set[[#This Row],[ROUGE]]*100</f>
        <v>65.241463293454558</v>
      </c>
      <c r="S74" s="1">
        <f>100-main_evaluation_set[[#This Row],[TER]]</f>
        <v>58.878638825623462</v>
      </c>
    </row>
    <row r="75" spans="1:19" x14ac:dyDescent="0.2">
      <c r="A75" s="1" t="s">
        <v>41</v>
      </c>
      <c r="B75" s="1" t="s">
        <v>37</v>
      </c>
      <c r="C75" s="1" t="s">
        <v>17</v>
      </c>
      <c r="D75">
        <v>5227</v>
      </c>
      <c r="E75" s="1" t="s">
        <v>18</v>
      </c>
      <c r="F75" s="1" t="s">
        <v>19</v>
      </c>
      <c r="G75" s="1" t="s">
        <v>30</v>
      </c>
      <c r="H75" s="1" t="s">
        <v>25</v>
      </c>
      <c r="I75">
        <v>0</v>
      </c>
      <c r="J75">
        <v>0.66194373369216919</v>
      </c>
      <c r="K75">
        <v>44.584858288542023</v>
      </c>
      <c r="L75">
        <v>65.53132888591972</v>
      </c>
      <c r="M75">
        <v>0.5215085169807524</v>
      </c>
      <c r="N75">
        <v>0.65150383259148104</v>
      </c>
      <c r="O75">
        <v>41.377825412926562</v>
      </c>
      <c r="P75">
        <f>main_evaluation_set[[#This Row],[BERTScore]]*100</f>
        <v>66.194373369216919</v>
      </c>
      <c r="Q75">
        <f>main_evaluation_set[[#This Row],[COMET]]*100</f>
        <v>52.150851698075243</v>
      </c>
      <c r="R75">
        <f>main_evaluation_set[[#This Row],[ROUGE]]*100</f>
        <v>65.1503832591481</v>
      </c>
      <c r="S75" s="1">
        <f>100-main_evaluation_set[[#This Row],[TER]]</f>
        <v>58.622174587073438</v>
      </c>
    </row>
    <row r="76" spans="1:19" x14ac:dyDescent="0.2">
      <c r="A76" s="1" t="s">
        <v>41</v>
      </c>
      <c r="B76" s="1" t="s">
        <v>37</v>
      </c>
      <c r="C76" s="1" t="s">
        <v>17</v>
      </c>
      <c r="D76">
        <v>5227</v>
      </c>
      <c r="E76" s="1" t="s">
        <v>18</v>
      </c>
      <c r="F76" s="1" t="s">
        <v>19</v>
      </c>
      <c r="G76" s="1" t="s">
        <v>31</v>
      </c>
      <c r="H76" s="1" t="s">
        <v>32</v>
      </c>
      <c r="I76">
        <v>10</v>
      </c>
      <c r="J76">
        <v>0.60351550579071045</v>
      </c>
      <c r="K76">
        <v>35.592066556860274</v>
      </c>
      <c r="L76">
        <v>59.473917708850408</v>
      </c>
      <c r="M76">
        <v>0.41294150142402158</v>
      </c>
      <c r="N76">
        <v>0.59034507507444578</v>
      </c>
      <c r="O76">
        <v>47.90809393481215</v>
      </c>
      <c r="P76">
        <f>main_evaluation_set[[#This Row],[BERTScore]]*100</f>
        <v>60.351550579071045</v>
      </c>
      <c r="Q76">
        <f>main_evaluation_set[[#This Row],[COMET]]*100</f>
        <v>41.29415014240216</v>
      </c>
      <c r="R76">
        <f>main_evaluation_set[[#This Row],[ROUGE]]*100</f>
        <v>59.03450750744458</v>
      </c>
      <c r="S76" s="1">
        <f>100-main_evaluation_set[[#This Row],[TER]]</f>
        <v>52.09190606518785</v>
      </c>
    </row>
    <row r="77" spans="1:19" x14ac:dyDescent="0.2">
      <c r="A77" s="1" t="s">
        <v>41</v>
      </c>
      <c r="B77" s="1" t="s">
        <v>37</v>
      </c>
      <c r="C77" s="1" t="s">
        <v>17</v>
      </c>
      <c r="D77">
        <v>5227</v>
      </c>
      <c r="E77" s="1" t="s">
        <v>18</v>
      </c>
      <c r="F77" s="1" t="s">
        <v>19</v>
      </c>
      <c r="G77" s="1" t="s">
        <v>33</v>
      </c>
      <c r="H77" s="1" t="s">
        <v>32</v>
      </c>
      <c r="I77">
        <v>20</v>
      </c>
      <c r="J77">
        <v>0.5704493522644043</v>
      </c>
      <c r="K77">
        <v>32.137822547157221</v>
      </c>
      <c r="L77">
        <v>57.062137909196245</v>
      </c>
      <c r="M77">
        <v>0.32866182187238935</v>
      </c>
      <c r="N77">
        <v>0.56537376624825841</v>
      </c>
      <c r="O77">
        <v>50.855518765909395</v>
      </c>
      <c r="P77">
        <f>main_evaluation_set[[#This Row],[BERTScore]]*100</f>
        <v>57.04493522644043</v>
      </c>
      <c r="Q77">
        <f>main_evaluation_set[[#This Row],[COMET]]*100</f>
        <v>32.866182187238934</v>
      </c>
      <c r="R77">
        <f>main_evaluation_set[[#This Row],[ROUGE]]*100</f>
        <v>56.537376624825839</v>
      </c>
      <c r="S77" s="1">
        <f>100-main_evaluation_set[[#This Row],[TER]]</f>
        <v>49.144481234090605</v>
      </c>
    </row>
    <row r="78" spans="1:19" x14ac:dyDescent="0.2">
      <c r="A78" s="1" t="s">
        <v>41</v>
      </c>
      <c r="B78" s="1" t="s">
        <v>37</v>
      </c>
      <c r="C78" s="1" t="s">
        <v>17</v>
      </c>
      <c r="D78">
        <v>5227</v>
      </c>
      <c r="E78" s="1" t="s">
        <v>18</v>
      </c>
      <c r="F78" s="1" t="s">
        <v>19</v>
      </c>
      <c r="G78" s="1" t="s">
        <v>34</v>
      </c>
      <c r="H78" s="1" t="s">
        <v>32</v>
      </c>
      <c r="I78">
        <v>16</v>
      </c>
      <c r="J78">
        <v>0.530498206615448</v>
      </c>
      <c r="K78">
        <v>29.787321510358971</v>
      </c>
      <c r="L78">
        <v>53.793507416070199</v>
      </c>
      <c r="M78">
        <v>0.23219611524205683</v>
      </c>
      <c r="N78">
        <v>0.52348677442197444</v>
      </c>
      <c r="O78">
        <v>58.199199984688697</v>
      </c>
      <c r="P78">
        <f>main_evaluation_set[[#This Row],[BERTScore]]*100</f>
        <v>53.0498206615448</v>
      </c>
      <c r="Q78">
        <f>main_evaluation_set[[#This Row],[COMET]]*100</f>
        <v>23.219611524205682</v>
      </c>
      <c r="R78">
        <f>main_evaluation_set[[#This Row],[ROUGE]]*100</f>
        <v>52.348677442197442</v>
      </c>
      <c r="S78" s="1">
        <f>100-main_evaluation_set[[#This Row],[TER]]</f>
        <v>41.800800015311303</v>
      </c>
    </row>
    <row r="79" spans="1:19" x14ac:dyDescent="0.2">
      <c r="A79" s="1" t="s">
        <v>41</v>
      </c>
      <c r="B79" s="1" t="s">
        <v>37</v>
      </c>
      <c r="C79" s="1" t="s">
        <v>17</v>
      </c>
      <c r="D79">
        <v>5227</v>
      </c>
      <c r="E79" s="1" t="s">
        <v>18</v>
      </c>
      <c r="F79" s="1" t="s">
        <v>19</v>
      </c>
      <c r="G79" s="1" t="s">
        <v>35</v>
      </c>
      <c r="H79" s="1" t="s">
        <v>32</v>
      </c>
      <c r="I79">
        <v>16</v>
      </c>
      <c r="J79">
        <v>0.5272485613822937</v>
      </c>
      <c r="K79">
        <v>27.688939327961705</v>
      </c>
      <c r="L79">
        <v>52.795009280508729</v>
      </c>
      <c r="M79">
        <v>0.21483627513445869</v>
      </c>
      <c r="N79">
        <v>0.51336851916754356</v>
      </c>
      <c r="O79">
        <v>62.945702310092052</v>
      </c>
      <c r="P79">
        <f>main_evaluation_set[[#This Row],[BERTScore]]*100</f>
        <v>52.72485613822937</v>
      </c>
      <c r="Q79">
        <f>main_evaluation_set[[#This Row],[COMET]]*100</f>
        <v>21.483627513445867</v>
      </c>
      <c r="R79">
        <f>main_evaluation_set[[#This Row],[ROUGE]]*100</f>
        <v>51.336851916754355</v>
      </c>
      <c r="S79" s="1">
        <f>100-main_evaluation_set[[#This Row],[TER]]</f>
        <v>37.054297689907948</v>
      </c>
    </row>
    <row r="80" spans="1:19" x14ac:dyDescent="0.2">
      <c r="A80" s="1" t="s">
        <v>42</v>
      </c>
      <c r="B80" s="1" t="s">
        <v>37</v>
      </c>
      <c r="C80" s="1" t="s">
        <v>17</v>
      </c>
      <c r="D80">
        <v>5402</v>
      </c>
      <c r="E80" s="1" t="s">
        <v>18</v>
      </c>
      <c r="F80" s="1" t="s">
        <v>19</v>
      </c>
      <c r="G80" s="1" t="s">
        <v>20</v>
      </c>
      <c r="H80" s="1" t="s">
        <v>20</v>
      </c>
      <c r="I80">
        <v>0</v>
      </c>
      <c r="J80">
        <v>0.53239399194717407</v>
      </c>
      <c r="K80">
        <v>5.8638674491064782</v>
      </c>
      <c r="L80">
        <v>29.7443096816721</v>
      </c>
      <c r="M80">
        <v>0.23322087601213401</v>
      </c>
      <c r="N80">
        <v>0.20103101156027292</v>
      </c>
      <c r="O80">
        <v>83.744190411004269</v>
      </c>
      <c r="P80">
        <f>main_evaluation_set[[#This Row],[BERTScore]]*100</f>
        <v>53.239399194717407</v>
      </c>
      <c r="Q80">
        <f>main_evaluation_set[[#This Row],[COMET]]*100</f>
        <v>23.322087601213401</v>
      </c>
      <c r="R80">
        <f>main_evaluation_set[[#This Row],[ROUGE]]*100</f>
        <v>20.103101156027293</v>
      </c>
      <c r="S80" s="1">
        <f>100-main_evaluation_set[[#This Row],[TER]]</f>
        <v>16.255809588995731</v>
      </c>
    </row>
    <row r="81" spans="1:19" x14ac:dyDescent="0.2">
      <c r="A81" s="1" t="s">
        <v>42</v>
      </c>
      <c r="B81" s="1" t="s">
        <v>37</v>
      </c>
      <c r="C81" s="1" t="s">
        <v>17</v>
      </c>
      <c r="D81">
        <v>5402</v>
      </c>
      <c r="E81" s="1" t="s">
        <v>18</v>
      </c>
      <c r="F81" s="1" t="s">
        <v>19</v>
      </c>
      <c r="G81" s="1" t="s">
        <v>21</v>
      </c>
      <c r="H81" s="1" t="s">
        <v>22</v>
      </c>
      <c r="I81">
        <v>0</v>
      </c>
      <c r="J81">
        <v>0.77693510055541992</v>
      </c>
      <c r="K81">
        <v>53.795960741136703</v>
      </c>
      <c r="L81">
        <v>74.467165662826247</v>
      </c>
      <c r="M81">
        <v>0.9133098399854841</v>
      </c>
      <c r="N81">
        <v>0.7270140170835675</v>
      </c>
      <c r="O81">
        <v>30.045372752061645</v>
      </c>
      <c r="P81">
        <f>main_evaluation_set[[#This Row],[BERTScore]]*100</f>
        <v>77.693510055541992</v>
      </c>
      <c r="Q81">
        <f>main_evaluation_set[[#This Row],[COMET]]*100</f>
        <v>91.330983998548405</v>
      </c>
      <c r="R81">
        <f>main_evaluation_set[[#This Row],[ROUGE]]*100</f>
        <v>72.701401708356755</v>
      </c>
      <c r="S81" s="1">
        <f>100-main_evaluation_set[[#This Row],[TER]]</f>
        <v>69.954627247938362</v>
      </c>
    </row>
    <row r="82" spans="1:19" x14ac:dyDescent="0.2">
      <c r="A82" s="1" t="s">
        <v>42</v>
      </c>
      <c r="B82" s="1" t="s">
        <v>37</v>
      </c>
      <c r="C82" s="1" t="s">
        <v>17</v>
      </c>
      <c r="D82">
        <v>5402</v>
      </c>
      <c r="E82" s="1" t="s">
        <v>18</v>
      </c>
      <c r="F82" s="1" t="s">
        <v>19</v>
      </c>
      <c r="G82" s="1" t="s">
        <v>23</v>
      </c>
      <c r="H82" s="1" t="s">
        <v>22</v>
      </c>
      <c r="I82">
        <v>0</v>
      </c>
      <c r="J82">
        <v>0.77670341730117798</v>
      </c>
      <c r="K82">
        <v>53.125593751770829</v>
      </c>
      <c r="L82">
        <v>74.289675666493409</v>
      </c>
      <c r="M82">
        <v>0.9202860933961261</v>
      </c>
      <c r="N82">
        <v>0.72768366890579583</v>
      </c>
      <c r="O82">
        <v>30.042060872349118</v>
      </c>
      <c r="P82">
        <f>main_evaluation_set[[#This Row],[BERTScore]]*100</f>
        <v>77.670341730117798</v>
      </c>
      <c r="Q82">
        <f>main_evaluation_set[[#This Row],[COMET]]*100</f>
        <v>92.028609339612615</v>
      </c>
      <c r="R82">
        <f>main_evaluation_set[[#This Row],[ROUGE]]*100</f>
        <v>72.768366890579586</v>
      </c>
      <c r="S82" s="1">
        <f>100-main_evaluation_set[[#This Row],[TER]]</f>
        <v>69.957939127650889</v>
      </c>
    </row>
    <row r="83" spans="1:19" x14ac:dyDescent="0.2">
      <c r="A83" s="1" t="s">
        <v>42</v>
      </c>
      <c r="B83" s="1" t="s">
        <v>37</v>
      </c>
      <c r="C83" s="1" t="s">
        <v>17</v>
      </c>
      <c r="D83">
        <v>5402</v>
      </c>
      <c r="E83" s="1" t="s">
        <v>18</v>
      </c>
      <c r="F83" s="1" t="s">
        <v>19</v>
      </c>
      <c r="G83" s="1" t="s">
        <v>24</v>
      </c>
      <c r="H83" s="1" t="s">
        <v>25</v>
      </c>
      <c r="I83">
        <v>0</v>
      </c>
      <c r="J83">
        <v>0.75874823331832886</v>
      </c>
      <c r="K83">
        <v>50.796713074152407</v>
      </c>
      <c r="L83">
        <v>72.520591862301231</v>
      </c>
      <c r="M83">
        <v>0.86529371541259648</v>
      </c>
      <c r="N83">
        <v>0.70645365158096851</v>
      </c>
      <c r="O83">
        <v>31.990550103220251</v>
      </c>
      <c r="P83">
        <f>main_evaluation_set[[#This Row],[BERTScore]]*100</f>
        <v>75.874823331832886</v>
      </c>
      <c r="Q83">
        <f>main_evaluation_set[[#This Row],[COMET]]*100</f>
        <v>86.52937154125965</v>
      </c>
      <c r="R83">
        <f>main_evaluation_set[[#This Row],[ROUGE]]*100</f>
        <v>70.645365158096851</v>
      </c>
      <c r="S83" s="1">
        <f>100-main_evaluation_set[[#This Row],[TER]]</f>
        <v>68.009449896779756</v>
      </c>
    </row>
    <row r="84" spans="1:19" x14ac:dyDescent="0.2">
      <c r="A84" s="1" t="s">
        <v>42</v>
      </c>
      <c r="B84" s="1" t="s">
        <v>37</v>
      </c>
      <c r="C84" s="1" t="s">
        <v>17</v>
      </c>
      <c r="D84">
        <v>5402</v>
      </c>
      <c r="E84" s="1" t="s">
        <v>18</v>
      </c>
      <c r="F84" s="1" t="s">
        <v>19</v>
      </c>
      <c r="G84" s="1" t="s">
        <v>26</v>
      </c>
      <c r="H84" s="1" t="s">
        <v>25</v>
      </c>
      <c r="I84">
        <v>0</v>
      </c>
      <c r="J84">
        <v>0.75369942188262939</v>
      </c>
      <c r="K84">
        <v>49.839470058732168</v>
      </c>
      <c r="L84">
        <v>71.915256004846739</v>
      </c>
      <c r="M84">
        <v>0.85123094650049569</v>
      </c>
      <c r="N84">
        <v>0.69996458277868889</v>
      </c>
      <c r="O84">
        <v>32.453109303070107</v>
      </c>
      <c r="P84">
        <f>main_evaluation_set[[#This Row],[BERTScore]]*100</f>
        <v>75.369942188262939</v>
      </c>
      <c r="Q84">
        <f>main_evaluation_set[[#This Row],[COMET]]*100</f>
        <v>85.123094650049566</v>
      </c>
      <c r="R84">
        <f>main_evaluation_set[[#This Row],[ROUGE]]*100</f>
        <v>69.996458277868896</v>
      </c>
      <c r="S84" s="1">
        <f>100-main_evaluation_set[[#This Row],[TER]]</f>
        <v>67.546890696929893</v>
      </c>
    </row>
    <row r="85" spans="1:19" x14ac:dyDescent="0.2">
      <c r="A85" s="1" t="s">
        <v>42</v>
      </c>
      <c r="B85" s="1" t="s">
        <v>37</v>
      </c>
      <c r="C85" s="1" t="s">
        <v>17</v>
      </c>
      <c r="D85">
        <v>5402</v>
      </c>
      <c r="E85" s="1" t="s">
        <v>18</v>
      </c>
      <c r="F85" s="1" t="s">
        <v>19</v>
      </c>
      <c r="G85" s="1" t="s">
        <v>27</v>
      </c>
      <c r="H85" s="1" t="s">
        <v>25</v>
      </c>
      <c r="I85">
        <v>0</v>
      </c>
      <c r="J85">
        <v>0.7595941424369812</v>
      </c>
      <c r="K85">
        <v>55.111533522459752</v>
      </c>
      <c r="L85">
        <v>75.075011764900253</v>
      </c>
      <c r="M85">
        <v>0.86804840179220233</v>
      </c>
      <c r="N85">
        <v>0.72271423386237899</v>
      </c>
      <c r="O85">
        <v>29.415011646776989</v>
      </c>
      <c r="P85">
        <f>main_evaluation_set[[#This Row],[BERTScore]]*100</f>
        <v>75.95941424369812</v>
      </c>
      <c r="Q85">
        <f>main_evaluation_set[[#This Row],[COMET]]*100</f>
        <v>86.804840179220236</v>
      </c>
      <c r="R85">
        <f>main_evaluation_set[[#This Row],[ROUGE]]*100</f>
        <v>72.271423386237899</v>
      </c>
      <c r="S85" s="1">
        <f>100-main_evaluation_set[[#This Row],[TER]]</f>
        <v>70.584988353223011</v>
      </c>
    </row>
    <row r="86" spans="1:19" x14ac:dyDescent="0.2">
      <c r="A86" s="1" t="s">
        <v>42</v>
      </c>
      <c r="B86" s="1" t="s">
        <v>37</v>
      </c>
      <c r="C86" s="1" t="s">
        <v>17</v>
      </c>
      <c r="D86">
        <v>5402</v>
      </c>
      <c r="E86" s="1" t="s">
        <v>18</v>
      </c>
      <c r="F86" s="1" t="s">
        <v>19</v>
      </c>
      <c r="G86" s="1" t="s">
        <v>28</v>
      </c>
      <c r="H86" s="1" t="s">
        <v>25</v>
      </c>
      <c r="I86">
        <v>0</v>
      </c>
      <c r="J86">
        <v>0.7575717568397522</v>
      </c>
      <c r="K86">
        <v>54.796034422079764</v>
      </c>
      <c r="L86">
        <v>74.931683504609907</v>
      </c>
      <c r="M86">
        <v>0.86263090002177067</v>
      </c>
      <c r="N86">
        <v>0.72138210636832678</v>
      </c>
      <c r="O86">
        <v>29.71970458032964</v>
      </c>
      <c r="P86">
        <f>main_evaluation_set[[#This Row],[BERTScore]]*100</f>
        <v>75.75717568397522</v>
      </c>
      <c r="Q86">
        <f>main_evaluation_set[[#This Row],[COMET]]*100</f>
        <v>86.263090002177066</v>
      </c>
      <c r="R86">
        <f>main_evaluation_set[[#This Row],[ROUGE]]*100</f>
        <v>72.138210636832682</v>
      </c>
      <c r="S86" s="1">
        <f>100-main_evaluation_set[[#This Row],[TER]]</f>
        <v>70.280295419670352</v>
      </c>
    </row>
    <row r="87" spans="1:19" x14ac:dyDescent="0.2">
      <c r="A87" s="1" t="s">
        <v>42</v>
      </c>
      <c r="B87" s="1" t="s">
        <v>37</v>
      </c>
      <c r="C87" s="1" t="s">
        <v>17</v>
      </c>
      <c r="D87">
        <v>5402</v>
      </c>
      <c r="E87" s="1" t="s">
        <v>18</v>
      </c>
      <c r="F87" s="1" t="s">
        <v>19</v>
      </c>
      <c r="G87" s="1" t="s">
        <v>29</v>
      </c>
      <c r="H87" s="1" t="s">
        <v>25</v>
      </c>
      <c r="I87">
        <v>0</v>
      </c>
      <c r="J87">
        <v>0.75555229187011719</v>
      </c>
      <c r="K87">
        <v>50.176161453392076</v>
      </c>
      <c r="L87">
        <v>72.224585225397078</v>
      </c>
      <c r="M87">
        <v>0.86457182844202196</v>
      </c>
      <c r="N87">
        <v>0.70116245669906074</v>
      </c>
      <c r="O87">
        <v>33.169579280880519</v>
      </c>
      <c r="P87">
        <f>main_evaluation_set[[#This Row],[BERTScore]]*100</f>
        <v>75.555229187011719</v>
      </c>
      <c r="Q87">
        <f>main_evaluation_set[[#This Row],[COMET]]*100</f>
        <v>86.457182844202194</v>
      </c>
      <c r="R87">
        <f>main_evaluation_set[[#This Row],[ROUGE]]*100</f>
        <v>70.116245669906078</v>
      </c>
      <c r="S87" s="1">
        <f>100-main_evaluation_set[[#This Row],[TER]]</f>
        <v>66.830420719119473</v>
      </c>
    </row>
    <row r="88" spans="1:19" x14ac:dyDescent="0.2">
      <c r="A88" s="1" t="s">
        <v>42</v>
      </c>
      <c r="B88" s="1" t="s">
        <v>37</v>
      </c>
      <c r="C88" s="1" t="s">
        <v>17</v>
      </c>
      <c r="D88">
        <v>5402</v>
      </c>
      <c r="E88" s="1" t="s">
        <v>18</v>
      </c>
      <c r="F88" s="1" t="s">
        <v>19</v>
      </c>
      <c r="G88" s="1" t="s">
        <v>30</v>
      </c>
      <c r="H88" s="1" t="s">
        <v>25</v>
      </c>
      <c r="I88">
        <v>0</v>
      </c>
      <c r="J88">
        <v>0.75360798835754395</v>
      </c>
      <c r="K88">
        <v>49.941726016134673</v>
      </c>
      <c r="L88">
        <v>72.037829408051024</v>
      </c>
      <c r="M88">
        <v>0.85846715779531635</v>
      </c>
      <c r="N88">
        <v>0.69911687681283441</v>
      </c>
      <c r="O88">
        <v>33.445569256924593</v>
      </c>
      <c r="P88">
        <f>main_evaluation_set[[#This Row],[BERTScore]]*100</f>
        <v>75.360798835754395</v>
      </c>
      <c r="Q88">
        <f>main_evaluation_set[[#This Row],[COMET]]*100</f>
        <v>85.846715779531635</v>
      </c>
      <c r="R88">
        <f>main_evaluation_set[[#This Row],[ROUGE]]*100</f>
        <v>69.911687681283439</v>
      </c>
      <c r="S88" s="1">
        <f>100-main_evaluation_set[[#This Row],[TER]]</f>
        <v>66.554430743075415</v>
      </c>
    </row>
    <row r="89" spans="1:19" x14ac:dyDescent="0.2">
      <c r="A89" s="1" t="s">
        <v>42</v>
      </c>
      <c r="B89" s="1" t="s">
        <v>37</v>
      </c>
      <c r="C89" s="1" t="s">
        <v>17</v>
      </c>
      <c r="D89">
        <v>5402</v>
      </c>
      <c r="E89" s="1" t="s">
        <v>18</v>
      </c>
      <c r="F89" s="1" t="s">
        <v>19</v>
      </c>
      <c r="G89" s="1" t="s">
        <v>31</v>
      </c>
      <c r="H89" s="1" t="s">
        <v>32</v>
      </c>
      <c r="I89">
        <v>0</v>
      </c>
      <c r="J89">
        <v>0.73000204563140869</v>
      </c>
      <c r="K89">
        <v>45.525941477140442</v>
      </c>
      <c r="L89">
        <v>68.578838984648655</v>
      </c>
      <c r="M89">
        <v>0.80752234912095733</v>
      </c>
      <c r="N89">
        <v>0.67049412597542346</v>
      </c>
      <c r="O89">
        <v>35.84005828908294</v>
      </c>
      <c r="P89">
        <f>main_evaluation_set[[#This Row],[BERTScore]]*100</f>
        <v>73.000204563140869</v>
      </c>
      <c r="Q89">
        <f>main_evaluation_set[[#This Row],[COMET]]*100</f>
        <v>80.75223491209573</v>
      </c>
      <c r="R89">
        <f>main_evaluation_set[[#This Row],[ROUGE]]*100</f>
        <v>67.049412597542343</v>
      </c>
      <c r="S89" s="1">
        <f>100-main_evaluation_set[[#This Row],[TER]]</f>
        <v>64.159941710917053</v>
      </c>
    </row>
    <row r="90" spans="1:19" x14ac:dyDescent="0.2">
      <c r="A90" s="1" t="s">
        <v>42</v>
      </c>
      <c r="B90" s="1" t="s">
        <v>37</v>
      </c>
      <c r="C90" s="1" t="s">
        <v>17</v>
      </c>
      <c r="D90">
        <v>5402</v>
      </c>
      <c r="E90" s="1" t="s">
        <v>18</v>
      </c>
      <c r="F90" s="1" t="s">
        <v>19</v>
      </c>
      <c r="G90" s="1" t="s">
        <v>33</v>
      </c>
      <c r="H90" s="1" t="s">
        <v>32</v>
      </c>
      <c r="I90">
        <v>0</v>
      </c>
      <c r="J90">
        <v>0.70664346218109131</v>
      </c>
      <c r="K90">
        <v>41.570432610436569</v>
      </c>
      <c r="L90">
        <v>65.873824379910587</v>
      </c>
      <c r="M90">
        <v>0.72553874180962186</v>
      </c>
      <c r="N90">
        <v>0.64394988844321055</v>
      </c>
      <c r="O90">
        <v>39.12875484362408</v>
      </c>
      <c r="P90">
        <f>main_evaluation_set[[#This Row],[BERTScore]]*100</f>
        <v>70.664346218109131</v>
      </c>
      <c r="Q90">
        <f>main_evaluation_set[[#This Row],[COMET]]*100</f>
        <v>72.553874180962183</v>
      </c>
      <c r="R90">
        <f>main_evaluation_set[[#This Row],[ROUGE]]*100</f>
        <v>64.394988844321048</v>
      </c>
      <c r="S90" s="1">
        <f>100-main_evaluation_set[[#This Row],[TER]]</f>
        <v>60.87124515637592</v>
      </c>
    </row>
    <row r="91" spans="1:19" x14ac:dyDescent="0.2">
      <c r="A91" s="1" t="s">
        <v>42</v>
      </c>
      <c r="B91" s="1" t="s">
        <v>37</v>
      </c>
      <c r="C91" s="1" t="s">
        <v>17</v>
      </c>
      <c r="D91">
        <v>5402</v>
      </c>
      <c r="E91" s="1" t="s">
        <v>18</v>
      </c>
      <c r="F91" s="1" t="s">
        <v>19</v>
      </c>
      <c r="G91" s="1" t="s">
        <v>34</v>
      </c>
      <c r="H91" s="1" t="s">
        <v>32</v>
      </c>
      <c r="I91">
        <v>0</v>
      </c>
      <c r="J91">
        <v>0.59162688255310059</v>
      </c>
      <c r="K91">
        <v>34.631146288846402</v>
      </c>
      <c r="L91">
        <v>57.323573471581568</v>
      </c>
      <c r="M91">
        <v>0.39852033874557191</v>
      </c>
      <c r="N91">
        <v>0.56025049410213867</v>
      </c>
      <c r="O91">
        <v>58.661117428215007</v>
      </c>
      <c r="P91">
        <f>main_evaluation_set[[#This Row],[BERTScore]]*100</f>
        <v>59.162688255310059</v>
      </c>
      <c r="Q91">
        <f>main_evaluation_set[[#This Row],[COMET]]*100</f>
        <v>39.852033874557193</v>
      </c>
      <c r="R91">
        <f>main_evaluation_set[[#This Row],[ROUGE]]*100</f>
        <v>56.025049410213867</v>
      </c>
      <c r="S91" s="1">
        <f>100-main_evaluation_set[[#This Row],[TER]]</f>
        <v>41.338882571784993</v>
      </c>
    </row>
    <row r="92" spans="1:19" x14ac:dyDescent="0.2">
      <c r="A92" s="1" t="s">
        <v>42</v>
      </c>
      <c r="B92" s="1" t="s">
        <v>37</v>
      </c>
      <c r="C92" s="1" t="s">
        <v>17</v>
      </c>
      <c r="D92">
        <v>5402</v>
      </c>
      <c r="E92" s="1" t="s">
        <v>18</v>
      </c>
      <c r="F92" s="1" t="s">
        <v>19</v>
      </c>
      <c r="G92" s="1" t="s">
        <v>35</v>
      </c>
      <c r="H92" s="1" t="s">
        <v>32</v>
      </c>
      <c r="I92">
        <v>0</v>
      </c>
      <c r="J92">
        <v>0.59020787477493286</v>
      </c>
      <c r="K92">
        <v>29.953790120641461</v>
      </c>
      <c r="L92">
        <v>56.420712606092124</v>
      </c>
      <c r="M92">
        <v>0.40413948710834052</v>
      </c>
      <c r="N92">
        <v>0.55347572373640885</v>
      </c>
      <c r="O92">
        <v>71.741938332799748</v>
      </c>
      <c r="P92">
        <f>main_evaluation_set[[#This Row],[BERTScore]]*100</f>
        <v>59.020787477493286</v>
      </c>
      <c r="Q92">
        <f>main_evaluation_set[[#This Row],[COMET]]*100</f>
        <v>40.413948710834049</v>
      </c>
      <c r="R92">
        <f>main_evaluation_set[[#This Row],[ROUGE]]*100</f>
        <v>55.347572373640887</v>
      </c>
      <c r="S92" s="1">
        <f>100-main_evaluation_set[[#This Row],[TER]]</f>
        <v>28.258061667200252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U E A A B Q S w M E F A A A C A g A j Q L p V I k 5 d r G n A A A A 9 w A A A B I A A A B D b 2 5 m a W c v U G F j a 2 F n Z S 5 4 b W y F j 8 E K g k A U R X 9 F Z u / M q C A i z 3 E R L Y K E I I i 2 M k 4 6 p M 9 w x s Z / a 9 E n 9 Q s J Z b V r e S / n w r m P 2 x 3 y q W u 9 q x q M 7 j E j A e X E U y j 7 S m O d k d G e / I T k A n a l P J e 1 8 m Y Y T T o Z n Z H G 2 k v K m H O O u o j 2 Q 8 1 C z g N 2 L L Z 7 2 a i u 9 D U a W 6 J U 5 L O q / q + I g M N L R o Q 0 4 D G N Y x 7 R B N j S Q q H x S 4 S z M O X A f k p Y j a 0 d B y U U + p s 1 s C U C e 5 8 Q T 1 B L A w Q U A A A I C A C N A u l U Z 2 t 6 N o A B A A A 4 A w A A E w A A A E Z v c m 1 1 b G F z L 1 N l Y 3 R p b 2 4 x L m 1 1 k U 1 r 2 0 A Q h u + G / I d F u c i g S g T a X E I O r a I 0 g e a j l n w K R Y z k q S 2 y H 2 F 2 1 k 1 i 8 t 8 7 s o w D i X w S + z y 7 7 7 y D P L b c O a v K 4 X t y d j Q 5 m v g V E C 6 U g c 7 W u A Y d o H e 1 R 1 b n S i N P l C p d o B b l m P t 1 e u H a Y N B y f N l p T H N n W Q 4 + j r K 5 R / I Z G P C g 3 T q r / z l 6 z G 5 v q q x B 2 6 4 M 0 K P P R q a k 7 N f R N F E P F 6 g 7 0 z G S D I q O Y 4 Z m G i U q d z o Y 6 4 W d f E v U 7 + A Y S 3 7 R f Z v 3 Q 3 r r L P 6 Z J t L 1 O L o n Z 0 Q s 1 A p h I Z U i u V p B I 7 d 2 5 m r g 8 b C W T N 7 x 7 1 q X L W i g f h p T 2 C f m K 7 B L C W y 3 X R S / P O F 7 a E V g / V 9 H Z m h a i f T x S I t E b T b R A h h k 5 9 q C Q S F 9 k m J 8 5 j e x e 7 n N / y h 9 a A 6 7 7 r W H 1 5 Z P v 6 Z 9 g Y F u 1 6 u 1 d A + w / P y K g Z a S e N C j X X Y W x 6 v u 3 G g b J H L k 6 9 Y F y 5 9 b / S h m V d k 6 2 r + z w T R I g / t V z E d w f j W 7 H M N 3 N 0 U 1 w m d 3 8 5 / F C K + K 2 Q c q W D b 5 M i + j 6 a S z B 3 / 1 2 X 9 Q S w M E F A A A C A g A j Q L p V A / K 6 a u k A A A A 6 Q A A A B M A A A B b Q 2 9 u d G V u d F 9 U e X B l c 1 0 u e G 1 s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E C F A M U A A A I C A C N A u l U i T l 2 s a c A A A D 3 A A A A E g A A A A A A A A A A A A A A A A A A A A A A Q 2 9 u Z m l n L 1 B h Y 2 t h Z 2 U u e G 1 s U E s B A h Q D F A A A C A g A j Q L p V G d r e j a A A Q A A O A M A A B M A A A A A A A A A A A A A A A A A 1 w A A A E Z v c m 1 1 b G F z L 1 N l Y 3 R p b 2 4 x L m 1 Q S w E C F A M U A A A I C A C N A u l U D 8 r p q 6 Q A A A D p A A A A E w A A A A A A A A A A A A A A A A C I A g A A W 0 N v b n R l b n R f V H l w Z X N d L n h t b F B L B Q Y A A A A A A w A D A M I A A A B d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o E g A A A A A A A E Y S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S X N U e X B l R G V 0 Z W N 0 a W 9 u R W 5 h Y m x l Z C I g V m F s d W U 9 I n N U c n V l I i A v P j w v U 3 R h Y m x l R W 5 0 c m l l c z 4 8 L 0 l 0 Z W 0 + P E l 0 Z W 0 + P E l 0 Z W 1 M b 2 N h d G l v b j 4 8 S X R l b V R 5 c G U + R m 9 y b X V s Y T w v S X R l b V R 5 c G U + P E l 0 Z W 1 Q Y X R o P l N l Y 3 R p b 2 4 x L 2 1 h a W 5 f Z X Z h b H V h d G l v b l 9 z Z X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t Y W l u X 2 V 2 Y W x 1 Y X R p b 2 5 f c 2 V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3 L T A 4 V D I z O j I w O j I 2 L j c 2 M D I w N D B a I i A v P j x F b n R y e S B U e X B l P S J G a W x s Q 2 9 s d W 1 u V H l w Z X M i I F Z h b H V l P S J z Q m d Z R 0 F 3 W U d C Z 1 l E Q l F V R k J R V U Y i I C 8 + P E V u d H J 5 I F R 5 c G U 9 I k Z p b G x D b 2 x 1 b W 5 O Y W 1 l c y I g V m F s d W U 9 I n N b J n F 1 b 3 Q 7 Z G F 0 Y X N l d F 9 u Y W 1 l J n F 1 b 3 Q 7 L C Z x d W 9 0 O 2 R h d G F z Z X R f d H l w Z S Z x d W 9 0 O y w m c X V v d D t z d W J z Z X R f d H l w Z S Z x d W 9 0 O y w m c X V v d D t z a X p l J n F 1 b 3 Q 7 L C Z x d W 9 0 O 3 N v d X J j Z V 9 s Y W 5 n d W F n Z S Z x d W 9 0 O y w m c X V v d D t 0 Y X J n Z X R f b G F u Z 3 V h Z 2 U m c X V v d D s s J n F 1 b 3 Q 7 Z W 5 n a W 5 l X 2 5 h b W U m c X V v d D s s J n F 1 b 3 Q 7 Z W 5 n a W 5 l X 3 R 5 c G U m c X V v d D s s J n F 1 b 3 Q 7 Z X J y b 3 J z X 2 N v d W 5 0 J n F 1 b 3 Q 7 L C Z x d W 9 0 O 0 J F U l R T Y 2 9 y Z S Z x d W 9 0 O y w m c X V v d D t C T E V V J n F 1 b 3 Q 7 L C Z x d W 9 0 O 0 N I U k Y m c X V v d D s s J n F 1 b 3 Q 7 Q 0 9 N R V Q m c X V v d D s s J n F 1 b 3 Q 7 U k 9 V R 0 U m c X V v d D s s J n F 1 b 3 Q 7 V E V S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h a W 5 f Z X Z h b H V h d G l v b l 9 z Z X Q v Q X V 0 b 1 J l b W 9 2 Z W R D b 2 x 1 b W 5 z M S 5 7 Z G F 0 Y X N l d F 9 u Y W 1 l L D B 9 J n F 1 b 3 Q 7 L C Z x d W 9 0 O 1 N l Y 3 R p b 2 4 x L 2 1 h a W 5 f Z X Z h b H V h d G l v b l 9 z Z X Q v Q X V 0 b 1 J l b W 9 2 Z W R D b 2 x 1 b W 5 z M S 5 7 Z G F 0 Y X N l d F 9 0 e X B l L D F 9 J n F 1 b 3 Q 7 L C Z x d W 9 0 O 1 N l Y 3 R p b 2 4 x L 2 1 h a W 5 f Z X Z h b H V h d G l v b l 9 z Z X Q v Q X V 0 b 1 J l b W 9 2 Z W R D b 2 x 1 b W 5 z M S 5 7 c 3 V i c 2 V 0 X 3 R 5 c G U s M n 0 m c X V v d D s s J n F 1 b 3 Q 7 U 2 V j d G l v b j E v b W F p b l 9 l d m F s d W F 0 a W 9 u X 3 N l d C 9 B d X R v U m V t b 3 Z l Z E N v b H V t b n M x L n t z a X p l L D N 9 J n F 1 b 3 Q 7 L C Z x d W 9 0 O 1 N l Y 3 R p b 2 4 x L 2 1 h a W 5 f Z X Z h b H V h d G l v b l 9 z Z X Q v Q X V 0 b 1 J l b W 9 2 Z W R D b 2 x 1 b W 5 z M S 5 7 c 2 9 1 c m N l X 2 x h b m d 1 Y W d l L D R 9 J n F 1 b 3 Q 7 L C Z x d W 9 0 O 1 N l Y 3 R p b 2 4 x L 2 1 h a W 5 f Z X Z h b H V h d G l v b l 9 z Z X Q v Q X V 0 b 1 J l b W 9 2 Z W R D b 2 x 1 b W 5 z M S 5 7 d G F y Z 2 V 0 X 2 x h b m d 1 Y W d l L D V 9 J n F 1 b 3 Q 7 L C Z x d W 9 0 O 1 N l Y 3 R p b 2 4 x L 2 1 h a W 5 f Z X Z h b H V h d G l v b l 9 z Z X Q v Q X V 0 b 1 J l b W 9 2 Z W R D b 2 x 1 b W 5 z M S 5 7 Z W 5 n a W 5 l X 2 5 h b W U s N n 0 m c X V v d D s s J n F 1 b 3 Q 7 U 2 V j d G l v b j E v b W F p b l 9 l d m F s d W F 0 a W 9 u X 3 N l d C 9 B d X R v U m V t b 3 Z l Z E N v b H V t b n M x L n t l b m d p b m V f d H l w Z S w 3 f S Z x d W 9 0 O y w m c X V v d D t T Z W N 0 a W 9 u M S 9 t Y W l u X 2 V 2 Y W x 1 Y X R p b 2 5 f c 2 V 0 L 0 F 1 d G 9 S Z W 1 v d m V k Q 2 9 s d W 1 u c z E u e 2 V y c m 9 y c 1 9 j b 3 V u d C w 4 f S Z x d W 9 0 O y w m c X V v d D t T Z W N 0 a W 9 u M S 9 t Y W l u X 2 V 2 Y W x 1 Y X R p b 2 5 f c 2 V 0 L 0 F 1 d G 9 S Z W 1 v d m V k Q 2 9 s d W 1 u c z E u e 0 J F U l R T Y 2 9 y Z S w 5 f S Z x d W 9 0 O y w m c X V v d D t T Z W N 0 a W 9 u M S 9 t Y W l u X 2 V 2 Y W x 1 Y X R p b 2 5 f c 2 V 0 L 0 F 1 d G 9 S Z W 1 v d m V k Q 2 9 s d W 1 u c z E u e 0 J M R V U s M T B 9 J n F 1 b 3 Q 7 L C Z x d W 9 0 O 1 N l Y 3 R p b 2 4 x L 2 1 h a W 5 f Z X Z h b H V h d G l v b l 9 z Z X Q v Q X V 0 b 1 J l b W 9 2 Z W R D b 2 x 1 b W 5 z M S 5 7 Q 0 h S R i w x M X 0 m c X V v d D s s J n F 1 b 3 Q 7 U 2 V j d G l v b j E v b W F p b l 9 l d m F s d W F 0 a W 9 u X 3 N l d C 9 B d X R v U m V t b 3 Z l Z E N v b H V t b n M x L n t D T 0 1 F V C w x M n 0 m c X V v d D s s J n F 1 b 3 Q 7 U 2 V j d G l v b j E v b W F p b l 9 l d m F s d W F 0 a W 9 u X 3 N l d C 9 B d X R v U m V t b 3 Z l Z E N v b H V t b n M x L n t S T 1 V H R S w x M 3 0 m c X V v d D s s J n F 1 b 3 Q 7 U 2 V j d G l v b j E v b W F p b l 9 l d m F s d W F 0 a W 9 u X 3 N l d C 9 B d X R v U m V t b 3 Z l Z E N v b H V t b n M x L n t U R V I s M T R 9 J n F 1 b 3 Q 7 X S w m c X V v d D t D b 2 x 1 b W 5 D b 3 V u d C Z x d W 9 0 O z o x N S w m c X V v d D t L Z X l D b 2 x 1 b W 5 O Y W 1 l c y Z x d W 9 0 O z p b X S w m c X V v d D t D b 2 x 1 b W 5 J Z G V u d G l 0 a W V z J n F 1 b 3 Q 7 O l s m c X V v d D t T Z W N 0 a W 9 u M S 9 t Y W l u X 2 V 2 Y W x 1 Y X R p b 2 5 f c 2 V 0 L 0 F 1 d G 9 S Z W 1 v d m V k Q 2 9 s d W 1 u c z E u e 2 R h d G F z Z X R f b m F t Z S w w f S Z x d W 9 0 O y w m c X V v d D t T Z W N 0 a W 9 u M S 9 t Y W l u X 2 V 2 Y W x 1 Y X R p b 2 5 f c 2 V 0 L 0 F 1 d G 9 S Z W 1 v d m V k Q 2 9 s d W 1 u c z E u e 2 R h d G F z Z X R f d H l w Z S w x f S Z x d W 9 0 O y w m c X V v d D t T Z W N 0 a W 9 u M S 9 t Y W l u X 2 V 2 Y W x 1 Y X R p b 2 5 f c 2 V 0 L 0 F 1 d G 9 S Z W 1 v d m V k Q 2 9 s d W 1 u c z E u e 3 N 1 Y n N l d F 9 0 e X B l L D J 9 J n F 1 b 3 Q 7 L C Z x d W 9 0 O 1 N l Y 3 R p b 2 4 x L 2 1 h a W 5 f Z X Z h b H V h d G l v b l 9 z Z X Q v Q X V 0 b 1 J l b W 9 2 Z W R D b 2 x 1 b W 5 z M S 5 7 c 2 l 6 Z S w z f S Z x d W 9 0 O y w m c X V v d D t T Z W N 0 a W 9 u M S 9 t Y W l u X 2 V 2 Y W x 1 Y X R p b 2 5 f c 2 V 0 L 0 F 1 d G 9 S Z W 1 v d m V k Q 2 9 s d W 1 u c z E u e 3 N v d X J j Z V 9 s Y W 5 n d W F n Z S w 0 f S Z x d W 9 0 O y w m c X V v d D t T Z W N 0 a W 9 u M S 9 t Y W l u X 2 V 2 Y W x 1 Y X R p b 2 5 f c 2 V 0 L 0 F 1 d G 9 S Z W 1 v d m V k Q 2 9 s d W 1 u c z E u e 3 R h c m d l d F 9 s Y W 5 n d W F n Z S w 1 f S Z x d W 9 0 O y w m c X V v d D t T Z W N 0 a W 9 u M S 9 t Y W l u X 2 V 2 Y W x 1 Y X R p b 2 5 f c 2 V 0 L 0 F 1 d G 9 S Z W 1 v d m V k Q 2 9 s d W 1 u c z E u e 2 V u Z 2 l u Z V 9 u Y W 1 l L D Z 9 J n F 1 b 3 Q 7 L C Z x d W 9 0 O 1 N l Y 3 R p b 2 4 x L 2 1 h a W 5 f Z X Z h b H V h d G l v b l 9 z Z X Q v Q X V 0 b 1 J l b W 9 2 Z W R D b 2 x 1 b W 5 z M S 5 7 Z W 5 n a W 5 l X 3 R 5 c G U s N 3 0 m c X V v d D s s J n F 1 b 3 Q 7 U 2 V j d G l v b j E v b W F p b l 9 l d m F s d W F 0 a W 9 u X 3 N l d C 9 B d X R v U m V t b 3 Z l Z E N v b H V t b n M x L n t l c n J v c n N f Y 2 9 1 b n Q s O H 0 m c X V v d D s s J n F 1 b 3 Q 7 U 2 V j d G l v b j E v b W F p b l 9 l d m F s d W F 0 a W 9 u X 3 N l d C 9 B d X R v U m V t b 3 Z l Z E N v b H V t b n M x L n t C R V J U U 2 N v c m U s O X 0 m c X V v d D s s J n F 1 b 3 Q 7 U 2 V j d G l v b j E v b W F p b l 9 l d m F s d W F 0 a W 9 u X 3 N l d C 9 B d X R v U m V t b 3 Z l Z E N v b H V t b n M x L n t C T E V V L D E w f S Z x d W 9 0 O y w m c X V v d D t T Z W N 0 a W 9 u M S 9 t Y W l u X 2 V 2 Y W x 1 Y X R p b 2 5 f c 2 V 0 L 0 F 1 d G 9 S Z W 1 v d m V k Q 2 9 s d W 1 u c z E u e 0 N I U k Y s M T F 9 J n F 1 b 3 Q 7 L C Z x d W 9 0 O 1 N l Y 3 R p b 2 4 x L 2 1 h a W 5 f Z X Z h b H V h d G l v b l 9 z Z X Q v Q X V 0 b 1 J l b W 9 2 Z W R D b 2 x 1 b W 5 z M S 5 7 Q 0 9 N R V Q s M T J 9 J n F 1 b 3 Q 7 L C Z x d W 9 0 O 1 N l Y 3 R p b 2 4 x L 2 1 h a W 5 f Z X Z h b H V h d G l v b l 9 z Z X Q v Q X V 0 b 1 J l b W 9 2 Z W R D b 2 x 1 b W 5 z M S 5 7 U k 9 V R 0 U s M T N 9 J n F 1 b 3 Q 7 L C Z x d W 9 0 O 1 N l Y 3 R p b 2 4 x L 2 1 h a W 5 f Z X Z h b H V h d G l v b l 9 z Z X Q v Q X V 0 b 1 J l b W 9 2 Z W R D b 2 x 1 b W 5 z M S 5 7 V E V S L D E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W F p b l 9 l d m F s d W F 0 a W 9 u X 3 N l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l u X 2 V 2 Y W x 1 Y X R p b 2 5 f c 2 V 0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a W 5 f Z X Z h b H V h d G l v b l 9 z Z X Q v Q 2 h h b m d l Z C U y M G N v b H V t b i U y M H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7 A g A A M I I C 9 w Y J K o Z I h v c N A Q c D o I I C 6 D C C A u Q C A Q A x g g J f M I I C W w I B A D B D M D c x N T A z B g N V B A M T L E 1 p Y 3 J v c 2 9 m d C 5 P Z m Z p Y 2 U u R X h j Z W w u U H J v d G V j d G V k R G F 0 Y V N l c n Z p Y 2 V z A g g 0 W b y C L H A a 2 D A N B g k q h k i G 9 w 0 B A Q E F A A S C A g C O 5 5 / z T x j b O T W 4 j E a C 4 7 6 Z S a m w Q B R V K g i y E m F y T 3 O 9 E U c p 6 V Q V q C S W I f X u G 9 F b / V j t 3 Y V l + C v h h l x v S Y 3 K R 6 k M M K T q d A e a t H G 3 B v R 5 p a p a f 9 k P / s d B J L p u w c 2 J y h 7 0 m r c T b p f x J c F j c f 5 g b 1 U q n y b R H 3 s T S 4 4 3 j w D G O F / q f q 4 D C m p k d + o w Q m X 2 U U H j l t 8 3 b x D D G B P i b s + V K f 2 3 F z w M T R U L o r u / w / L 1 3 N U X u S l f j f C B a j n m A G 5 P d V 9 M P W 5 3 E x E L 6 v a 3 Y e f l b B o 2 8 N S 3 b N 9 5 J 5 j a 6 m 5 w P q 3 1 J w p 7 p I Q a g L H C f w h M m + c c C 5 s a 9 v f S A y Z z r q 8 0 H 7 w F B s x p R x B 6 U s u f k f l d C J / 9 e F m m I x V k 0 h p t n V k P 8 q X n u L t F 8 1 Y t A j T U z W y g z I s 1 k 4 8 W + K Y g R b P u 6 4 Y X Q a y C u 3 m o V S f + t r t t 4 u w 0 J y z 8 7 Y L i F W M i R L J D k C A F B m u m 3 + m U N m n 5 s R l m G h r 5 Y B a a D h K J d t o B / n e S V A m C r N U 6 3 h v p W R V R V e F M B u 7 t y i v O B k N 4 K a O h Z Y a p s D r O V L l l V 6 A Q g 2 Z U m E Q J n z Q 5 x 3 0 R U f n 8 N t q l C A / r o o T 0 q f w L y d z C h 1 r y 8 F S w K e / j x T 9 V 0 q O D t a Y O 2 t k E x 3 9 S n E 7 b N B h T U 2 M / G B g k w b T K o 5 k L 6 w n 5 b E N E V F N d E 4 u y H c f + X Z L j J O Q V 3 + n K g k y q r Y G X q c i 9 6 o u M V w f X K 0 z a L T B 8 B g k q h k i G 9 w 0 B B w E w H Q Y J Y I Z I A W U D B A E q B B D r C X + C d 3 V 3 4 9 I f y X c z J s g 0 g F C B M P 4 K l f Q g v y / v j 0 s u 4 O 1 q X K Z M 9 / C G 7 l C t e g Q X C j M w H N m G t L f / 9 n Y q d E u g / 4 3 a v v 7 X f S b q F S F k L I D h R u W b T 7 U u 8 t e 2 D b s X 5 I 7 0 a Z v D m 9 w t S w = = < / D a t a M a s h u p > 
</file>

<file path=customXml/itemProps1.xml><?xml version="1.0" encoding="utf-8"?>
<ds:datastoreItem xmlns:ds="http://schemas.openxmlformats.org/officeDocument/2006/customXml" ds:itemID="{CCC5424B-48C5-9D49-A3D7-B02FCC08BB1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BLEUPivot</vt:lpstr>
      <vt:lpstr>MetricsPivot</vt:lpstr>
      <vt:lpstr>main_evaluation_set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2022-07-08T23:16:19Z</dcterms:created>
  <dcterms:modified xsi:type="dcterms:W3CDTF">2022-07-09T00:10:29Z</dcterms:modified>
</cp:coreProperties>
</file>