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 Hasan\Continuously BU - Personal\Fojects\Python\Projects\CaptchaAnalyzer\data\"/>
    </mc:Choice>
  </mc:AlternateContent>
  <bookViews>
    <workbookView xWindow="0" yWindow="0" windowWidth="28770" windowHeight="12270"/>
  </bookViews>
  <sheets>
    <sheet name="False Detection" sheetId="2" r:id="rId1"/>
    <sheet name="Methods Competition" sheetId="3" r:id="rId2"/>
    <sheet name="Methods Competition - Plots" sheetId="4" r:id="rId3"/>
    <sheet name="Detection Attempts(out of date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6" i="4" l="1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G55" i="3"/>
  <c r="AF55" i="3"/>
  <c r="AB55" i="3"/>
  <c r="AA55" i="3"/>
  <c r="W55" i="3"/>
  <c r="V55" i="3"/>
  <c r="R55" i="3"/>
  <c r="Q55" i="3"/>
  <c r="M55" i="3"/>
  <c r="L55" i="3"/>
  <c r="H55" i="3"/>
  <c r="G55" i="3"/>
  <c r="C55" i="3"/>
  <c r="B55" i="3"/>
  <c r="AH53" i="3"/>
  <c r="X53" i="3"/>
  <c r="AC53" i="3"/>
  <c r="S53" i="3"/>
  <c r="N53" i="3"/>
  <c r="I53" i="3"/>
  <c r="G53" i="3"/>
  <c r="H53" i="3"/>
  <c r="D53" i="3"/>
  <c r="AG53" i="3"/>
  <c r="AF53" i="3"/>
  <c r="AB53" i="3"/>
  <c r="AA53" i="3"/>
  <c r="W53" i="3"/>
  <c r="V53" i="3"/>
  <c r="R53" i="3"/>
  <c r="Q53" i="3"/>
  <c r="M53" i="3"/>
  <c r="L53" i="3"/>
  <c r="B53" i="3"/>
  <c r="C53" i="3"/>
  <c r="C25" i="1"/>
  <c r="K3" i="1" a="1"/>
  <c r="K4" i="1" s="1"/>
  <c r="J3" i="1" a="1"/>
  <c r="J4" i="1" s="1"/>
  <c r="G25" i="1"/>
  <c r="K19" i="1" l="1"/>
  <c r="K11" i="1"/>
  <c r="K3" i="1"/>
  <c r="K18" i="1"/>
  <c r="K10" i="1"/>
  <c r="K17" i="1"/>
  <c r="K9" i="1"/>
  <c r="K16" i="1"/>
  <c r="K8" i="1"/>
  <c r="K15" i="1"/>
  <c r="K7" i="1"/>
  <c r="K22" i="1"/>
  <c r="K14" i="1"/>
  <c r="K6" i="1"/>
  <c r="K21" i="1"/>
  <c r="K13" i="1"/>
  <c r="K5" i="1"/>
  <c r="K20" i="1"/>
  <c r="K12" i="1"/>
  <c r="J19" i="1"/>
  <c r="J3" i="1"/>
  <c r="J18" i="1"/>
  <c r="J11" i="1"/>
  <c r="J10" i="1"/>
  <c r="J17" i="1"/>
  <c r="J9" i="1"/>
  <c r="J16" i="1"/>
  <c r="J8" i="1"/>
  <c r="J15" i="1"/>
  <c r="J7" i="1"/>
  <c r="J22" i="1"/>
  <c r="J14" i="1"/>
  <c r="J6" i="1"/>
  <c r="J21" i="1"/>
  <c r="J13" i="1"/>
  <c r="J5" i="1"/>
  <c r="J20" i="1"/>
  <c r="J12" i="1"/>
</calcChain>
</file>

<file path=xl/sharedStrings.xml><?xml version="1.0" encoding="utf-8"?>
<sst xmlns="http://schemas.openxmlformats.org/spreadsheetml/2006/main" count="152" uniqueCount="58">
  <si>
    <t>Without Numbers Filter</t>
  </si>
  <si>
    <t>Run Number</t>
  </si>
  <si>
    <t>Attempts</t>
  </si>
  <si>
    <t>Sum</t>
  </si>
  <si>
    <t>I</t>
  </si>
  <si>
    <t>X</t>
  </si>
  <si>
    <t>T</t>
  </si>
  <si>
    <t>Z</t>
  </si>
  <si>
    <t>E</t>
  </si>
  <si>
    <t>B</t>
  </si>
  <si>
    <t>With Numbers Filter</t>
  </si>
  <si>
    <t>Without Filter</t>
  </si>
  <si>
    <t>With Filter</t>
  </si>
  <si>
    <t>Average</t>
  </si>
  <si>
    <t>O</t>
  </si>
  <si>
    <t>A</t>
  </si>
  <si>
    <t>S</t>
  </si>
  <si>
    <t>e</t>
  </si>
  <si>
    <t>C</t>
  </si>
  <si>
    <t>Median</t>
  </si>
  <si>
    <t>Captcha</t>
  </si>
  <si>
    <t>Median + Dilation&amp;Erosion</t>
  </si>
  <si>
    <t>Median&amp;Mask</t>
  </si>
  <si>
    <t>Median&amp;Mask + Dilation&amp;Erosion</t>
  </si>
  <si>
    <t>Dilation&amp;Erosion</t>
  </si>
  <si>
    <t>5 Steps Filtering</t>
  </si>
  <si>
    <t>6 Steps Filtering</t>
  </si>
  <si>
    <t>5 Steps* Filtering</t>
  </si>
  <si>
    <t>6 Steps** Filtering</t>
  </si>
  <si>
    <t>**</t>
  </si>
  <si>
    <t>6 Steps</t>
  </si>
  <si>
    <t>*</t>
  </si>
  <si>
    <t>5 Steps</t>
  </si>
  <si>
    <t>Original Image as Mask</t>
  </si>
  <si>
    <t>Enlarge Image by 300%</t>
  </si>
  <si>
    <t>Dilation</t>
  </si>
  <si>
    <t>Erosion</t>
  </si>
  <si>
    <t>-</t>
  </si>
  <si>
    <t>Fixed Detection</t>
  </si>
  <si>
    <t>Detection with Falses</t>
  </si>
  <si>
    <t>Extra Chars Detected</t>
  </si>
  <si>
    <t>Detected</t>
  </si>
  <si>
    <t>l</t>
  </si>
  <si>
    <t>136 Pics</t>
  </si>
  <si>
    <t>U</t>
  </si>
  <si>
    <r>
      <t>O</t>
    </r>
    <r>
      <rPr>
        <sz val="11"/>
        <color rgb="FF000000"/>
        <rFont val="Times New Roman"/>
        <family val="1"/>
        <scheme val="major"/>
      </rPr>
      <t xml:space="preserve"> / D</t>
    </r>
  </si>
  <si>
    <r>
      <t>A</t>
    </r>
    <r>
      <rPr>
        <sz val="11"/>
        <color rgb="FF000000"/>
        <rFont val="Times New Roman"/>
        <family val="1"/>
        <scheme val="major"/>
      </rPr>
      <t xml:space="preserve"> / R</t>
    </r>
  </si>
  <si>
    <t>Median&amp;Mask + Dilation&amp;Erosion (+Falses)</t>
  </si>
  <si>
    <t>Median (+Falses)</t>
  </si>
  <si>
    <t>Median&amp;Mask (+Falses)</t>
  </si>
  <si>
    <t>Median + Dilation&amp;Erosion (+Falses)</t>
  </si>
  <si>
    <t>Dilation&amp;Erosion (+Falses)</t>
  </si>
  <si>
    <t>5 Steps Filtering with (+Falses)</t>
  </si>
  <si>
    <t>6 Steps Filtering with (+Falses)</t>
  </si>
  <si>
    <t>Methods</t>
  </si>
  <si>
    <t>Relative Part</t>
  </si>
  <si>
    <t>Numbers Conversion Table</t>
  </si>
  <si>
    <t>Chars Conversion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</si>
</sst>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Times New Roman"/>
      <family val="1"/>
      <scheme val="major"/>
    </font>
    <font>
      <b/>
      <sz val="11"/>
      <color rgb="FF00000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0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2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E2FFC5"/>
        <bgColor indexed="64"/>
      </patternFill>
    </fill>
    <fill>
      <patternFill patternType="solid">
        <fgColor rgb="FFD5D5D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0" xfId="0" applyNumberFormat="1"/>
    <xf numFmtId="49" fontId="2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10" fontId="4" fillId="0" borderId="0" xfId="0" applyNumberFormat="1" applyFont="1" applyFill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7" fillId="0" borderId="0" xfId="0" applyFont="1"/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7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</font>
      <numFmt numFmtId="14" formatCode="0.00%"/>
      <alignment horizontal="center" vertic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2FFC5"/>
      <color rgb="FFF8696B"/>
      <color rgb="FF63BE7B"/>
      <color rgb="FFD5D5D5"/>
      <color rgb="FFFFD5D5"/>
      <color rgb="FFFFE1E1"/>
      <color rgb="FFD1FFFF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Chars Detection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'Methods Competition - Plots'!$B$2</c:f>
              <c:strCache>
                <c:ptCount val="1"/>
                <c:pt idx="0">
                  <c:v>Median (+Falses)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Plots'!$B$3:$B$52</c:f>
              <c:numCache>
                <c:formatCode>0.00%</c:formatCode>
                <c:ptCount val="50"/>
                <c:pt idx="0">
                  <c:v>0.25</c:v>
                </c:pt>
                <c:pt idx="1">
                  <c:v>0.6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0.8</c:v>
                </c:pt>
                <c:pt idx="13">
                  <c:v>0.75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0.6</c:v>
                </c:pt>
                <c:pt idx="20">
                  <c:v>1</c:v>
                </c:pt>
                <c:pt idx="21">
                  <c:v>0.6</c:v>
                </c:pt>
                <c:pt idx="22">
                  <c:v>0.8</c:v>
                </c:pt>
                <c:pt idx="23">
                  <c:v>0.5</c:v>
                </c:pt>
                <c:pt idx="24">
                  <c:v>0.75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0.75</c:v>
                </c:pt>
                <c:pt idx="29">
                  <c:v>1</c:v>
                </c:pt>
                <c:pt idx="30">
                  <c:v>0.6</c:v>
                </c:pt>
                <c:pt idx="31">
                  <c:v>0.4</c:v>
                </c:pt>
                <c:pt idx="32">
                  <c:v>1</c:v>
                </c:pt>
                <c:pt idx="33">
                  <c:v>1</c:v>
                </c:pt>
                <c:pt idx="34">
                  <c:v>0.75</c:v>
                </c:pt>
                <c:pt idx="35">
                  <c:v>0.75</c:v>
                </c:pt>
                <c:pt idx="36">
                  <c:v>1</c:v>
                </c:pt>
                <c:pt idx="37">
                  <c:v>0.5</c:v>
                </c:pt>
                <c:pt idx="38">
                  <c:v>0.75</c:v>
                </c:pt>
                <c:pt idx="39">
                  <c:v>0.5</c:v>
                </c:pt>
                <c:pt idx="40">
                  <c:v>0.8</c:v>
                </c:pt>
                <c:pt idx="41">
                  <c:v>0.8</c:v>
                </c:pt>
                <c:pt idx="42">
                  <c:v>0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0.8</c:v>
                </c:pt>
                <c:pt idx="47">
                  <c:v>0.75</c:v>
                </c:pt>
                <c:pt idx="48">
                  <c:v>0.5</c:v>
                </c:pt>
                <c:pt idx="49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97-4D1A-AD6C-D19F2FB0659D}"/>
            </c:ext>
          </c:extLst>
        </c:ser>
        <c:ser>
          <c:idx val="1"/>
          <c:order val="1"/>
          <c:tx>
            <c:strRef>
              <c:f>'Methods Competition - Plots'!$C$2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Plots'!$C$3:$C$52</c:f>
              <c:numCache>
                <c:formatCode>0.00%</c:formatCode>
                <c:ptCount val="50"/>
                <c:pt idx="0">
                  <c:v>0.5</c:v>
                </c:pt>
                <c:pt idx="1">
                  <c:v>0.8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1</c:v>
                </c:pt>
                <c:pt idx="13">
                  <c:v>0.75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0.6</c:v>
                </c:pt>
                <c:pt idx="22">
                  <c:v>0.8</c:v>
                </c:pt>
                <c:pt idx="23">
                  <c:v>0.5</c:v>
                </c:pt>
                <c:pt idx="24">
                  <c:v>0.75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0.75</c:v>
                </c:pt>
                <c:pt idx="29">
                  <c:v>1</c:v>
                </c:pt>
                <c:pt idx="30">
                  <c:v>0.6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0.5</c:v>
                </c:pt>
                <c:pt idx="38">
                  <c:v>0.75</c:v>
                </c:pt>
                <c:pt idx="39">
                  <c:v>0.5</c:v>
                </c:pt>
                <c:pt idx="40">
                  <c:v>1</c:v>
                </c:pt>
                <c:pt idx="41">
                  <c:v>0.8</c:v>
                </c:pt>
                <c:pt idx="42">
                  <c:v>0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0.8</c:v>
                </c:pt>
                <c:pt idx="47">
                  <c:v>0.75</c:v>
                </c:pt>
                <c:pt idx="48">
                  <c:v>0.5</c:v>
                </c:pt>
                <c:pt idx="49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97-4D1A-AD6C-D19F2FB0659D}"/>
            </c:ext>
          </c:extLst>
        </c:ser>
        <c:ser>
          <c:idx val="2"/>
          <c:order val="2"/>
          <c:tx>
            <c:strRef>
              <c:f>'Methods Competition - Plots'!$D$2</c:f>
              <c:strCache>
                <c:ptCount val="1"/>
                <c:pt idx="0">
                  <c:v>Median&amp;Mask (+Falses)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Plots'!$D$3:$D$52</c:f>
              <c:numCache>
                <c:formatCode>0.00%</c:formatCode>
                <c:ptCount val="50"/>
                <c:pt idx="0">
                  <c:v>0.25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0.6</c:v>
                </c:pt>
                <c:pt idx="13">
                  <c:v>0.75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0.6</c:v>
                </c:pt>
                <c:pt idx="20">
                  <c:v>1</c:v>
                </c:pt>
                <c:pt idx="21">
                  <c:v>0.6</c:v>
                </c:pt>
                <c:pt idx="22">
                  <c:v>0.8</c:v>
                </c:pt>
                <c:pt idx="23">
                  <c:v>0.5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0.75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0.75</c:v>
                </c:pt>
                <c:pt idx="35">
                  <c:v>0.99990000000000001</c:v>
                </c:pt>
                <c:pt idx="36">
                  <c:v>1</c:v>
                </c:pt>
                <c:pt idx="37">
                  <c:v>0.5</c:v>
                </c:pt>
                <c:pt idx="38">
                  <c:v>0.75</c:v>
                </c:pt>
                <c:pt idx="39">
                  <c:v>0.5</c:v>
                </c:pt>
                <c:pt idx="40">
                  <c:v>0.8</c:v>
                </c:pt>
                <c:pt idx="41">
                  <c:v>0.8</c:v>
                </c:pt>
                <c:pt idx="42">
                  <c:v>0.75</c:v>
                </c:pt>
                <c:pt idx="43">
                  <c:v>0.8</c:v>
                </c:pt>
                <c:pt idx="44">
                  <c:v>1</c:v>
                </c:pt>
                <c:pt idx="45">
                  <c:v>1</c:v>
                </c:pt>
                <c:pt idx="46">
                  <c:v>0.8</c:v>
                </c:pt>
                <c:pt idx="47">
                  <c:v>0.75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897-4D1A-AD6C-D19F2FB0659D}"/>
            </c:ext>
          </c:extLst>
        </c:ser>
        <c:ser>
          <c:idx val="3"/>
          <c:order val="3"/>
          <c:tx>
            <c:strRef>
              <c:f>'Methods Competition - Plots'!$E$2</c:f>
              <c:strCache>
                <c:ptCount val="1"/>
                <c:pt idx="0">
                  <c:v>Median&amp;Mask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Plots'!$E$3:$E$52</c:f>
              <c:numCache>
                <c:formatCode>0.00%</c:formatCode>
                <c:ptCount val="50"/>
                <c:pt idx="0">
                  <c:v>0.25</c:v>
                </c:pt>
                <c:pt idx="1">
                  <c:v>1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0.8</c:v>
                </c:pt>
                <c:pt idx="13">
                  <c:v>0.75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0.6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0.75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0.75</c:v>
                </c:pt>
                <c:pt idx="35">
                  <c:v>0.99990000000000001</c:v>
                </c:pt>
                <c:pt idx="36">
                  <c:v>1</c:v>
                </c:pt>
                <c:pt idx="37">
                  <c:v>0.5</c:v>
                </c:pt>
                <c:pt idx="38">
                  <c:v>0.75</c:v>
                </c:pt>
                <c:pt idx="39">
                  <c:v>0.5</c:v>
                </c:pt>
                <c:pt idx="40">
                  <c:v>1</c:v>
                </c:pt>
                <c:pt idx="41">
                  <c:v>0.8</c:v>
                </c:pt>
                <c:pt idx="42">
                  <c:v>0.75</c:v>
                </c:pt>
                <c:pt idx="43">
                  <c:v>0.8</c:v>
                </c:pt>
                <c:pt idx="44">
                  <c:v>1</c:v>
                </c:pt>
                <c:pt idx="45">
                  <c:v>1</c:v>
                </c:pt>
                <c:pt idx="46">
                  <c:v>0.8</c:v>
                </c:pt>
                <c:pt idx="47">
                  <c:v>0.75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897-4D1A-AD6C-D19F2FB06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48384"/>
        <c:axId val="94635504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'Methods Competition - Plots'!$F$2</c15:sqref>
                        </c15:formulaRef>
                      </c:ext>
                    </c:extLst>
                    <c:strCache>
                      <c:ptCount val="1"/>
                      <c:pt idx="0">
                        <c:v>Median + 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'Methods Competition - Plots'!$F$3:$F$52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0.6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0.6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0.8</c:v>
                      </c:pt>
                      <c:pt idx="31">
                        <c:v>0.6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0.25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D897-4D1A-AD6C-D19F2FB065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Plots'!$G$2</c15:sqref>
                        </c15:formulaRef>
                      </c:ext>
                    </c:extLst>
                    <c:strCache>
                      <c:ptCount val="1"/>
                      <c:pt idx="0">
                        <c:v>Median + 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Plots'!$G$3:$G$52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0.6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0.6</c:v>
                      </c:pt>
                      <c:pt idx="23">
                        <c:v>0.5</c:v>
                      </c:pt>
                      <c:pt idx="24">
                        <c:v>0.25</c:v>
                      </c:pt>
                      <c:pt idx="25">
                        <c:v>0.5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0.6</c:v>
                      </c:pt>
                      <c:pt idx="42">
                        <c:v>0.25</c:v>
                      </c:pt>
                      <c:pt idx="43">
                        <c:v>1</c:v>
                      </c:pt>
                      <c:pt idx="44">
                        <c:v>0.8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897-4D1A-AD6C-D19F2FB0659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Plots'!$H$2</c15:sqref>
                        </c15:formulaRef>
                      </c:ext>
                    </c:extLst>
                    <c:strCache>
                      <c:ptCount val="1"/>
                      <c:pt idx="0">
                        <c:v>Median&amp;Mask + 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Plots'!$H$3:$H$52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0.6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0.75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897-4D1A-AD6C-D19F2FB0659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Plots'!$I$2</c15:sqref>
                        </c15:formulaRef>
                      </c:ext>
                    </c:extLst>
                    <c:strCache>
                      <c:ptCount val="1"/>
                      <c:pt idx="0">
                        <c:v>Median&amp;Mask + 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Plots'!$I$3:$I$52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0.6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897-4D1A-AD6C-D19F2FB0659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Plots'!$J$2</c15:sqref>
                        </c15:formulaRef>
                      </c:ext>
                    </c:extLst>
                    <c:strCache>
                      <c:ptCount val="1"/>
                      <c:pt idx="0">
                        <c:v>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Plots'!$J$3:$J$52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0.75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1</c:v>
                      </c:pt>
                      <c:pt idx="26">
                        <c:v>0.8</c:v>
                      </c:pt>
                      <c:pt idx="27">
                        <c:v>1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1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897-4D1A-AD6C-D19F2FB0659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Plots'!$K$2</c15:sqref>
                        </c15:formulaRef>
                      </c:ext>
                    </c:extLst>
                    <c:strCache>
                      <c:ptCount val="1"/>
                      <c:pt idx="0">
                        <c:v>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Plots'!$K$3:$K$52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1</c:v>
                      </c:pt>
                      <c:pt idx="26">
                        <c:v>0.8</c:v>
                      </c:pt>
                      <c:pt idx="27">
                        <c:v>1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0.75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897-4D1A-AD6C-D19F2FB0659D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Plots'!$L$2</c15:sqref>
                        </c15:formulaRef>
                      </c:ext>
                    </c:extLst>
                    <c:strCache>
                      <c:ptCount val="1"/>
                      <c:pt idx="0">
                        <c:v>5 Steps Filtering with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Plots'!$L$3:$L$52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0.8</c:v>
                      </c:pt>
                      <c:pt idx="4">
                        <c:v>0.6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0.6</c:v>
                      </c:pt>
                      <c:pt idx="19">
                        <c:v>0.4</c:v>
                      </c:pt>
                      <c:pt idx="20">
                        <c:v>0.99990000000000001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0.4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897-4D1A-AD6C-D19F2FB0659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Plots'!$M$2</c15:sqref>
                        </c15:formulaRef>
                      </c:ext>
                    </c:extLst>
                    <c:strCache>
                      <c:ptCount val="1"/>
                      <c:pt idx="0">
                        <c:v>5 Steps Filtering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Plots'!$M$3:$M$52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1</c:v>
                      </c:pt>
                      <c:pt idx="4">
                        <c:v>0.8</c:v>
                      </c:pt>
                      <c:pt idx="5">
                        <c:v>0.25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0.99990000000000001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0.6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0.5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897-4D1A-AD6C-D19F2FB0659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Plots'!$N$2</c15:sqref>
                        </c15:formulaRef>
                      </c:ext>
                    </c:extLst>
                    <c:strCache>
                      <c:ptCount val="1"/>
                      <c:pt idx="0">
                        <c:v>6 Steps Filtering with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Plots'!$N$3:$N$52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0.8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0.6</c:v>
                      </c:pt>
                      <c:pt idx="19">
                        <c:v>0.4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0.6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897-4D1A-AD6C-D19F2FB0659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Plots'!$O$2</c15:sqref>
                        </c15:formulaRef>
                      </c:ext>
                    </c:extLst>
                    <c:strCache>
                      <c:ptCount val="1"/>
                      <c:pt idx="0">
                        <c:v>6 Steps Filtering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Plots'!$O$3:$O$52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1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0.75</c:v>
                      </c:pt>
                      <c:pt idx="24">
                        <c:v>0.25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0.8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0.6</c:v>
                      </c:pt>
                      <c:pt idx="42">
                        <c:v>1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897-4D1A-AD6C-D19F2FB0659D}"/>
                  </c:ext>
                </c:extLst>
              </c15:ser>
            </c15:filteredScatterSeries>
          </c:ext>
        </c:extLst>
      </c:scatterChart>
      <c:valAx>
        <c:axId val="946348384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55040"/>
        <c:crosses val="autoZero"/>
        <c:crossBetween val="midCat"/>
      </c:valAx>
      <c:valAx>
        <c:axId val="946355040"/>
        <c:scaling>
          <c:orientation val="minMax"/>
          <c:max val="1.0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4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Methods Detection Quality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'Methods Competition - Plots'!$B$2</c:f>
              <c:strCache>
                <c:ptCount val="1"/>
                <c:pt idx="0">
                  <c:v>Median (+Falses)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Plots'!$B$56</c:f>
              <c:numCache>
                <c:formatCode>0.00%</c:formatCode>
                <c:ptCount val="1"/>
                <c:pt idx="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3-4B55-9EED-D9DF5799995E}"/>
            </c:ext>
          </c:extLst>
        </c:ser>
        <c:ser>
          <c:idx val="1"/>
          <c:order val="1"/>
          <c:tx>
            <c:strRef>
              <c:f>'Methods Competition - Plots'!$C$2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Plots'!$C$56</c:f>
              <c:numCache>
                <c:formatCode>0.00%</c:formatCode>
                <c:ptCount val="1"/>
                <c:pt idx="0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83-4B55-9EED-D9DF5799995E}"/>
            </c:ext>
          </c:extLst>
        </c:ser>
        <c:ser>
          <c:idx val="2"/>
          <c:order val="2"/>
          <c:tx>
            <c:strRef>
              <c:f>'Methods Competition - Plots'!$D$2</c:f>
              <c:strCache>
                <c:ptCount val="1"/>
                <c:pt idx="0">
                  <c:v>Median&amp;Mask (+Falses)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Plots'!$D$56</c:f>
              <c:numCache>
                <c:formatCode>0.00%</c:formatCode>
                <c:ptCount val="1"/>
                <c:pt idx="0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83-4B55-9EED-D9DF5799995E}"/>
            </c:ext>
          </c:extLst>
        </c:ser>
        <c:ser>
          <c:idx val="3"/>
          <c:order val="3"/>
          <c:tx>
            <c:strRef>
              <c:f>'Methods Competition - Plots'!$E$2</c:f>
              <c:strCache>
                <c:ptCount val="1"/>
                <c:pt idx="0">
                  <c:v>Median&amp;Mask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Plots'!$E$56</c:f>
              <c:numCache>
                <c:formatCode>0.00%</c:formatCode>
                <c:ptCount val="1"/>
                <c:pt idx="0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83-4B55-9EED-D9DF5799995E}"/>
            </c:ext>
          </c:extLst>
        </c:ser>
        <c:ser>
          <c:idx val="4"/>
          <c:order val="4"/>
          <c:tx>
            <c:strRef>
              <c:f>'Methods Competition - Plots'!$F$2</c:f>
              <c:strCache>
                <c:ptCount val="1"/>
                <c:pt idx="0">
                  <c:v>Median + Dilation&amp;Erosion (+Falses)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Plots'!$F$56</c:f>
              <c:numCache>
                <c:formatCode>0.00%</c:formatCode>
                <c:ptCount val="1"/>
                <c:pt idx="0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83-4B55-9EED-D9DF5799995E}"/>
            </c:ext>
          </c:extLst>
        </c:ser>
        <c:ser>
          <c:idx val="5"/>
          <c:order val="5"/>
          <c:tx>
            <c:strRef>
              <c:f>'Methods Competition - Plots'!$G$2</c:f>
              <c:strCache>
                <c:ptCount val="1"/>
                <c:pt idx="0">
                  <c:v>Median + Dilation&amp;Erosion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Plots'!$G$56</c:f>
              <c:numCache>
                <c:formatCode>0.00%</c:formatCode>
                <c:ptCount val="1"/>
                <c:pt idx="0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83-4B55-9EED-D9DF5799995E}"/>
            </c:ext>
          </c:extLst>
        </c:ser>
        <c:ser>
          <c:idx val="6"/>
          <c:order val="6"/>
          <c:tx>
            <c:strRef>
              <c:f>'Methods Competition - Plots'!$H$2</c:f>
              <c:strCache>
                <c:ptCount val="1"/>
                <c:pt idx="0">
                  <c:v>Median&amp;Mask + Dilation&amp;Erosion (+Falses)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Plots'!$H$56</c:f>
              <c:numCache>
                <c:formatCode>0.00%</c:formatCode>
                <c:ptCount val="1"/>
                <c:pt idx="0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83-4B55-9EED-D9DF5799995E}"/>
            </c:ext>
          </c:extLst>
        </c:ser>
        <c:ser>
          <c:idx val="7"/>
          <c:order val="7"/>
          <c:tx>
            <c:strRef>
              <c:f>'Methods Competition - Plots'!$I$2</c:f>
              <c:strCache>
                <c:ptCount val="1"/>
                <c:pt idx="0">
                  <c:v>Median&amp;Mask + Dilation&amp;Erosion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Plots'!$I$56</c:f>
              <c:numCache>
                <c:formatCode>0.00%</c:formatCode>
                <c:ptCount val="1"/>
                <c:pt idx="0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83-4B55-9EED-D9DF5799995E}"/>
            </c:ext>
          </c:extLst>
        </c:ser>
        <c:ser>
          <c:idx val="8"/>
          <c:order val="8"/>
          <c:tx>
            <c:strRef>
              <c:f>'Methods Competition - Plots'!$J$2</c:f>
              <c:strCache>
                <c:ptCount val="1"/>
                <c:pt idx="0">
                  <c:v>Dilation&amp;Erosion (+Falses)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Plots'!$J$56</c:f>
              <c:numCache>
                <c:formatCode>0.00%</c:formatCode>
                <c:ptCount val="1"/>
                <c:pt idx="0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83-4B55-9EED-D9DF5799995E}"/>
            </c:ext>
          </c:extLst>
        </c:ser>
        <c:ser>
          <c:idx val="9"/>
          <c:order val="9"/>
          <c:tx>
            <c:strRef>
              <c:f>'Methods Competition - Plots'!$K$2</c:f>
              <c:strCache>
                <c:ptCount val="1"/>
                <c:pt idx="0">
                  <c:v>Dilation&amp;Erosion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Plots'!$K$56</c:f>
              <c:numCache>
                <c:formatCode>0.00%</c:formatCode>
                <c:ptCount val="1"/>
                <c:pt idx="0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83-4B55-9EED-D9DF5799995E}"/>
            </c:ext>
          </c:extLst>
        </c:ser>
        <c:ser>
          <c:idx val="10"/>
          <c:order val="10"/>
          <c:tx>
            <c:strRef>
              <c:f>'Methods Competition - Plots'!$L$2</c:f>
              <c:strCache>
                <c:ptCount val="1"/>
                <c:pt idx="0">
                  <c:v>5 Steps Filtering with (+Falses)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Plots'!$L$56</c:f>
              <c:numCache>
                <c:formatCode>0.00%</c:formatCode>
                <c:ptCount val="1"/>
                <c:pt idx="0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83-4B55-9EED-D9DF5799995E}"/>
            </c:ext>
          </c:extLst>
        </c:ser>
        <c:ser>
          <c:idx val="11"/>
          <c:order val="11"/>
          <c:tx>
            <c:strRef>
              <c:f>'Methods Competition - Plots'!$M$2</c:f>
              <c:strCache>
                <c:ptCount val="1"/>
                <c:pt idx="0">
                  <c:v>5 Steps Filtering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Plots'!$M$56</c:f>
              <c:numCache>
                <c:formatCode>0.00%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D83-4B55-9EED-D9DF5799995E}"/>
            </c:ext>
          </c:extLst>
        </c:ser>
        <c:ser>
          <c:idx val="12"/>
          <c:order val="12"/>
          <c:tx>
            <c:strRef>
              <c:f>'Methods Competition - Plots'!$N$2</c:f>
              <c:strCache>
                <c:ptCount val="1"/>
                <c:pt idx="0">
                  <c:v>6 Steps Filtering with (+Falses)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Plots'!$N$56</c:f>
              <c:numCache>
                <c:formatCode>0.00%</c:formatCode>
                <c:ptCount val="1"/>
                <c:pt idx="0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D83-4B55-9EED-D9DF5799995E}"/>
            </c:ext>
          </c:extLst>
        </c:ser>
        <c:ser>
          <c:idx val="13"/>
          <c:order val="13"/>
          <c:tx>
            <c:strRef>
              <c:f>'Methods Competition - Plots'!$O$2</c:f>
              <c:strCache>
                <c:ptCount val="1"/>
                <c:pt idx="0">
                  <c:v>6 Steps Filtering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'Methods Competition - Plots'!$A$56</c:f>
              <c:strCache>
                <c:ptCount val="1"/>
                <c:pt idx="0">
                  <c:v>Relative Part</c:v>
                </c:pt>
              </c:strCache>
            </c:strRef>
          </c:cat>
          <c:val>
            <c:numRef>
              <c:f>'Methods Competition - Plots'!$O$56</c:f>
              <c:numCache>
                <c:formatCode>0.00%</c:formatCode>
                <c:ptCount val="1"/>
                <c:pt idx="0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D83-4B55-9EED-D9DF57999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348384"/>
        <c:axId val="946355040"/>
      </c:barChart>
      <c:catAx>
        <c:axId val="94634838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55040"/>
        <c:crosses val="autoZero"/>
        <c:auto val="1"/>
        <c:lblAlgn val="ctr"/>
        <c:lblOffset val="100"/>
        <c:noMultiLvlLbl val="0"/>
      </c:catAx>
      <c:valAx>
        <c:axId val="946355040"/>
        <c:scaling>
          <c:orientation val="minMax"/>
          <c:max val="0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4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264688067837669E-2"/>
          <c:y val="0.60047470142787174"/>
          <c:w val="0.80852210781344636"/>
          <c:h val="0.38038654259126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Methods Chars Detection</a:t>
            </a:r>
            <a:r>
              <a:rPr lang="en-US" baseline="0"/>
              <a:t> Quality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'Methods Competition - Plots'!$A$53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'Methods Competition - Plots'!$B$2:$O$2</c:f>
              <c:strCache>
                <c:ptCount val="14"/>
                <c:pt idx="0">
                  <c:v>Median (+Falses)</c:v>
                </c:pt>
                <c:pt idx="1">
                  <c:v>Median</c:v>
                </c:pt>
                <c:pt idx="2">
                  <c:v>Median&amp;Mask (+Falses)</c:v>
                </c:pt>
                <c:pt idx="3">
                  <c:v>Median&amp;Mask</c:v>
                </c:pt>
                <c:pt idx="4">
                  <c:v>Median + Dilation&amp;Erosion (+Falses)</c:v>
                </c:pt>
                <c:pt idx="5">
                  <c:v>Median + Dilation&amp;Erosion</c:v>
                </c:pt>
                <c:pt idx="6">
                  <c:v>Median&amp;Mask + Dilation&amp;Erosion (+Falses)</c:v>
                </c:pt>
                <c:pt idx="7">
                  <c:v>Median&amp;Mask + Dilation&amp;Erosion</c:v>
                </c:pt>
                <c:pt idx="8">
                  <c:v>Dilation&amp;Erosion (+Falses)</c:v>
                </c:pt>
                <c:pt idx="9">
                  <c:v>Dilation&amp;Erosion</c:v>
                </c:pt>
                <c:pt idx="10">
                  <c:v>5 Steps Filtering with (+Falses)</c:v>
                </c:pt>
                <c:pt idx="11">
                  <c:v>5 Steps Filtering</c:v>
                </c:pt>
                <c:pt idx="12">
                  <c:v>6 Steps Filtering with (+Falses)</c:v>
                </c:pt>
                <c:pt idx="13">
                  <c:v>6 Steps Filtering</c:v>
                </c:pt>
              </c:strCache>
            </c:strRef>
          </c:cat>
          <c:val>
            <c:numRef>
              <c:f>'Methods Competition - Plots'!$B$53:$O$53</c:f>
              <c:numCache>
                <c:formatCode>0.00%</c:formatCode>
                <c:ptCount val="14"/>
                <c:pt idx="0">
                  <c:v>0.71700000000000008</c:v>
                </c:pt>
                <c:pt idx="1">
                  <c:v>0.753</c:v>
                </c:pt>
                <c:pt idx="2">
                  <c:v>0.76099799999999984</c:v>
                </c:pt>
                <c:pt idx="3">
                  <c:v>0.78899799999999998</c:v>
                </c:pt>
                <c:pt idx="4">
                  <c:v>0.72099999999999997</c:v>
                </c:pt>
                <c:pt idx="5">
                  <c:v>0.74</c:v>
                </c:pt>
                <c:pt idx="6">
                  <c:v>0.79799999999999982</c:v>
                </c:pt>
                <c:pt idx="7">
                  <c:v>0.81599999999999995</c:v>
                </c:pt>
                <c:pt idx="8">
                  <c:v>0.83199999999999985</c:v>
                </c:pt>
                <c:pt idx="9">
                  <c:v>0.85299999999999987</c:v>
                </c:pt>
                <c:pt idx="10">
                  <c:v>0.75399599999999978</c:v>
                </c:pt>
                <c:pt idx="11">
                  <c:v>0.77999599999999991</c:v>
                </c:pt>
                <c:pt idx="12">
                  <c:v>0.77099799999999985</c:v>
                </c:pt>
                <c:pt idx="13">
                  <c:v>0.79799799999999987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C-4841-B74C-803DCF4B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48384"/>
        <c:axId val="946355040"/>
      </c:radarChart>
      <c:catAx>
        <c:axId val="94634838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55040"/>
        <c:crosses val="autoZero"/>
        <c:auto val="1"/>
        <c:lblAlgn val="ctr"/>
        <c:lblOffset val="100"/>
        <c:noMultiLvlLbl val="0"/>
      </c:catAx>
      <c:valAx>
        <c:axId val="9463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483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+ Dilation&amp;Erosion Chars Detection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strRef>
              <c:f>'Methods Competition - Plots'!$F$2</c:f>
              <c:strCache>
                <c:ptCount val="1"/>
                <c:pt idx="0">
                  <c:v>Median + Dilation&amp;Erosion (+Falses)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Plots'!$F$3:$F$52</c:f>
              <c:numCache>
                <c:formatCode>0.00%</c:formatCode>
                <c:ptCount val="50"/>
                <c:pt idx="0">
                  <c:v>0.25</c:v>
                </c:pt>
                <c:pt idx="1">
                  <c:v>0.6</c:v>
                </c:pt>
                <c:pt idx="2">
                  <c:v>0.6</c:v>
                </c:pt>
                <c:pt idx="3">
                  <c:v>0.4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1</c:v>
                </c:pt>
                <c:pt idx="8">
                  <c:v>0.75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0.6</c:v>
                </c:pt>
                <c:pt idx="13">
                  <c:v>0.75</c:v>
                </c:pt>
                <c:pt idx="14">
                  <c:v>1</c:v>
                </c:pt>
                <c:pt idx="15">
                  <c:v>0.6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0.6</c:v>
                </c:pt>
                <c:pt idx="20">
                  <c:v>1</c:v>
                </c:pt>
                <c:pt idx="21">
                  <c:v>0.6</c:v>
                </c:pt>
                <c:pt idx="22">
                  <c:v>0.6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0.8</c:v>
                </c:pt>
                <c:pt idx="27">
                  <c:v>0.8</c:v>
                </c:pt>
                <c:pt idx="28">
                  <c:v>0.75</c:v>
                </c:pt>
                <c:pt idx="29">
                  <c:v>1</c:v>
                </c:pt>
                <c:pt idx="30">
                  <c:v>0.8</c:v>
                </c:pt>
                <c:pt idx="31">
                  <c:v>0.6</c:v>
                </c:pt>
                <c:pt idx="32">
                  <c:v>1</c:v>
                </c:pt>
                <c:pt idx="33">
                  <c:v>1</c:v>
                </c:pt>
                <c:pt idx="34">
                  <c:v>0.75</c:v>
                </c:pt>
                <c:pt idx="35">
                  <c:v>0.75</c:v>
                </c:pt>
                <c:pt idx="36">
                  <c:v>1</c:v>
                </c:pt>
                <c:pt idx="37">
                  <c:v>0.5</c:v>
                </c:pt>
                <c:pt idx="38">
                  <c:v>0.75</c:v>
                </c:pt>
                <c:pt idx="39">
                  <c:v>0.5</c:v>
                </c:pt>
                <c:pt idx="40">
                  <c:v>0.8</c:v>
                </c:pt>
                <c:pt idx="41">
                  <c:v>0.8</c:v>
                </c:pt>
                <c:pt idx="42">
                  <c:v>0.25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0.8</c:v>
                </c:pt>
                <c:pt idx="47">
                  <c:v>0.75</c:v>
                </c:pt>
                <c:pt idx="48">
                  <c:v>0.5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C13-4571-917E-18B919A8E27B}"/>
            </c:ext>
          </c:extLst>
        </c:ser>
        <c:ser>
          <c:idx val="5"/>
          <c:order val="5"/>
          <c:tx>
            <c:strRef>
              <c:f>'Methods Competition - Plots'!$G$2</c:f>
              <c:strCache>
                <c:ptCount val="1"/>
                <c:pt idx="0">
                  <c:v>Median + Dilation&amp;Erosion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Plots'!$G$3:$G$52</c:f>
              <c:numCache>
                <c:formatCode>0.00%</c:formatCode>
                <c:ptCount val="50"/>
                <c:pt idx="0">
                  <c:v>0.5</c:v>
                </c:pt>
                <c:pt idx="1">
                  <c:v>0.8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  <c:pt idx="8">
                  <c:v>0.75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0.6</c:v>
                </c:pt>
                <c:pt idx="13">
                  <c:v>0.75</c:v>
                </c:pt>
                <c:pt idx="14">
                  <c:v>1</c:v>
                </c:pt>
                <c:pt idx="15">
                  <c:v>0.6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0.6</c:v>
                </c:pt>
                <c:pt idx="22">
                  <c:v>0.6</c:v>
                </c:pt>
                <c:pt idx="23">
                  <c:v>0.5</c:v>
                </c:pt>
                <c:pt idx="24">
                  <c:v>0.25</c:v>
                </c:pt>
                <c:pt idx="25">
                  <c:v>0.5</c:v>
                </c:pt>
                <c:pt idx="26">
                  <c:v>0.8</c:v>
                </c:pt>
                <c:pt idx="27">
                  <c:v>0.8</c:v>
                </c:pt>
                <c:pt idx="28">
                  <c:v>0.75</c:v>
                </c:pt>
                <c:pt idx="29">
                  <c:v>1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0.5</c:v>
                </c:pt>
                <c:pt idx="38">
                  <c:v>0.75</c:v>
                </c:pt>
                <c:pt idx="39">
                  <c:v>0.5</c:v>
                </c:pt>
                <c:pt idx="40">
                  <c:v>0.8</c:v>
                </c:pt>
                <c:pt idx="41">
                  <c:v>0.6</c:v>
                </c:pt>
                <c:pt idx="42">
                  <c:v>0.25</c:v>
                </c:pt>
                <c:pt idx="43">
                  <c:v>1</c:v>
                </c:pt>
                <c:pt idx="44">
                  <c:v>0.8</c:v>
                </c:pt>
                <c:pt idx="45">
                  <c:v>1</c:v>
                </c:pt>
                <c:pt idx="46">
                  <c:v>0.8</c:v>
                </c:pt>
                <c:pt idx="47">
                  <c:v>0.75</c:v>
                </c:pt>
                <c:pt idx="48">
                  <c:v>0.5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C13-4571-917E-18B919A8E27B}"/>
            </c:ext>
          </c:extLst>
        </c:ser>
        <c:ser>
          <c:idx val="6"/>
          <c:order val="6"/>
          <c:tx>
            <c:strRef>
              <c:f>'Methods Competition - Plots'!$H$2</c:f>
              <c:strCache>
                <c:ptCount val="1"/>
                <c:pt idx="0">
                  <c:v>Median&amp;Mask + Dilation&amp;Erosion (+Falses)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Plots'!$H$3:$H$52</c:f>
              <c:numCache>
                <c:formatCode>0.00%</c:formatCode>
                <c:ptCount val="50"/>
                <c:pt idx="0">
                  <c:v>0.25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0.6</c:v>
                </c:pt>
                <c:pt idx="13">
                  <c:v>0.6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0.6</c:v>
                </c:pt>
                <c:pt idx="20">
                  <c:v>1</c:v>
                </c:pt>
                <c:pt idx="21">
                  <c:v>0.8</c:v>
                </c:pt>
                <c:pt idx="22">
                  <c:v>0.8</c:v>
                </c:pt>
                <c:pt idx="23">
                  <c:v>0.5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0.5</c:v>
                </c:pt>
                <c:pt idx="38">
                  <c:v>0.5</c:v>
                </c:pt>
                <c:pt idx="39">
                  <c:v>0.75</c:v>
                </c:pt>
                <c:pt idx="40">
                  <c:v>0.8</c:v>
                </c:pt>
                <c:pt idx="41">
                  <c:v>0.8</c:v>
                </c:pt>
                <c:pt idx="42">
                  <c:v>0.75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0.8</c:v>
                </c:pt>
                <c:pt idx="47">
                  <c:v>1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C13-4571-917E-18B919A8E27B}"/>
            </c:ext>
          </c:extLst>
        </c:ser>
        <c:ser>
          <c:idx val="7"/>
          <c:order val="7"/>
          <c:tx>
            <c:strRef>
              <c:f>'Methods Competition - Plots'!$I$2</c:f>
              <c:strCache>
                <c:ptCount val="1"/>
                <c:pt idx="0">
                  <c:v>Median&amp;Mask + Dilation&amp;Erosion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Plots'!$I$3:$I$52</c:f>
              <c:numCache>
                <c:formatCode>0.00%</c:formatCode>
                <c:ptCount val="50"/>
                <c:pt idx="0">
                  <c:v>0.25</c:v>
                </c:pt>
                <c:pt idx="1">
                  <c:v>1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0.6</c:v>
                </c:pt>
                <c:pt idx="13">
                  <c:v>0.6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0.8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0.5</c:v>
                </c:pt>
                <c:pt idx="38">
                  <c:v>0.25</c:v>
                </c:pt>
                <c:pt idx="39">
                  <c:v>0.5</c:v>
                </c:pt>
                <c:pt idx="40">
                  <c:v>1</c:v>
                </c:pt>
                <c:pt idx="41">
                  <c:v>0.8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0.8</c:v>
                </c:pt>
                <c:pt idx="47">
                  <c:v>1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C13-4571-917E-18B919A8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48384"/>
        <c:axId val="946355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'Methods Competition - Plots'!$B$2</c15:sqref>
                        </c15:formulaRef>
                      </c:ext>
                    </c:extLst>
                    <c:strCache>
                      <c:ptCount val="1"/>
                      <c:pt idx="0">
                        <c:v>Median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'Methods Competition - Plots'!$B$3:$B$52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0.6</c:v>
                      </c:pt>
                      <c:pt idx="31">
                        <c:v>0.4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0C13-4571-917E-18B919A8E27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Plots'!$C$2</c15:sqref>
                        </c15:formulaRef>
                      </c:ext>
                    </c:extLst>
                    <c:strCache>
                      <c:ptCount val="1"/>
                      <c:pt idx="0">
                        <c:v>Median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Plots'!$C$3:$C$52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0.6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C13-4571-917E-18B919A8E27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Plots'!$D$2</c15:sqref>
                        </c15:formulaRef>
                      </c:ext>
                    </c:extLst>
                    <c:strCache>
                      <c:ptCount val="1"/>
                      <c:pt idx="0">
                        <c:v>Median&amp;Mask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Plots'!$D$3:$D$52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0.8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0.99990000000000001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C13-4571-917E-18B919A8E27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Plots'!$E$2</c15:sqref>
                        </c15:formulaRef>
                      </c:ext>
                    </c:extLst>
                    <c:strCache>
                      <c:ptCount val="1"/>
                      <c:pt idx="0">
                        <c:v>Median&amp;Mask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Plots'!$E$3:$E$52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0.8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0.99990000000000001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C13-4571-917E-18B919A8E27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Plots'!$J$2</c15:sqref>
                        </c15:formulaRef>
                      </c:ext>
                    </c:extLst>
                    <c:strCache>
                      <c:ptCount val="1"/>
                      <c:pt idx="0">
                        <c:v>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Plots'!$J$3:$J$52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0.75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1</c:v>
                      </c:pt>
                      <c:pt idx="26">
                        <c:v>0.8</c:v>
                      </c:pt>
                      <c:pt idx="27">
                        <c:v>1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1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C13-4571-917E-18B919A8E27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Plots'!$K$2</c15:sqref>
                        </c15:formulaRef>
                      </c:ext>
                    </c:extLst>
                    <c:strCache>
                      <c:ptCount val="1"/>
                      <c:pt idx="0">
                        <c:v>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Plots'!$K$3:$K$52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1</c:v>
                      </c:pt>
                      <c:pt idx="26">
                        <c:v>0.8</c:v>
                      </c:pt>
                      <c:pt idx="27">
                        <c:v>1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0.75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C13-4571-917E-18B919A8E27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Plots'!$L$2</c15:sqref>
                        </c15:formulaRef>
                      </c:ext>
                    </c:extLst>
                    <c:strCache>
                      <c:ptCount val="1"/>
                      <c:pt idx="0">
                        <c:v>5 Steps Filtering with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Plots'!$L$3:$L$52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0.8</c:v>
                      </c:pt>
                      <c:pt idx="4">
                        <c:v>0.6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0.6</c:v>
                      </c:pt>
                      <c:pt idx="19">
                        <c:v>0.4</c:v>
                      </c:pt>
                      <c:pt idx="20">
                        <c:v>0.99990000000000001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0.4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C13-4571-917E-18B919A8E27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Plots'!$M$2</c15:sqref>
                        </c15:formulaRef>
                      </c:ext>
                    </c:extLst>
                    <c:strCache>
                      <c:ptCount val="1"/>
                      <c:pt idx="0">
                        <c:v>5 Steps Filtering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Plots'!$M$3:$M$52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1</c:v>
                      </c:pt>
                      <c:pt idx="4">
                        <c:v>0.8</c:v>
                      </c:pt>
                      <c:pt idx="5">
                        <c:v>0.25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0.99990000000000001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0.6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0.5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C13-4571-917E-18B919A8E27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Plots'!$N$2</c15:sqref>
                        </c15:formulaRef>
                      </c:ext>
                    </c:extLst>
                    <c:strCache>
                      <c:ptCount val="1"/>
                      <c:pt idx="0">
                        <c:v>6 Steps Filtering with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Plots'!$N$3:$N$52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0.8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0.6</c:v>
                      </c:pt>
                      <c:pt idx="19">
                        <c:v>0.4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0.6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C13-4571-917E-18B919A8E27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Plots'!$O$2</c15:sqref>
                        </c15:formulaRef>
                      </c:ext>
                    </c:extLst>
                    <c:strCache>
                      <c:ptCount val="1"/>
                      <c:pt idx="0">
                        <c:v>6 Steps Filtering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Plots'!$O$3:$O$52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1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0.75</c:v>
                      </c:pt>
                      <c:pt idx="24">
                        <c:v>0.25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0.8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0.6</c:v>
                      </c:pt>
                      <c:pt idx="42">
                        <c:v>1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C13-4571-917E-18B919A8E27B}"/>
                  </c:ext>
                </c:extLst>
              </c15:ser>
            </c15:filteredScatterSeries>
          </c:ext>
        </c:extLst>
      </c:scatterChart>
      <c:valAx>
        <c:axId val="946348384"/>
        <c:scaling>
          <c:orientation val="maxMin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55040"/>
        <c:crosses val="autoZero"/>
        <c:crossBetween val="midCat"/>
      </c:valAx>
      <c:valAx>
        <c:axId val="946355040"/>
        <c:scaling>
          <c:orientation val="minMax"/>
          <c:max val="1.0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48384"/>
        <c:crosses val="autoZero"/>
        <c:crossBetween val="midCat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Multi-Step</a:t>
            </a:r>
            <a:r>
              <a:rPr lang="en-US" baseline="0"/>
              <a:t> Filtering Chars Detection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10"/>
          <c:order val="10"/>
          <c:tx>
            <c:strRef>
              <c:f>'Methods Competition - Plots'!$L$2</c:f>
              <c:strCache>
                <c:ptCount val="1"/>
                <c:pt idx="0">
                  <c:v>5 Steps Filtering with (+Falses)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Plots'!$L$3:$L$52</c:f>
              <c:numCache>
                <c:formatCode>0.00%</c:formatCode>
                <c:ptCount val="50"/>
                <c:pt idx="0">
                  <c:v>0.25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  <c:pt idx="8">
                  <c:v>0.75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0.6</c:v>
                </c:pt>
                <c:pt idx="13">
                  <c:v>0.5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0.6</c:v>
                </c:pt>
                <c:pt idx="19">
                  <c:v>0.4</c:v>
                </c:pt>
                <c:pt idx="20">
                  <c:v>0.99990000000000001</c:v>
                </c:pt>
                <c:pt idx="21">
                  <c:v>0.8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0.99990000000000001</c:v>
                </c:pt>
                <c:pt idx="29">
                  <c:v>1</c:v>
                </c:pt>
                <c:pt idx="30">
                  <c:v>1</c:v>
                </c:pt>
                <c:pt idx="31">
                  <c:v>0.4</c:v>
                </c:pt>
                <c:pt idx="32">
                  <c:v>0.75</c:v>
                </c:pt>
                <c:pt idx="33">
                  <c:v>1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0.75</c:v>
                </c:pt>
                <c:pt idx="38">
                  <c:v>0.5</c:v>
                </c:pt>
                <c:pt idx="39">
                  <c:v>0.5</c:v>
                </c:pt>
                <c:pt idx="40">
                  <c:v>0.8</c:v>
                </c:pt>
                <c:pt idx="41">
                  <c:v>0.8</c:v>
                </c:pt>
                <c:pt idx="42">
                  <c:v>0.5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0.8</c:v>
                </c:pt>
                <c:pt idx="47">
                  <c:v>0.5</c:v>
                </c:pt>
                <c:pt idx="48">
                  <c:v>0.5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DC4-4BA3-B17C-E45E8092FCC1}"/>
            </c:ext>
          </c:extLst>
        </c:ser>
        <c:ser>
          <c:idx val="11"/>
          <c:order val="11"/>
          <c:tx>
            <c:strRef>
              <c:f>'Methods Competition - Plots'!$M$2</c:f>
              <c:strCache>
                <c:ptCount val="1"/>
                <c:pt idx="0">
                  <c:v>5 Steps Filtering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Plots'!$M$3:$M$52</c:f>
              <c:numCache>
                <c:formatCode>0.00%</c:formatCode>
                <c:ptCount val="50"/>
                <c:pt idx="0">
                  <c:v>0.25</c:v>
                </c:pt>
                <c:pt idx="1">
                  <c:v>1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0.25</c:v>
                </c:pt>
                <c:pt idx="6">
                  <c:v>0.8</c:v>
                </c:pt>
                <c:pt idx="7">
                  <c:v>1</c:v>
                </c:pt>
                <c:pt idx="8">
                  <c:v>0.75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0.99990000000000001</c:v>
                </c:pt>
                <c:pt idx="21">
                  <c:v>0.8</c:v>
                </c:pt>
                <c:pt idx="22">
                  <c:v>1</c:v>
                </c:pt>
                <c:pt idx="23">
                  <c:v>0.75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0.99990000000000001</c:v>
                </c:pt>
                <c:pt idx="29">
                  <c:v>1</c:v>
                </c:pt>
                <c:pt idx="30">
                  <c:v>1</c:v>
                </c:pt>
                <c:pt idx="31">
                  <c:v>0.6</c:v>
                </c:pt>
                <c:pt idx="32">
                  <c:v>0.75</c:v>
                </c:pt>
                <c:pt idx="33">
                  <c:v>1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0.75</c:v>
                </c:pt>
                <c:pt idx="38">
                  <c:v>0.25</c:v>
                </c:pt>
                <c:pt idx="39">
                  <c:v>0.5</c:v>
                </c:pt>
                <c:pt idx="40">
                  <c:v>1</c:v>
                </c:pt>
                <c:pt idx="41">
                  <c:v>0.8</c:v>
                </c:pt>
                <c:pt idx="42">
                  <c:v>0.5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0.8</c:v>
                </c:pt>
                <c:pt idx="47">
                  <c:v>0.5</c:v>
                </c:pt>
                <c:pt idx="48">
                  <c:v>0.5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C4-4BA3-B17C-E45E8092FCC1}"/>
            </c:ext>
          </c:extLst>
        </c:ser>
        <c:ser>
          <c:idx val="12"/>
          <c:order val="12"/>
          <c:tx>
            <c:strRef>
              <c:f>'Methods Competition - Plots'!$N$2</c:f>
              <c:strCache>
                <c:ptCount val="1"/>
                <c:pt idx="0">
                  <c:v>6 Steps Filtering with (+Falses)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Plots'!$N$3:$N$52</c:f>
              <c:numCache>
                <c:formatCode>0.00%</c:formatCode>
                <c:ptCount val="50"/>
                <c:pt idx="0">
                  <c:v>0.25</c:v>
                </c:pt>
                <c:pt idx="1">
                  <c:v>0.8</c:v>
                </c:pt>
                <c:pt idx="2">
                  <c:v>0.6</c:v>
                </c:pt>
                <c:pt idx="3">
                  <c:v>0.8</c:v>
                </c:pt>
                <c:pt idx="4">
                  <c:v>0.6</c:v>
                </c:pt>
                <c:pt idx="5">
                  <c:v>0.75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0.6</c:v>
                </c:pt>
                <c:pt idx="13">
                  <c:v>0.5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0.6</c:v>
                </c:pt>
                <c:pt idx="19">
                  <c:v>0.4</c:v>
                </c:pt>
                <c:pt idx="20">
                  <c:v>1</c:v>
                </c:pt>
                <c:pt idx="21">
                  <c:v>0.8</c:v>
                </c:pt>
                <c:pt idx="22">
                  <c:v>0.8</c:v>
                </c:pt>
                <c:pt idx="23">
                  <c:v>0.75</c:v>
                </c:pt>
                <c:pt idx="24">
                  <c:v>0.5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0.99990000000000001</c:v>
                </c:pt>
                <c:pt idx="29">
                  <c:v>1</c:v>
                </c:pt>
                <c:pt idx="30">
                  <c:v>1</c:v>
                </c:pt>
                <c:pt idx="31">
                  <c:v>0.6</c:v>
                </c:pt>
                <c:pt idx="32">
                  <c:v>0.75</c:v>
                </c:pt>
                <c:pt idx="33">
                  <c:v>1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0.8</c:v>
                </c:pt>
                <c:pt idx="41">
                  <c:v>0.8</c:v>
                </c:pt>
                <c:pt idx="42">
                  <c:v>0.75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0.8</c:v>
                </c:pt>
                <c:pt idx="47">
                  <c:v>0.75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DC4-4BA3-B17C-E45E8092FCC1}"/>
            </c:ext>
          </c:extLst>
        </c:ser>
        <c:ser>
          <c:idx val="13"/>
          <c:order val="13"/>
          <c:tx>
            <c:strRef>
              <c:f>'Methods Competition - Plots'!$O$2</c:f>
              <c:strCache>
                <c:ptCount val="1"/>
                <c:pt idx="0">
                  <c:v>6 Steps Filtering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Plots'!$O$3:$O$52</c:f>
              <c:numCache>
                <c:formatCode>0.00%</c:formatCode>
                <c:ptCount val="50"/>
                <c:pt idx="0">
                  <c:v>0.5</c:v>
                </c:pt>
                <c:pt idx="1">
                  <c:v>0.8</c:v>
                </c:pt>
                <c:pt idx="2">
                  <c:v>0.6</c:v>
                </c:pt>
                <c:pt idx="3">
                  <c:v>1</c:v>
                </c:pt>
                <c:pt idx="4">
                  <c:v>0.8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0.8</c:v>
                </c:pt>
                <c:pt idx="13">
                  <c:v>0.5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0.8</c:v>
                </c:pt>
                <c:pt idx="22">
                  <c:v>1</c:v>
                </c:pt>
                <c:pt idx="23">
                  <c:v>0.75</c:v>
                </c:pt>
                <c:pt idx="24">
                  <c:v>0.25</c:v>
                </c:pt>
                <c:pt idx="25">
                  <c:v>0.75</c:v>
                </c:pt>
                <c:pt idx="26">
                  <c:v>0.8</c:v>
                </c:pt>
                <c:pt idx="27">
                  <c:v>0.8</c:v>
                </c:pt>
                <c:pt idx="28">
                  <c:v>0.99990000000000001</c:v>
                </c:pt>
                <c:pt idx="29">
                  <c:v>1</c:v>
                </c:pt>
                <c:pt idx="30">
                  <c:v>1</c:v>
                </c:pt>
                <c:pt idx="31">
                  <c:v>0.8</c:v>
                </c:pt>
                <c:pt idx="32">
                  <c:v>0.75</c:v>
                </c:pt>
                <c:pt idx="33">
                  <c:v>1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0.75</c:v>
                </c:pt>
                <c:pt idx="38">
                  <c:v>0.25</c:v>
                </c:pt>
                <c:pt idx="39">
                  <c:v>0.5</c:v>
                </c:pt>
                <c:pt idx="40">
                  <c:v>1</c:v>
                </c:pt>
                <c:pt idx="41">
                  <c:v>0.6</c:v>
                </c:pt>
                <c:pt idx="42">
                  <c:v>1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0.8</c:v>
                </c:pt>
                <c:pt idx="47">
                  <c:v>0.75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C4-4BA3-B17C-E45E8092F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48384"/>
        <c:axId val="946355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'Methods Competition - Plots'!$B$2</c15:sqref>
                        </c15:formulaRef>
                      </c:ext>
                    </c:extLst>
                    <c:strCache>
                      <c:ptCount val="1"/>
                      <c:pt idx="0">
                        <c:v>Median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'Methods Competition - Plots'!$B$3:$B$52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0.6</c:v>
                      </c:pt>
                      <c:pt idx="31">
                        <c:v>0.4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2DC4-4BA3-B17C-E45E8092FCC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Plots'!$C$2</c15:sqref>
                        </c15:formulaRef>
                      </c:ext>
                    </c:extLst>
                    <c:strCache>
                      <c:ptCount val="1"/>
                      <c:pt idx="0">
                        <c:v>Median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Plots'!$C$3:$C$52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0.6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DC4-4BA3-B17C-E45E8092FCC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Plots'!$D$2</c15:sqref>
                        </c15:formulaRef>
                      </c:ext>
                    </c:extLst>
                    <c:strCache>
                      <c:ptCount val="1"/>
                      <c:pt idx="0">
                        <c:v>Median&amp;Mask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Plots'!$D$3:$D$52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0.8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0.99990000000000001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DC4-4BA3-B17C-E45E8092FC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Plots'!$E$2</c15:sqref>
                        </c15:formulaRef>
                      </c:ext>
                    </c:extLst>
                    <c:strCache>
                      <c:ptCount val="1"/>
                      <c:pt idx="0">
                        <c:v>Median&amp;Mask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Plots'!$E$3:$E$52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0.8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0.99990000000000001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DC4-4BA3-B17C-E45E8092FCC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Plots'!$F$2</c15:sqref>
                        </c15:formulaRef>
                      </c:ext>
                    </c:extLst>
                    <c:strCache>
                      <c:ptCount val="1"/>
                      <c:pt idx="0">
                        <c:v>Median + 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Plots'!$F$3:$F$52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0.6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0.6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0.8</c:v>
                      </c:pt>
                      <c:pt idx="31">
                        <c:v>0.6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0.25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DC4-4BA3-B17C-E45E8092FCC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Plots'!$G$2</c15:sqref>
                        </c15:formulaRef>
                      </c:ext>
                    </c:extLst>
                    <c:strCache>
                      <c:ptCount val="1"/>
                      <c:pt idx="0">
                        <c:v>Median + 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Plots'!$G$3:$G$52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0.6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0.6</c:v>
                      </c:pt>
                      <c:pt idx="23">
                        <c:v>0.5</c:v>
                      </c:pt>
                      <c:pt idx="24">
                        <c:v>0.25</c:v>
                      </c:pt>
                      <c:pt idx="25">
                        <c:v>0.5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0.6</c:v>
                      </c:pt>
                      <c:pt idx="42">
                        <c:v>0.25</c:v>
                      </c:pt>
                      <c:pt idx="43">
                        <c:v>1</c:v>
                      </c:pt>
                      <c:pt idx="44">
                        <c:v>0.8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C4-4BA3-B17C-E45E8092FCC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Plots'!$H$2</c15:sqref>
                        </c15:formulaRef>
                      </c:ext>
                    </c:extLst>
                    <c:strCache>
                      <c:ptCount val="1"/>
                      <c:pt idx="0">
                        <c:v>Median&amp;Mask + 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Plots'!$H$3:$H$52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0.6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0.75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DC4-4BA3-B17C-E45E8092FCC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Plots'!$I$2</c15:sqref>
                        </c15:formulaRef>
                      </c:ext>
                    </c:extLst>
                    <c:strCache>
                      <c:ptCount val="1"/>
                      <c:pt idx="0">
                        <c:v>Median&amp;Mask + 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Plots'!$I$3:$I$52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0.6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DC4-4BA3-B17C-E45E8092FCC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Plots'!$J$2</c15:sqref>
                        </c15:formulaRef>
                      </c:ext>
                    </c:extLst>
                    <c:strCache>
                      <c:ptCount val="1"/>
                      <c:pt idx="0">
                        <c:v>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Plots'!$J$3:$J$52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0.75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1</c:v>
                      </c:pt>
                      <c:pt idx="26">
                        <c:v>0.8</c:v>
                      </c:pt>
                      <c:pt idx="27">
                        <c:v>1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1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DC4-4BA3-B17C-E45E8092FCC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Plots'!$K$2</c15:sqref>
                        </c15:formulaRef>
                      </c:ext>
                    </c:extLst>
                    <c:strCache>
                      <c:ptCount val="1"/>
                      <c:pt idx="0">
                        <c:v>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Plots'!$K$3:$K$52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1</c:v>
                      </c:pt>
                      <c:pt idx="26">
                        <c:v>0.8</c:v>
                      </c:pt>
                      <c:pt idx="27">
                        <c:v>1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0.75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DC4-4BA3-B17C-E45E8092FCC1}"/>
                  </c:ext>
                </c:extLst>
              </c15:ser>
            </c15:filteredScatterSeries>
          </c:ext>
        </c:extLst>
      </c:scatterChart>
      <c:valAx>
        <c:axId val="946348384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55040"/>
        <c:crosses val="autoZero"/>
        <c:crossBetween val="midCat"/>
      </c:valAx>
      <c:valAx>
        <c:axId val="946355040"/>
        <c:scaling>
          <c:orientation val="minMax"/>
          <c:max val="1.0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4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Dilation&amp;Erosion Chars Detection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8"/>
          <c:order val="8"/>
          <c:tx>
            <c:strRef>
              <c:f>'Methods Competition - Plots'!$J$2</c:f>
              <c:strCache>
                <c:ptCount val="1"/>
                <c:pt idx="0">
                  <c:v>Dilation&amp;Erosion (+Falses)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Plots'!$J$3:$J$52</c:f>
              <c:numCache>
                <c:formatCode>0.00%</c:formatCode>
                <c:ptCount val="50"/>
                <c:pt idx="0">
                  <c:v>0.5</c:v>
                </c:pt>
                <c:pt idx="1">
                  <c:v>0.6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0.8</c:v>
                </c:pt>
                <c:pt idx="13">
                  <c:v>0.75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0.75</c:v>
                </c:pt>
                <c:pt idx="21">
                  <c:v>0.8</c:v>
                </c:pt>
                <c:pt idx="22">
                  <c:v>0.8</c:v>
                </c:pt>
                <c:pt idx="23">
                  <c:v>0.5</c:v>
                </c:pt>
                <c:pt idx="24">
                  <c:v>0.75</c:v>
                </c:pt>
                <c:pt idx="25">
                  <c:v>1</c:v>
                </c:pt>
                <c:pt idx="26">
                  <c:v>0.8</c:v>
                </c:pt>
                <c:pt idx="27">
                  <c:v>1</c:v>
                </c:pt>
                <c:pt idx="28">
                  <c:v>0.75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0.75</c:v>
                </c:pt>
                <c:pt idx="38">
                  <c:v>0.5</c:v>
                </c:pt>
                <c:pt idx="39">
                  <c:v>1</c:v>
                </c:pt>
                <c:pt idx="40">
                  <c:v>0.8</c:v>
                </c:pt>
                <c:pt idx="41">
                  <c:v>0.8</c:v>
                </c:pt>
                <c:pt idx="42">
                  <c:v>0.75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EC6-4B9F-AA2E-30EF1B685A71}"/>
            </c:ext>
          </c:extLst>
        </c:ser>
        <c:ser>
          <c:idx val="9"/>
          <c:order val="9"/>
          <c:tx>
            <c:strRef>
              <c:f>'Methods Competition - Plots'!$K$2</c:f>
              <c:strCache>
                <c:ptCount val="1"/>
                <c:pt idx="0">
                  <c:v>Dilation&amp;Erosion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'Methods Competition - Plots'!$A$3:$A$52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'Methods Competition - Plots'!$K$3:$K$52</c:f>
              <c:numCache>
                <c:formatCode>0.00%</c:formatCode>
                <c:ptCount val="50"/>
                <c:pt idx="0">
                  <c:v>0.5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0.75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0.6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0.8</c:v>
                </c:pt>
                <c:pt idx="22">
                  <c:v>0.8</c:v>
                </c:pt>
                <c:pt idx="23">
                  <c:v>0.75</c:v>
                </c:pt>
                <c:pt idx="24">
                  <c:v>0.5</c:v>
                </c:pt>
                <c:pt idx="25">
                  <c:v>1</c:v>
                </c:pt>
                <c:pt idx="26">
                  <c:v>0.8</c:v>
                </c:pt>
                <c:pt idx="27">
                  <c:v>1</c:v>
                </c:pt>
                <c:pt idx="28">
                  <c:v>0.75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0.75</c:v>
                </c:pt>
                <c:pt idx="38">
                  <c:v>0.5</c:v>
                </c:pt>
                <c:pt idx="39">
                  <c:v>0.75</c:v>
                </c:pt>
                <c:pt idx="40">
                  <c:v>0.8</c:v>
                </c:pt>
                <c:pt idx="41">
                  <c:v>0.8</c:v>
                </c:pt>
                <c:pt idx="42">
                  <c:v>0.75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0.75</c:v>
                </c:pt>
                <c:pt idx="49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EC6-4B9F-AA2E-30EF1B685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48384"/>
        <c:axId val="946355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'Methods Competition - Plots'!$B$2</c15:sqref>
                        </c15:formulaRef>
                      </c:ext>
                    </c:extLst>
                    <c:strCache>
                      <c:ptCount val="1"/>
                      <c:pt idx="0">
                        <c:v>Median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'Methods Competition - Plots'!$B$3:$B$52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0.6</c:v>
                      </c:pt>
                      <c:pt idx="31">
                        <c:v>0.4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EC6-4B9F-AA2E-30EF1B685A7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Plots'!$C$2</c15:sqref>
                        </c15:formulaRef>
                      </c:ext>
                    </c:extLst>
                    <c:strCache>
                      <c:ptCount val="1"/>
                      <c:pt idx="0">
                        <c:v>Median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Plots'!$C$3:$C$52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0.75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0.6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EC6-4B9F-AA2E-30EF1B685A7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Plots'!$D$2</c15:sqref>
                        </c15:formulaRef>
                      </c:ext>
                    </c:extLst>
                    <c:strCache>
                      <c:ptCount val="1"/>
                      <c:pt idx="0">
                        <c:v>Median&amp;Mask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Plots'!$D$3:$D$52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0.8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0.99990000000000001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EC6-4B9F-AA2E-30EF1B685A7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Plots'!$E$2</c15:sqref>
                        </c15:formulaRef>
                      </c:ext>
                    </c:extLst>
                    <c:strCache>
                      <c:ptCount val="1"/>
                      <c:pt idx="0">
                        <c:v>Median&amp;Mask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Plots'!$E$3:$E$52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0.8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0.99990000000000001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EC6-4B9F-AA2E-30EF1B685A7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Plots'!$F$2</c15:sqref>
                        </c15:formulaRef>
                      </c:ext>
                    </c:extLst>
                    <c:strCache>
                      <c:ptCount val="1"/>
                      <c:pt idx="0">
                        <c:v>Median + 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Plots'!$F$3:$F$52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0.6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0.6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0.6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0.8</c:v>
                      </c:pt>
                      <c:pt idx="31">
                        <c:v>0.6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0.25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C6-4B9F-AA2E-30EF1B685A7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Plots'!$G$2</c15:sqref>
                        </c15:formulaRef>
                      </c:ext>
                    </c:extLst>
                    <c:strCache>
                      <c:ptCount val="1"/>
                      <c:pt idx="0">
                        <c:v>Median + 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Plots'!$G$3:$G$52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0.75</c:v>
                      </c:pt>
                      <c:pt idx="14">
                        <c:v>1</c:v>
                      </c:pt>
                      <c:pt idx="15">
                        <c:v>0.6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0.6</c:v>
                      </c:pt>
                      <c:pt idx="22">
                        <c:v>0.6</c:v>
                      </c:pt>
                      <c:pt idx="23">
                        <c:v>0.5</c:v>
                      </c:pt>
                      <c:pt idx="24">
                        <c:v>0.25</c:v>
                      </c:pt>
                      <c:pt idx="25">
                        <c:v>0.5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0.75</c:v>
                      </c:pt>
                      <c:pt idx="29">
                        <c:v>1</c:v>
                      </c:pt>
                      <c:pt idx="30">
                        <c:v>0.8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0.75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0.6</c:v>
                      </c:pt>
                      <c:pt idx="42">
                        <c:v>0.25</c:v>
                      </c:pt>
                      <c:pt idx="43">
                        <c:v>1</c:v>
                      </c:pt>
                      <c:pt idx="44">
                        <c:v>0.8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EC6-4B9F-AA2E-30EF1B685A7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Plots'!$H$2</c15:sqref>
                        </c15:formulaRef>
                      </c:ext>
                    </c:extLst>
                    <c:strCache>
                      <c:ptCount val="1"/>
                      <c:pt idx="0">
                        <c:v>Median&amp;Mask + Dilation&amp;Erosion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Plots'!$H$3:$H$52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0.6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0.6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0.75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EC6-4B9F-AA2E-30EF1B685A7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Plots'!$I$2</c15:sqref>
                        </c15:formulaRef>
                      </c:ext>
                    </c:extLst>
                    <c:strCache>
                      <c:ptCount val="1"/>
                      <c:pt idx="0">
                        <c:v>Median&amp;Mask + Dilation&amp;Erosion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Plots'!$I$3:$I$52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0.6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0.6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0.8</c:v>
                      </c:pt>
                      <c:pt idx="47">
                        <c:v>1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EC6-4B9F-AA2E-30EF1B685A7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Plots'!$L$2</c15:sqref>
                        </c15:formulaRef>
                      </c:ext>
                    </c:extLst>
                    <c:strCache>
                      <c:ptCount val="1"/>
                      <c:pt idx="0">
                        <c:v>5 Steps Filtering with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Plots'!$L$3:$L$52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0.8</c:v>
                      </c:pt>
                      <c:pt idx="4">
                        <c:v>0.6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0.6</c:v>
                      </c:pt>
                      <c:pt idx="19">
                        <c:v>0.4</c:v>
                      </c:pt>
                      <c:pt idx="20">
                        <c:v>0.99990000000000001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0.4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EC6-4B9F-AA2E-30EF1B685A7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Plots'!$M$2</c15:sqref>
                        </c15:formulaRef>
                      </c:ext>
                    </c:extLst>
                    <c:strCache>
                      <c:ptCount val="1"/>
                      <c:pt idx="0">
                        <c:v>5 Steps Filtering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Plots'!$M$3:$M$52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1</c:v>
                      </c:pt>
                      <c:pt idx="4">
                        <c:v>0.8</c:v>
                      </c:pt>
                      <c:pt idx="5">
                        <c:v>0.25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0.75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0.99990000000000001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0.6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0.8</c:v>
                      </c:pt>
                      <c:pt idx="42">
                        <c:v>0.5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EC6-4B9F-AA2E-30EF1B685A71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Plots'!$N$2</c15:sqref>
                        </c15:formulaRef>
                      </c:ext>
                    </c:extLst>
                    <c:strCache>
                      <c:ptCount val="1"/>
                      <c:pt idx="0">
                        <c:v>6 Steps Filtering with (+Falses)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Plots'!$N$3:$N$52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0.25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0.8</c:v>
                      </c:pt>
                      <c:pt idx="4">
                        <c:v>0.6</c:v>
                      </c:pt>
                      <c:pt idx="5">
                        <c:v>0.75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0.6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0.6</c:v>
                      </c:pt>
                      <c:pt idx="19">
                        <c:v>0.4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0.8</c:v>
                      </c:pt>
                      <c:pt idx="23">
                        <c:v>0.75</c:v>
                      </c:pt>
                      <c:pt idx="24">
                        <c:v>0.5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0.6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0.75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0.5</c:v>
                      </c:pt>
                      <c:pt idx="40">
                        <c:v>0.8</c:v>
                      </c:pt>
                      <c:pt idx="41">
                        <c:v>0.8</c:v>
                      </c:pt>
                      <c:pt idx="42">
                        <c:v>0.75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EC6-4B9F-AA2E-30EF1B685A71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Plots'!$O$2</c15:sqref>
                        </c15:formulaRef>
                      </c:ext>
                    </c:extLst>
                    <c:strCache>
                      <c:ptCount val="1"/>
                      <c:pt idx="0">
                        <c:v>6 Steps Filtering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Plots'!$A$3:$A$52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'Methods Competition - Plots'!$O$3:$O$52</c15:sqref>
                        </c15:formulaRef>
                      </c:ext>
                    </c:extLst>
                    <c:numCache>
                      <c:formatCode>0.00%</c:formatCode>
                      <c:ptCount val="50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1</c:v>
                      </c:pt>
                      <c:pt idx="4">
                        <c:v>0.8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0.8</c:v>
                      </c:pt>
                      <c:pt idx="10">
                        <c:v>0.8</c:v>
                      </c:pt>
                      <c:pt idx="11">
                        <c:v>1</c:v>
                      </c:pt>
                      <c:pt idx="12">
                        <c:v>0.8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0.8</c:v>
                      </c:pt>
                      <c:pt idx="16">
                        <c:v>1</c:v>
                      </c:pt>
                      <c:pt idx="17">
                        <c:v>0.6</c:v>
                      </c:pt>
                      <c:pt idx="18">
                        <c:v>0.8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0.8</c:v>
                      </c:pt>
                      <c:pt idx="22">
                        <c:v>1</c:v>
                      </c:pt>
                      <c:pt idx="23">
                        <c:v>0.75</c:v>
                      </c:pt>
                      <c:pt idx="24">
                        <c:v>0.25</c:v>
                      </c:pt>
                      <c:pt idx="25">
                        <c:v>0.75</c:v>
                      </c:pt>
                      <c:pt idx="26">
                        <c:v>0.8</c:v>
                      </c:pt>
                      <c:pt idx="27">
                        <c:v>0.8</c:v>
                      </c:pt>
                      <c:pt idx="28">
                        <c:v>0.99990000000000001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0.8</c:v>
                      </c:pt>
                      <c:pt idx="32">
                        <c:v>0.75</c:v>
                      </c:pt>
                      <c:pt idx="33">
                        <c:v>1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0.75</c:v>
                      </c:pt>
                      <c:pt idx="38">
                        <c:v>0.25</c:v>
                      </c:pt>
                      <c:pt idx="39">
                        <c:v>0.5</c:v>
                      </c:pt>
                      <c:pt idx="40">
                        <c:v>1</c:v>
                      </c:pt>
                      <c:pt idx="41">
                        <c:v>0.6</c:v>
                      </c:pt>
                      <c:pt idx="42">
                        <c:v>1</c:v>
                      </c:pt>
                      <c:pt idx="43">
                        <c:v>0.8</c:v>
                      </c:pt>
                      <c:pt idx="44">
                        <c:v>1</c:v>
                      </c:pt>
                      <c:pt idx="45">
                        <c:v>0.8</c:v>
                      </c:pt>
                      <c:pt idx="46">
                        <c:v>0.8</c:v>
                      </c:pt>
                      <c:pt idx="47">
                        <c:v>0.75</c:v>
                      </c:pt>
                      <c:pt idx="48">
                        <c:v>0.75</c:v>
                      </c:pt>
                      <c:pt idx="49">
                        <c:v>0.8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EC6-4B9F-AA2E-30EF1B685A71}"/>
                  </c:ext>
                </c:extLst>
              </c15:ser>
            </c15:filteredScatterSeries>
          </c:ext>
        </c:extLst>
      </c:scatterChart>
      <c:valAx>
        <c:axId val="946348384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55040"/>
        <c:crosses val="autoZero"/>
        <c:crossBetween val="midCat"/>
      </c:valAx>
      <c:valAx>
        <c:axId val="946355040"/>
        <c:scaling>
          <c:orientation val="minMax"/>
          <c:max val="1.0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634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Attempts Comparison 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'Detection Attempts(out of date)'!$J$2</c:f>
              <c:strCache>
                <c:ptCount val="1"/>
                <c:pt idx="0">
                  <c:v>Without Filter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'Detection Attempts(out of date)'!$I$3:$I$22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'Detection Attempts(out of date)'!$J$3:$J$22</c:f>
              <c:numCache>
                <c:formatCode>General</c:formatCode>
                <c:ptCount val="20"/>
                <c:pt idx="0">
                  <c:v>7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2-480F-B793-5C64737038F9}"/>
            </c:ext>
          </c:extLst>
        </c:ser>
        <c:ser>
          <c:idx val="1"/>
          <c:order val="1"/>
          <c:tx>
            <c:strRef>
              <c:f>'Detection Attempts(out of date)'!$K$2</c:f>
              <c:strCache>
                <c:ptCount val="1"/>
                <c:pt idx="0">
                  <c:v>With Filter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'Detection Attempts(out of date)'!$I$3:$I$22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'Detection Attempts(out of date)'!$K$3:$K$22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2-480F-B793-5C6473703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818957520"/>
        <c:axId val="818935472"/>
      </c:barChart>
      <c:catAx>
        <c:axId val="81895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Attempts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8935472"/>
        <c:crosses val="autoZero"/>
        <c:auto val="1"/>
        <c:lblAlgn val="ctr"/>
        <c:lblOffset val="100"/>
        <c:noMultiLvlLbl val="0"/>
      </c:catAx>
      <c:valAx>
        <c:axId val="8189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189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57</xdr:row>
      <xdr:rowOff>180974</xdr:rowOff>
    </xdr:from>
    <xdr:to>
      <xdr:col>5</xdr:col>
      <xdr:colOff>1190624</xdr:colOff>
      <xdr:row>80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1</xdr:rowOff>
    </xdr:from>
    <xdr:to>
      <xdr:col>16</xdr:col>
      <xdr:colOff>0</xdr:colOff>
      <xdr:row>80</xdr:row>
      <xdr:rowOff>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1190624</xdr:colOff>
      <xdr:row>80</xdr:row>
      <xdr:rowOff>0</xdr:rowOff>
    </xdr:from>
    <xdr:to>
      <xdr:col>16</xdr:col>
      <xdr:colOff>0</xdr:colOff>
      <xdr:row>102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58</xdr:row>
      <xdr:rowOff>0</xdr:rowOff>
    </xdr:from>
    <xdr:to>
      <xdr:col>11</xdr:col>
      <xdr:colOff>0</xdr:colOff>
      <xdr:row>80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80</xdr:row>
      <xdr:rowOff>0</xdr:rowOff>
    </xdr:from>
    <xdr:to>
      <xdr:col>11</xdr:col>
      <xdr:colOff>0</xdr:colOff>
      <xdr:row>102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6</xdr:col>
      <xdr:colOff>0</xdr:colOff>
      <xdr:row>102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14" displayName="Table14" ref="A2:D53" totalsRowCount="1" headerRowDxfId="141" dataDxfId="140" totalsRowDxfId="138" tableBorderDxfId="139">
  <autoFilter ref="A2:D52"/>
  <tableColumns count="4">
    <tableColumn id="1" name="Captcha" totalsRowLabel="Average" dataDxfId="137" totalsRowDxfId="136"/>
    <tableColumn id="3" name="Detection with Falses" totalsRowFunction="custom" dataDxfId="135" totalsRowDxfId="134">
      <totalsRowFormula>AVERAGE(B3:B52)</totalsRowFormula>
    </tableColumn>
    <tableColumn id="4" name="Fixed Detection" totalsRowFunction="custom" dataDxfId="133" totalsRowDxfId="132">
      <totalsRowFormula>AVERAGE(C3:C52)</totalsRowFormula>
    </tableColumn>
    <tableColumn id="2" name="Extra Chars Detected" totalsRowFunction="custom" dataDxfId="131" totalsRowDxfId="130">
      <totalsRowFormula>SUM(D3:D52)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F2:I53" totalsRowCount="1" headerRowDxfId="129" dataDxfId="128" totalsRowDxfId="126" tableBorderDxfId="127">
  <autoFilter ref="F2:I52"/>
  <tableColumns count="4">
    <tableColumn id="1" name="Captcha" totalsRowLabel="Average" dataDxfId="125" totalsRowDxfId="124"/>
    <tableColumn id="3" name="Detection with Falses" totalsRowFunction="custom" dataDxfId="123" totalsRowDxfId="122">
      <totalsRowFormula>AVERAGE(G3:G52)</totalsRowFormula>
    </tableColumn>
    <tableColumn id="4" name="Fixed Detection" totalsRowFunction="custom" dataDxfId="121" totalsRowDxfId="120">
      <totalsRowFormula>AVERAGE(H3:H52)</totalsRowFormula>
    </tableColumn>
    <tableColumn id="2" name="Extra Chars Detected" totalsRowFunction="custom" dataDxfId="119" totalsRowDxfId="118">
      <totalsRowFormula>SUM(I3:I52)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56" displayName="Table256" ref="AE2:AH53" totalsRowCount="1" headerRowDxfId="117" dataDxfId="116" totalsRowDxfId="114" tableBorderDxfId="115">
  <autoFilter ref="AE2:AH52"/>
  <tableColumns count="4">
    <tableColumn id="1" name="Captcha" totalsRowLabel="Average" dataDxfId="113" totalsRowDxfId="112"/>
    <tableColumn id="3" name="Detection with Falses" totalsRowFunction="custom" dataDxfId="111" totalsRowDxfId="110">
      <totalsRowFormula>AVERAGE(AF3:AF52)</totalsRowFormula>
    </tableColumn>
    <tableColumn id="4" name="Fixed Detection" totalsRowFunction="custom" dataDxfId="109" totalsRowDxfId="108">
      <totalsRowFormula>AVERAGE(AG3:AG52)</totalsRowFormula>
    </tableColumn>
    <tableColumn id="2" name="Extra Chars Detected" totalsRowFunction="custom" dataDxfId="107" totalsRowDxfId="106">
      <totalsRowFormula>SUM(AH3:AH52)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257" displayName="Table257" ref="Z2:AC53" totalsRowCount="1" headerRowDxfId="105" dataDxfId="104" totalsRowDxfId="102" tableBorderDxfId="103">
  <autoFilter ref="Z2:AC52"/>
  <tableColumns count="4">
    <tableColumn id="1" name="Captcha" totalsRowLabel="Average" dataDxfId="101" totalsRowDxfId="100"/>
    <tableColumn id="3" name="Detection with Falses" totalsRowFunction="custom" dataDxfId="99" totalsRowDxfId="98">
      <totalsRowFormula>AVERAGE(AA3:AA52)</totalsRowFormula>
    </tableColumn>
    <tableColumn id="4" name="Fixed Detection" totalsRowFunction="custom" dataDxfId="97" totalsRowDxfId="96">
      <totalsRowFormula>AVERAGE(AB3:AB52)</totalsRowFormula>
    </tableColumn>
    <tableColumn id="2" name="Extra Chars Detected" totalsRowFunction="custom" dataDxfId="95" totalsRowDxfId="94">
      <totalsRowFormula>SUM(AC3:AC52)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58" displayName="Table258" ref="U2:X53" totalsRowCount="1" headerRowDxfId="93" dataDxfId="92" totalsRowDxfId="90" tableBorderDxfId="91">
  <autoFilter ref="U2:X52"/>
  <tableColumns count="4">
    <tableColumn id="1" name="Captcha" totalsRowLabel="Average" dataDxfId="89" totalsRowDxfId="88"/>
    <tableColumn id="3" name="Detection with Falses" totalsRowFunction="custom" dataDxfId="87" totalsRowDxfId="86">
      <totalsRowFormula>AVERAGE(V3:V52)</totalsRowFormula>
    </tableColumn>
    <tableColumn id="4" name="Fixed Detection" totalsRowFunction="custom" dataDxfId="85" totalsRowDxfId="84">
      <totalsRowFormula>AVERAGE(W3:W52)</totalsRowFormula>
    </tableColumn>
    <tableColumn id="2" name="Extra Chars Detected" totalsRowFunction="custom" dataDxfId="83" totalsRowDxfId="82">
      <totalsRowFormula>SUM(X3:X52)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259" displayName="Table259" ref="P2:S53" totalsRowCount="1" headerRowDxfId="81" dataDxfId="80" totalsRowDxfId="78" tableBorderDxfId="79">
  <autoFilter ref="P2:S52"/>
  <tableColumns count="4">
    <tableColumn id="1" name="Captcha" totalsRowLabel="Average" dataDxfId="77" totalsRowDxfId="76"/>
    <tableColumn id="3" name="Detection with Falses" totalsRowFunction="custom" dataDxfId="75" totalsRowDxfId="74">
      <totalsRowFormula>AVERAGE(Q3:Q52)</totalsRowFormula>
    </tableColumn>
    <tableColumn id="4" name="Fixed Detection" totalsRowFunction="custom" dataDxfId="73" totalsRowDxfId="72">
      <totalsRowFormula>AVERAGE(R3:R52)</totalsRowFormula>
    </tableColumn>
    <tableColumn id="2" name="Extra Chars Detected" totalsRowFunction="custom" dataDxfId="71" totalsRowDxfId="70">
      <totalsRowFormula>SUM(S3:S52)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2510" displayName="Table2510" ref="K2:N53" totalsRowCount="1" headerRowDxfId="69" dataDxfId="68" totalsRowDxfId="66" tableBorderDxfId="67">
  <autoFilter ref="K2:N52"/>
  <tableColumns count="4">
    <tableColumn id="1" name="Captcha" totalsRowLabel="Average" dataDxfId="65" totalsRowDxfId="64"/>
    <tableColumn id="3" name="Detection with Falses" totalsRowFunction="custom" dataDxfId="63" totalsRowDxfId="62">
      <totalsRowFormula>AVERAGE(L3:L52)</totalsRowFormula>
    </tableColumn>
    <tableColumn id="4" name="Fixed Detection" totalsRowFunction="custom" dataDxfId="61" totalsRowDxfId="60">
      <totalsRowFormula>AVERAGE(M3:M52)</totalsRowFormula>
    </tableColumn>
    <tableColumn id="2" name="Extra Chars Detected" totalsRowFunction="custom" dataDxfId="59" totalsRowDxfId="58">
      <totalsRowFormula>SUM(N3:N52)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411" displayName="Table1411" ref="A2:C53" totalsRowCount="1" headerRowDxfId="57" dataDxfId="56" totalsRowDxfId="54" tableBorderDxfId="55">
  <autoFilter ref="A2:C52"/>
  <tableColumns count="3">
    <tableColumn id="1" name="Captcha" totalsRowLabel="Average" dataDxfId="53" totalsRowDxfId="12"/>
    <tableColumn id="3" name="Median (+Falses)" totalsRowFunction="custom" dataDxfId="52" totalsRowDxfId="11">
      <totalsRowFormula>AVERAGE(B3:B52)</totalsRowFormula>
    </tableColumn>
    <tableColumn id="4" name="Median" totalsRowFunction="custom" dataDxfId="51" totalsRowDxfId="10">
      <totalsRowFormula>AVERAGE(C3:C52)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2512" displayName="Table2512" ref="D2:E53" totalsRowCount="1" headerRowDxfId="50" dataDxfId="49" totalsRowDxfId="47" tableBorderDxfId="48">
  <autoFilter ref="D2:E52"/>
  <tableColumns count="2">
    <tableColumn id="3" name="Median&amp;Mask (+Falses)" totalsRowFunction="custom" dataDxfId="46" totalsRowDxfId="9">
      <totalsRowFormula>AVERAGE(D3:D52)</totalsRowFormula>
    </tableColumn>
    <tableColumn id="4" name="Median&amp;Mask" totalsRowFunction="custom" dataDxfId="45" totalsRowDxfId="8">
      <totalsRowFormula>AVERAGE(E3:E52)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25613" displayName="Table25613" ref="N2:O53" totalsRowCount="1" headerRowDxfId="44" dataDxfId="43" totalsRowDxfId="41" tableBorderDxfId="42">
  <autoFilter ref="N2:O52"/>
  <tableColumns count="2">
    <tableColumn id="3" name="6 Steps Filtering with (+Falses)" totalsRowFunction="custom" dataDxfId="40" totalsRowDxfId="39">
      <totalsRowFormula>AVERAGE(N3:N52)</totalsRowFormula>
    </tableColumn>
    <tableColumn id="4" name="6 Steps Filtering" totalsRowFunction="custom" dataDxfId="38" totalsRowDxfId="37">
      <totalsRowFormula>AVERAGE(O3:O52)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25714" displayName="Table25714" ref="L2:M53" totalsRowCount="1" headerRowDxfId="36" dataDxfId="35" totalsRowDxfId="33" tableBorderDxfId="34">
  <autoFilter ref="L2:M52"/>
  <tableColumns count="2">
    <tableColumn id="3" name="5 Steps Filtering with (+Falses)" totalsRowFunction="custom" dataDxfId="32" totalsRowDxfId="1">
      <totalsRowFormula>AVERAGE(L3:L52)</totalsRowFormula>
    </tableColumn>
    <tableColumn id="4" name="5 Steps Filtering" totalsRowFunction="custom" dataDxfId="31" totalsRowDxfId="0">
      <totalsRowFormula>AVERAGE(M3:M52)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e25815" displayName="Table25815" ref="J2:K53" totalsRowCount="1" headerRowDxfId="30" dataDxfId="29" totalsRowDxfId="27" tableBorderDxfId="28">
  <autoFilter ref="J2:K52"/>
  <tableColumns count="2">
    <tableColumn id="3" name="Dilation&amp;Erosion (+Falses)" totalsRowFunction="custom" dataDxfId="26" totalsRowDxfId="3">
      <totalsRowFormula>AVERAGE(J3:J52)</totalsRowFormula>
    </tableColumn>
    <tableColumn id="4" name="Dilation&amp;Erosion" totalsRowFunction="custom" dataDxfId="25" totalsRowDxfId="2">
      <totalsRowFormula>AVERAGE(K3:K52)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e25916" displayName="Table25916" ref="H2:I53" totalsRowCount="1" headerRowDxfId="24" dataDxfId="23" totalsRowDxfId="21" tableBorderDxfId="22">
  <autoFilter ref="H2:I52"/>
  <tableColumns count="2">
    <tableColumn id="3" name="Median&amp;Mask + Dilation&amp;Erosion (+Falses)" totalsRowFunction="custom" dataDxfId="20" totalsRowDxfId="5">
      <totalsRowFormula>AVERAGE(H3:H52)</totalsRowFormula>
    </tableColumn>
    <tableColumn id="4" name="Median&amp;Mask + Dilation&amp;Erosion" totalsRowFunction="custom" dataDxfId="19" totalsRowDxfId="4">
      <totalsRowFormula>AVERAGE(I3:I52)</totalsRow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251017" displayName="Table251017" ref="F2:G53" totalsRowCount="1" headerRowDxfId="18" dataDxfId="17" totalsRowDxfId="15" tableBorderDxfId="16">
  <autoFilter ref="F2:G52"/>
  <tableColumns count="2">
    <tableColumn id="3" name="Median + Dilation&amp;Erosion (+Falses)" totalsRowFunction="custom" dataDxfId="14" totalsRowDxfId="7">
      <totalsRowFormula>AVERAGE(F3:F52)</totalsRowFormula>
    </tableColumn>
    <tableColumn id="4" name="Median + Dilation&amp;Erosion" totalsRowFunction="custom" dataDxfId="13" totalsRowDxfId="6">
      <totalsRowFormula>AVERAGE(G3:G52)</totalsRow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Table1" displayName="Table1" ref="B2:C25" totalsRowCount="1" headerRowDxfId="154" totalsRowDxfId="152" tableBorderDxfId="153">
  <autoFilter ref="B2:C24"/>
  <tableColumns count="2">
    <tableColumn id="1" name="Run Number" totalsRowLabel="Average" dataDxfId="151" totalsRowDxfId="150"/>
    <tableColumn id="2" name="Attempts" totalsRowFunction="custom" totalsRowDxfId="149">
      <totalsRowFormula>AVERAGE(C3:C24)</totalsRow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F2:G25" totalsRowCount="1" headerRowDxfId="148" dataDxfId="147" totalsRowDxfId="145" tableBorderDxfId="146">
  <autoFilter ref="F2:G24"/>
  <tableColumns count="2">
    <tableColumn id="1" name="Run Number" totalsRowLabel="Average" dataDxfId="144" totalsRowDxfId="143"/>
    <tableColumn id="2" name="Attempts" totalsRowFunction="custom" totalsRowDxfId="142">
      <totalsRowFormula>AVERAGE(G3:G24)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15" zoomScaleNormal="115" workbookViewId="0"/>
  </sheetViews>
  <sheetFormatPr defaultRowHeight="14.25" x14ac:dyDescent="0.2"/>
  <cols>
    <col min="13" max="14" width="9" style="7"/>
  </cols>
  <sheetData>
    <row r="1" spans="1:14" s="15" customFormat="1" ht="30" customHeight="1" x14ac:dyDescent="0.25">
      <c r="A1" s="73" t="s">
        <v>43</v>
      </c>
      <c r="B1" s="74">
        <v>0</v>
      </c>
      <c r="C1" s="74">
        <v>1</v>
      </c>
      <c r="D1" s="74">
        <v>2</v>
      </c>
      <c r="E1" s="74">
        <v>4</v>
      </c>
      <c r="F1" s="74">
        <v>6</v>
      </c>
      <c r="G1" s="74">
        <v>7</v>
      </c>
      <c r="H1" s="74">
        <v>8</v>
      </c>
      <c r="I1" s="74">
        <v>9</v>
      </c>
      <c r="J1" s="75" t="s">
        <v>17</v>
      </c>
      <c r="K1" s="75" t="s">
        <v>42</v>
      </c>
      <c r="L1" s="76"/>
      <c r="M1" s="77" t="s">
        <v>56</v>
      </c>
      <c r="N1" s="77"/>
    </row>
    <row r="2" spans="1:14" ht="15" x14ac:dyDescent="0.25">
      <c r="A2" s="50" t="s">
        <v>45</v>
      </c>
      <c r="B2" s="50">
        <v>8</v>
      </c>
      <c r="C2" s="49"/>
      <c r="D2" s="49"/>
      <c r="E2" s="49"/>
      <c r="F2" s="51">
        <v>1</v>
      </c>
      <c r="G2" s="49"/>
      <c r="H2" s="49"/>
      <c r="I2" s="50">
        <v>1</v>
      </c>
      <c r="J2" s="51">
        <v>1</v>
      </c>
      <c r="K2" s="51"/>
      <c r="L2" s="37"/>
      <c r="M2" s="38">
        <v>0</v>
      </c>
      <c r="N2" s="39" t="s">
        <v>14</v>
      </c>
    </row>
    <row r="3" spans="1:14" ht="15" x14ac:dyDescent="0.25">
      <c r="A3" s="52" t="s">
        <v>4</v>
      </c>
      <c r="B3" s="49"/>
      <c r="C3" s="52">
        <v>2</v>
      </c>
      <c r="D3" s="49"/>
      <c r="E3" s="49"/>
      <c r="F3" s="49"/>
      <c r="G3" s="53">
        <v>1</v>
      </c>
      <c r="H3" s="49"/>
      <c r="I3" s="49"/>
      <c r="J3" s="49"/>
      <c r="K3" s="49"/>
      <c r="L3" s="37"/>
      <c r="M3" s="38">
        <v>1</v>
      </c>
      <c r="N3" s="40" t="s">
        <v>4</v>
      </c>
    </row>
    <row r="4" spans="1:14" ht="15" x14ac:dyDescent="0.25">
      <c r="A4" s="54" t="s">
        <v>5</v>
      </c>
      <c r="B4" s="49"/>
      <c r="C4" s="55">
        <v>1</v>
      </c>
      <c r="D4" s="49"/>
      <c r="E4" s="49"/>
      <c r="F4" s="49"/>
      <c r="G4" s="54">
        <v>2</v>
      </c>
      <c r="H4" s="49"/>
      <c r="I4" s="49"/>
      <c r="J4" s="49"/>
      <c r="K4" s="49"/>
      <c r="L4" s="37"/>
      <c r="M4" s="38">
        <v>2</v>
      </c>
      <c r="N4" s="42" t="s">
        <v>7</v>
      </c>
    </row>
    <row r="5" spans="1:14" ht="15" x14ac:dyDescent="0.25">
      <c r="A5" s="56" t="s">
        <v>6</v>
      </c>
      <c r="B5" s="49"/>
      <c r="C5" s="57">
        <v>1</v>
      </c>
      <c r="D5" s="49"/>
      <c r="E5" s="49"/>
      <c r="F5" s="49"/>
      <c r="G5" s="57">
        <v>1</v>
      </c>
      <c r="H5" s="49"/>
      <c r="I5" s="49"/>
      <c r="J5" s="49"/>
      <c r="K5" s="49"/>
      <c r="L5" s="37"/>
      <c r="M5" s="38">
        <v>3</v>
      </c>
      <c r="N5" s="43" t="s">
        <v>9</v>
      </c>
    </row>
    <row r="6" spans="1:14" ht="15" x14ac:dyDescent="0.25">
      <c r="A6" s="58" t="s">
        <v>7</v>
      </c>
      <c r="B6" s="49"/>
      <c r="C6" s="49"/>
      <c r="D6" s="58">
        <v>2</v>
      </c>
      <c r="E6" s="49"/>
      <c r="F6" s="49"/>
      <c r="G6" s="49"/>
      <c r="H6" s="49"/>
      <c r="I6" s="49"/>
      <c r="J6" s="49"/>
      <c r="K6" s="49"/>
      <c r="L6" s="37"/>
      <c r="M6" s="38">
        <v>4</v>
      </c>
      <c r="N6" s="44" t="s">
        <v>15</v>
      </c>
    </row>
    <row r="7" spans="1:14" ht="15" x14ac:dyDescent="0.25">
      <c r="A7" s="59" t="s">
        <v>46</v>
      </c>
      <c r="B7" s="49"/>
      <c r="C7" s="49"/>
      <c r="D7" s="49"/>
      <c r="E7" s="59">
        <v>4</v>
      </c>
      <c r="F7" s="49"/>
      <c r="G7" s="49"/>
      <c r="H7" s="49"/>
      <c r="I7" s="49"/>
      <c r="J7" s="49"/>
      <c r="K7" s="49"/>
      <c r="L7" s="37"/>
      <c r="M7" s="38">
        <v>5</v>
      </c>
      <c r="N7" s="45" t="s">
        <v>16</v>
      </c>
    </row>
    <row r="8" spans="1:14" ht="15" x14ac:dyDescent="0.25">
      <c r="A8" s="60" t="s">
        <v>8</v>
      </c>
      <c r="B8" s="49"/>
      <c r="C8" s="49"/>
      <c r="D8" s="49"/>
      <c r="E8" s="49"/>
      <c r="F8" s="60">
        <v>2</v>
      </c>
      <c r="G8" s="49"/>
      <c r="H8" s="49"/>
      <c r="I8" s="49"/>
      <c r="J8" s="49"/>
      <c r="K8" s="49"/>
      <c r="L8" s="37"/>
      <c r="M8" s="38">
        <v>6</v>
      </c>
      <c r="N8" s="46" t="s">
        <v>8</v>
      </c>
    </row>
    <row r="9" spans="1:14" ht="15" x14ac:dyDescent="0.25">
      <c r="A9" s="61" t="s">
        <v>9</v>
      </c>
      <c r="B9" s="49"/>
      <c r="C9" s="49"/>
      <c r="D9" s="49"/>
      <c r="E9" s="49"/>
      <c r="F9" s="62">
        <v>1</v>
      </c>
      <c r="G9" s="49"/>
      <c r="H9" s="61">
        <v>10</v>
      </c>
      <c r="I9" s="49"/>
      <c r="J9" s="49"/>
      <c r="K9" s="49"/>
      <c r="L9" s="37"/>
      <c r="M9" s="38">
        <v>7</v>
      </c>
      <c r="N9" s="41" t="s">
        <v>5</v>
      </c>
    </row>
    <row r="10" spans="1:14" ht="15" x14ac:dyDescent="0.25">
      <c r="A10" s="70" t="s">
        <v>44</v>
      </c>
      <c r="B10" s="71">
        <v>2</v>
      </c>
      <c r="C10" s="49"/>
      <c r="D10" s="49"/>
      <c r="E10" s="49"/>
      <c r="F10" s="49"/>
      <c r="G10" s="49"/>
      <c r="H10" s="49"/>
      <c r="I10" s="49"/>
      <c r="J10" s="49"/>
      <c r="K10" s="49"/>
      <c r="L10" s="37"/>
      <c r="M10" s="38">
        <v>8</v>
      </c>
      <c r="N10" s="43" t="s">
        <v>9</v>
      </c>
    </row>
    <row r="11" spans="1:14" s="7" customFormat="1" ht="15" x14ac:dyDescent="0.2">
      <c r="A11" s="63" t="s">
        <v>18</v>
      </c>
      <c r="B11" s="49"/>
      <c r="C11" s="49"/>
      <c r="D11" s="49"/>
      <c r="E11" s="49"/>
      <c r="F11" s="49"/>
      <c r="G11" s="49"/>
      <c r="H11" s="64">
        <v>1</v>
      </c>
      <c r="I11" s="49"/>
      <c r="J11" s="63">
        <v>11</v>
      </c>
      <c r="K11" s="49"/>
      <c r="L11" s="66"/>
      <c r="M11" s="38">
        <v>9</v>
      </c>
      <c r="N11" s="39" t="s">
        <v>14</v>
      </c>
    </row>
    <row r="12" spans="1:14" ht="15" x14ac:dyDescent="0.25">
      <c r="A12" s="69" t="s">
        <v>4</v>
      </c>
      <c r="B12" s="65"/>
      <c r="C12" s="65"/>
      <c r="D12" s="65"/>
      <c r="E12" s="65"/>
      <c r="F12" s="65"/>
      <c r="G12" s="65"/>
      <c r="H12" s="65"/>
      <c r="I12" s="65"/>
      <c r="J12" s="65"/>
      <c r="K12" s="69">
        <v>9</v>
      </c>
      <c r="L12" s="37"/>
    </row>
    <row r="13" spans="1:14" ht="30" customHeight="1" x14ac:dyDescent="0.2">
      <c r="M13" s="77" t="s">
        <v>57</v>
      </c>
      <c r="N13" s="77"/>
    </row>
    <row r="14" spans="1:14" ht="15" x14ac:dyDescent="0.2">
      <c r="M14" s="48" t="s">
        <v>17</v>
      </c>
      <c r="N14" s="47" t="s">
        <v>18</v>
      </c>
    </row>
    <row r="15" spans="1:14" ht="15" x14ac:dyDescent="0.2">
      <c r="M15" s="68" t="s">
        <v>42</v>
      </c>
      <c r="N15" s="67" t="s">
        <v>4</v>
      </c>
    </row>
  </sheetData>
  <mergeCells count="2">
    <mergeCell ref="M1:N1"/>
    <mergeCell ref="M13:N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zoomScaleNormal="100" workbookViewId="0">
      <selection activeCell="O42" sqref="O42"/>
    </sheetView>
  </sheetViews>
  <sheetFormatPr defaultRowHeight="14.25" x14ac:dyDescent="0.2"/>
  <cols>
    <col min="1" max="1" width="11" style="7" bestFit="1" customWidth="1"/>
    <col min="2" max="3" width="11.875" style="31" customWidth="1"/>
    <col min="4" max="4" width="13.75" style="18" bestFit="1" customWidth="1"/>
    <col min="5" max="5" width="9" style="7"/>
    <col min="6" max="6" width="11" style="7" bestFit="1" customWidth="1"/>
    <col min="7" max="8" width="11.875" style="31" customWidth="1"/>
    <col min="9" max="9" width="13.75" style="18" bestFit="1" customWidth="1"/>
    <col min="10" max="10" width="9" style="7"/>
    <col min="11" max="11" width="11" style="7" bestFit="1" customWidth="1"/>
    <col min="12" max="13" width="11.875" style="31" customWidth="1"/>
    <col min="14" max="14" width="13.75" style="18" bestFit="1" customWidth="1"/>
    <col min="15" max="15" width="9" style="7"/>
    <col min="16" max="16" width="11" style="7" bestFit="1" customWidth="1"/>
    <col min="17" max="18" width="11.875" style="31" customWidth="1"/>
    <col min="19" max="19" width="13.75" style="18" bestFit="1" customWidth="1"/>
    <col min="20" max="20" width="9" style="7"/>
    <col min="21" max="21" width="11" style="7" bestFit="1" customWidth="1"/>
    <col min="22" max="23" width="11.875" style="31" customWidth="1"/>
    <col min="24" max="24" width="13.75" style="18" bestFit="1" customWidth="1"/>
    <col min="25" max="25" width="9" style="7"/>
    <col min="26" max="26" width="11" style="7" bestFit="1" customWidth="1"/>
    <col min="27" max="28" width="11.875" style="31" customWidth="1"/>
    <col min="29" max="29" width="13.75" style="18" bestFit="1" customWidth="1"/>
    <col min="30" max="30" width="9" style="7"/>
    <col min="31" max="31" width="11" style="7" bestFit="1" customWidth="1"/>
    <col min="32" max="33" width="11.875" style="31" customWidth="1"/>
    <col min="34" max="34" width="12.5" style="18" bestFit="1" customWidth="1"/>
    <col min="36" max="36" width="9" style="12"/>
    <col min="37" max="38" width="11.875" bestFit="1" customWidth="1"/>
    <col min="39" max="39" width="13.25" bestFit="1" customWidth="1"/>
    <col min="40" max="40" width="11.875" customWidth="1"/>
    <col min="41" max="42" width="13.25" bestFit="1" customWidth="1"/>
    <col min="43" max="44" width="11.875" customWidth="1"/>
  </cols>
  <sheetData>
    <row r="1" spans="1:44" s="15" customFormat="1" ht="33.75" customHeight="1" x14ac:dyDescent="0.2">
      <c r="A1" s="80" t="s">
        <v>19</v>
      </c>
      <c r="B1" s="81"/>
      <c r="C1" s="81"/>
      <c r="D1" s="81"/>
      <c r="E1" s="23"/>
      <c r="F1" s="80" t="s">
        <v>22</v>
      </c>
      <c r="G1" s="81"/>
      <c r="H1" s="81"/>
      <c r="I1" s="81"/>
      <c r="J1" s="23"/>
      <c r="K1" s="80" t="s">
        <v>21</v>
      </c>
      <c r="L1" s="81"/>
      <c r="M1" s="81"/>
      <c r="N1" s="81"/>
      <c r="O1" s="23"/>
      <c r="P1" s="80" t="s">
        <v>23</v>
      </c>
      <c r="Q1" s="81"/>
      <c r="R1" s="81"/>
      <c r="S1" s="81"/>
      <c r="T1" s="23"/>
      <c r="U1" s="80" t="s">
        <v>24</v>
      </c>
      <c r="V1" s="81"/>
      <c r="W1" s="81"/>
      <c r="X1" s="81"/>
      <c r="Y1" s="23"/>
      <c r="Z1" s="80" t="s">
        <v>27</v>
      </c>
      <c r="AA1" s="81"/>
      <c r="AB1" s="81"/>
      <c r="AC1" s="81"/>
      <c r="AD1" s="23"/>
      <c r="AE1" s="80" t="s">
        <v>28</v>
      </c>
      <c r="AF1" s="81"/>
      <c r="AG1" s="81"/>
      <c r="AH1" s="81"/>
      <c r="AJ1" s="24" t="s">
        <v>31</v>
      </c>
      <c r="AK1" s="25" t="s">
        <v>32</v>
      </c>
      <c r="AL1" s="25" t="s">
        <v>19</v>
      </c>
      <c r="AM1" s="25" t="s">
        <v>33</v>
      </c>
      <c r="AN1" s="25" t="s">
        <v>19</v>
      </c>
      <c r="AO1" s="25" t="s">
        <v>33</v>
      </c>
      <c r="AP1" s="25" t="s">
        <v>34</v>
      </c>
      <c r="AQ1" s="25" t="s">
        <v>35</v>
      </c>
      <c r="AR1" s="25" t="s">
        <v>37</v>
      </c>
    </row>
    <row r="2" spans="1:44" s="15" customFormat="1" ht="30" x14ac:dyDescent="0.2">
      <c r="A2" s="14" t="s">
        <v>20</v>
      </c>
      <c r="B2" s="26" t="s">
        <v>39</v>
      </c>
      <c r="C2" s="26" t="s">
        <v>38</v>
      </c>
      <c r="D2" s="14" t="s">
        <v>40</v>
      </c>
      <c r="E2" s="23"/>
      <c r="F2" s="14" t="s">
        <v>20</v>
      </c>
      <c r="G2" s="26" t="s">
        <v>39</v>
      </c>
      <c r="H2" s="26" t="s">
        <v>38</v>
      </c>
      <c r="I2" s="14" t="s">
        <v>40</v>
      </c>
      <c r="J2" s="23"/>
      <c r="K2" s="14" t="s">
        <v>20</v>
      </c>
      <c r="L2" s="26" t="s">
        <v>39</v>
      </c>
      <c r="M2" s="26" t="s">
        <v>38</v>
      </c>
      <c r="N2" s="14" t="s">
        <v>40</v>
      </c>
      <c r="O2" s="23"/>
      <c r="P2" s="14" t="s">
        <v>20</v>
      </c>
      <c r="Q2" s="26" t="s">
        <v>39</v>
      </c>
      <c r="R2" s="26" t="s">
        <v>38</v>
      </c>
      <c r="S2" s="14" t="s">
        <v>40</v>
      </c>
      <c r="T2" s="23"/>
      <c r="U2" s="14" t="s">
        <v>20</v>
      </c>
      <c r="V2" s="26" t="s">
        <v>39</v>
      </c>
      <c r="W2" s="26" t="s">
        <v>38</v>
      </c>
      <c r="X2" s="14" t="s">
        <v>40</v>
      </c>
      <c r="Y2" s="23"/>
      <c r="Z2" s="14" t="s">
        <v>20</v>
      </c>
      <c r="AA2" s="26" t="s">
        <v>39</v>
      </c>
      <c r="AB2" s="26" t="s">
        <v>38</v>
      </c>
      <c r="AC2" s="14" t="s">
        <v>40</v>
      </c>
      <c r="AD2" s="23"/>
      <c r="AE2" s="14" t="s">
        <v>20</v>
      </c>
      <c r="AF2" s="26" t="s">
        <v>39</v>
      </c>
      <c r="AG2" s="26" t="s">
        <v>38</v>
      </c>
      <c r="AH2" s="14" t="s">
        <v>40</v>
      </c>
      <c r="AJ2" s="24" t="s">
        <v>29</v>
      </c>
      <c r="AK2" s="25" t="s">
        <v>30</v>
      </c>
      <c r="AL2" s="25" t="s">
        <v>19</v>
      </c>
      <c r="AM2" s="25" t="s">
        <v>33</v>
      </c>
      <c r="AN2" s="25" t="s">
        <v>19</v>
      </c>
      <c r="AO2" s="25" t="s">
        <v>33</v>
      </c>
      <c r="AP2" s="25" t="s">
        <v>34</v>
      </c>
      <c r="AQ2" s="25" t="s">
        <v>35</v>
      </c>
      <c r="AR2" s="25" t="s">
        <v>36</v>
      </c>
    </row>
    <row r="3" spans="1:44" ht="15" x14ac:dyDescent="0.2">
      <c r="A3" s="3">
        <v>1</v>
      </c>
      <c r="B3" s="27">
        <v>0.25</v>
      </c>
      <c r="C3" s="27">
        <v>0.5</v>
      </c>
      <c r="D3" s="5">
        <v>1</v>
      </c>
      <c r="F3" s="3">
        <v>1</v>
      </c>
      <c r="G3" s="27">
        <v>0.25</v>
      </c>
      <c r="H3" s="27">
        <v>0.25</v>
      </c>
      <c r="I3" s="5">
        <v>1</v>
      </c>
      <c r="K3" s="3">
        <v>1</v>
      </c>
      <c r="L3" s="27">
        <v>0.25</v>
      </c>
      <c r="M3" s="27">
        <v>0.5</v>
      </c>
      <c r="N3" s="5">
        <v>1</v>
      </c>
      <c r="P3" s="3">
        <v>1</v>
      </c>
      <c r="Q3" s="27">
        <v>0.25</v>
      </c>
      <c r="R3" s="27">
        <v>0.25</v>
      </c>
      <c r="S3" s="5">
        <v>1</v>
      </c>
      <c r="U3" s="3">
        <v>1</v>
      </c>
      <c r="V3" s="27">
        <v>0.5</v>
      </c>
      <c r="W3" s="27">
        <v>0.5</v>
      </c>
      <c r="X3" s="5">
        <v>1</v>
      </c>
      <c r="Z3" s="3">
        <v>1</v>
      </c>
      <c r="AA3" s="27">
        <v>0.25</v>
      </c>
      <c r="AB3" s="27">
        <v>0.25</v>
      </c>
      <c r="AC3" s="5">
        <v>1</v>
      </c>
      <c r="AE3" s="3">
        <v>1</v>
      </c>
      <c r="AF3" s="27">
        <v>0.25</v>
      </c>
      <c r="AG3" s="27">
        <v>0.5</v>
      </c>
      <c r="AH3" s="5"/>
    </row>
    <row r="4" spans="1:44" ht="15" x14ac:dyDescent="0.2">
      <c r="A4" s="3">
        <v>2</v>
      </c>
      <c r="B4" s="27">
        <v>0.6</v>
      </c>
      <c r="C4" s="27">
        <v>0.8</v>
      </c>
      <c r="D4" s="5"/>
      <c r="F4" s="3">
        <v>2</v>
      </c>
      <c r="G4" s="27">
        <v>0.8</v>
      </c>
      <c r="H4" s="27">
        <v>1</v>
      </c>
      <c r="I4" s="5"/>
      <c r="K4" s="3">
        <v>2</v>
      </c>
      <c r="L4" s="27">
        <v>0.6</v>
      </c>
      <c r="M4" s="27">
        <v>0.8</v>
      </c>
      <c r="N4" s="5"/>
      <c r="P4" s="3">
        <v>2</v>
      </c>
      <c r="Q4" s="27">
        <v>0.8</v>
      </c>
      <c r="R4" s="27">
        <v>1</v>
      </c>
      <c r="S4" s="5"/>
      <c r="U4" s="3">
        <v>2</v>
      </c>
      <c r="V4" s="27">
        <v>0.6</v>
      </c>
      <c r="W4" s="27">
        <v>0.6</v>
      </c>
      <c r="X4" s="5"/>
      <c r="Z4" s="3">
        <v>2</v>
      </c>
      <c r="AA4" s="27">
        <v>1</v>
      </c>
      <c r="AB4" s="27">
        <v>1</v>
      </c>
      <c r="AC4" s="5"/>
      <c r="AE4" s="3">
        <v>2</v>
      </c>
      <c r="AF4" s="27">
        <v>0.8</v>
      </c>
      <c r="AG4" s="27">
        <v>0.8</v>
      </c>
      <c r="AH4" s="5"/>
    </row>
    <row r="5" spans="1:44" ht="15" x14ac:dyDescent="0.2">
      <c r="A5" s="3">
        <v>3</v>
      </c>
      <c r="B5" s="27">
        <v>0.6</v>
      </c>
      <c r="C5" s="27">
        <v>0.6</v>
      </c>
      <c r="D5" s="5"/>
      <c r="F5" s="3">
        <v>3</v>
      </c>
      <c r="G5" s="27">
        <v>0.6</v>
      </c>
      <c r="H5" s="27">
        <v>0.6</v>
      </c>
      <c r="I5" s="5"/>
      <c r="K5" s="3">
        <v>3</v>
      </c>
      <c r="L5" s="27">
        <v>0.6</v>
      </c>
      <c r="M5" s="27">
        <v>0.6</v>
      </c>
      <c r="N5" s="5"/>
      <c r="P5" s="3">
        <v>3</v>
      </c>
      <c r="Q5" s="27">
        <v>0.6</v>
      </c>
      <c r="R5" s="27">
        <v>0.6</v>
      </c>
      <c r="S5" s="5"/>
      <c r="U5" s="3">
        <v>3</v>
      </c>
      <c r="V5" s="27">
        <v>0.6</v>
      </c>
      <c r="W5" s="27">
        <v>0.6</v>
      </c>
      <c r="X5" s="5"/>
      <c r="Z5" s="3">
        <v>3</v>
      </c>
      <c r="AA5" s="27">
        <v>0.8</v>
      </c>
      <c r="AB5" s="27">
        <v>0.8</v>
      </c>
      <c r="AC5" s="5"/>
      <c r="AE5" s="3">
        <v>3</v>
      </c>
      <c r="AF5" s="27">
        <v>0.6</v>
      </c>
      <c r="AG5" s="27">
        <v>0.6</v>
      </c>
      <c r="AH5" s="5"/>
    </row>
    <row r="6" spans="1:44" ht="15" x14ac:dyDescent="0.2">
      <c r="A6" s="3">
        <v>4</v>
      </c>
      <c r="B6" s="27">
        <v>0.4</v>
      </c>
      <c r="C6" s="27">
        <v>0.6</v>
      </c>
      <c r="D6" s="5"/>
      <c r="F6" s="3">
        <v>4</v>
      </c>
      <c r="G6" s="27">
        <v>0.4</v>
      </c>
      <c r="H6" s="27">
        <v>0.6</v>
      </c>
      <c r="I6" s="5"/>
      <c r="K6" s="3">
        <v>4</v>
      </c>
      <c r="L6" s="27">
        <v>0.4</v>
      </c>
      <c r="M6" s="27">
        <v>0.6</v>
      </c>
      <c r="N6" s="5"/>
      <c r="P6" s="3">
        <v>4</v>
      </c>
      <c r="Q6" s="27">
        <v>0.4</v>
      </c>
      <c r="R6" s="27">
        <v>0.6</v>
      </c>
      <c r="S6" s="5"/>
      <c r="U6" s="3">
        <v>4</v>
      </c>
      <c r="V6" s="27">
        <v>0.4</v>
      </c>
      <c r="W6" s="27">
        <v>0.6</v>
      </c>
      <c r="X6" s="5"/>
      <c r="Z6" s="3">
        <v>4</v>
      </c>
      <c r="AA6" s="27">
        <v>0.8</v>
      </c>
      <c r="AB6" s="27">
        <v>1</v>
      </c>
      <c r="AC6" s="5"/>
      <c r="AE6" s="3">
        <v>4</v>
      </c>
      <c r="AF6" s="27">
        <v>0.8</v>
      </c>
      <c r="AG6" s="27">
        <v>1</v>
      </c>
      <c r="AH6" s="5"/>
    </row>
    <row r="7" spans="1:44" ht="15" x14ac:dyDescent="0.2">
      <c r="A7" s="3">
        <v>5</v>
      </c>
      <c r="B7" s="27">
        <v>0.6</v>
      </c>
      <c r="C7" s="27">
        <v>0.8</v>
      </c>
      <c r="D7" s="5"/>
      <c r="F7" s="3">
        <v>5</v>
      </c>
      <c r="G7" s="27">
        <v>0.6</v>
      </c>
      <c r="H7" s="27">
        <v>0.8</v>
      </c>
      <c r="I7" s="5"/>
      <c r="K7" s="3">
        <v>5</v>
      </c>
      <c r="L7" s="27">
        <v>0.4</v>
      </c>
      <c r="M7" s="27">
        <v>0.8</v>
      </c>
      <c r="N7" s="5"/>
      <c r="P7" s="3">
        <v>5</v>
      </c>
      <c r="Q7" s="27">
        <v>0.6</v>
      </c>
      <c r="R7" s="27">
        <v>0.8</v>
      </c>
      <c r="S7" s="5"/>
      <c r="U7" s="3">
        <v>5</v>
      </c>
      <c r="V7" s="27">
        <v>0.6</v>
      </c>
      <c r="W7" s="27">
        <v>0.8</v>
      </c>
      <c r="X7" s="5"/>
      <c r="Z7" s="3">
        <v>5</v>
      </c>
      <c r="AA7" s="27">
        <v>0.6</v>
      </c>
      <c r="AB7" s="27">
        <v>0.8</v>
      </c>
      <c r="AC7" s="5"/>
      <c r="AE7" s="3">
        <v>5</v>
      </c>
      <c r="AF7" s="27">
        <v>0.6</v>
      </c>
      <c r="AG7" s="27">
        <v>0.8</v>
      </c>
      <c r="AH7" s="5"/>
    </row>
    <row r="8" spans="1:44" ht="15" x14ac:dyDescent="0.2">
      <c r="A8" s="3">
        <v>6</v>
      </c>
      <c r="B8" s="27">
        <v>0</v>
      </c>
      <c r="C8" s="27">
        <v>0</v>
      </c>
      <c r="D8" s="5">
        <v>1</v>
      </c>
      <c r="F8" s="3">
        <v>6</v>
      </c>
      <c r="G8" s="27">
        <v>0</v>
      </c>
      <c r="H8" s="27">
        <v>0</v>
      </c>
      <c r="I8" s="5">
        <v>1</v>
      </c>
      <c r="K8" s="3">
        <v>6</v>
      </c>
      <c r="L8" s="27">
        <v>0.5</v>
      </c>
      <c r="M8" s="27">
        <v>0.5</v>
      </c>
      <c r="N8" s="5">
        <v>1</v>
      </c>
      <c r="P8" s="3">
        <v>6</v>
      </c>
      <c r="Q8" s="27">
        <v>0.75</v>
      </c>
      <c r="R8" s="27">
        <v>0.5</v>
      </c>
      <c r="S8" s="5"/>
      <c r="U8" s="3">
        <v>6</v>
      </c>
      <c r="V8" s="27">
        <v>0.75</v>
      </c>
      <c r="W8" s="27">
        <v>1</v>
      </c>
      <c r="X8" s="5"/>
      <c r="Z8" s="3">
        <v>6</v>
      </c>
      <c r="AA8" s="27">
        <v>0.5</v>
      </c>
      <c r="AB8" s="27">
        <v>0.25</v>
      </c>
      <c r="AC8" s="5"/>
      <c r="AE8" s="3">
        <v>6</v>
      </c>
      <c r="AF8" s="27">
        <v>0.75</v>
      </c>
      <c r="AG8" s="27">
        <v>0.5</v>
      </c>
      <c r="AH8" s="5"/>
    </row>
    <row r="9" spans="1:44" ht="15" x14ac:dyDescent="0.2">
      <c r="A9" s="3">
        <v>7</v>
      </c>
      <c r="B9" s="27">
        <v>0.6</v>
      </c>
      <c r="C9" s="27">
        <v>0.6</v>
      </c>
      <c r="D9" s="5"/>
      <c r="F9" s="3">
        <v>7</v>
      </c>
      <c r="G9" s="27">
        <v>0.6</v>
      </c>
      <c r="H9" s="27">
        <v>0.6</v>
      </c>
      <c r="I9" s="5"/>
      <c r="K9" s="3">
        <v>7</v>
      </c>
      <c r="L9" s="27">
        <v>0.6</v>
      </c>
      <c r="M9" s="27">
        <v>0.8</v>
      </c>
      <c r="N9" s="5"/>
      <c r="P9" s="3">
        <v>7</v>
      </c>
      <c r="Q9" s="27">
        <v>0.8</v>
      </c>
      <c r="R9" s="27">
        <v>0.8</v>
      </c>
      <c r="S9" s="5"/>
      <c r="U9" s="3">
        <v>7</v>
      </c>
      <c r="V9" s="27">
        <v>1</v>
      </c>
      <c r="W9" s="27">
        <v>1</v>
      </c>
      <c r="X9" s="5"/>
      <c r="Z9" s="3">
        <v>7</v>
      </c>
      <c r="AA9" s="27">
        <v>0.8</v>
      </c>
      <c r="AB9" s="27">
        <v>0.8</v>
      </c>
      <c r="AC9" s="5"/>
      <c r="AE9" s="3">
        <v>7</v>
      </c>
      <c r="AF9" s="27">
        <v>0.8</v>
      </c>
      <c r="AG9" s="27">
        <v>0.8</v>
      </c>
      <c r="AH9" s="5"/>
    </row>
    <row r="10" spans="1:44" ht="15" x14ac:dyDescent="0.2">
      <c r="A10" s="3">
        <v>8</v>
      </c>
      <c r="B10" s="27">
        <v>1</v>
      </c>
      <c r="C10" s="27">
        <v>1</v>
      </c>
      <c r="D10" s="5"/>
      <c r="F10" s="3">
        <v>8</v>
      </c>
      <c r="G10" s="27">
        <v>1</v>
      </c>
      <c r="H10" s="27">
        <v>1</v>
      </c>
      <c r="I10" s="5"/>
      <c r="K10" s="3">
        <v>8</v>
      </c>
      <c r="L10" s="27">
        <v>1</v>
      </c>
      <c r="M10" s="27">
        <v>1</v>
      </c>
      <c r="N10" s="5"/>
      <c r="P10" s="3">
        <v>8</v>
      </c>
      <c r="Q10" s="27">
        <v>1</v>
      </c>
      <c r="R10" s="27">
        <v>1</v>
      </c>
      <c r="S10" s="5"/>
      <c r="U10" s="3">
        <v>8</v>
      </c>
      <c r="V10" s="27">
        <v>1</v>
      </c>
      <c r="W10" s="27">
        <v>1</v>
      </c>
      <c r="X10" s="5"/>
      <c r="Z10" s="3">
        <v>8</v>
      </c>
      <c r="AA10" s="27">
        <v>1</v>
      </c>
      <c r="AB10" s="27">
        <v>1</v>
      </c>
      <c r="AC10" s="5"/>
      <c r="AE10" s="3">
        <v>8</v>
      </c>
      <c r="AF10" s="27">
        <v>1</v>
      </c>
      <c r="AG10" s="27">
        <v>1</v>
      </c>
      <c r="AH10" s="5"/>
    </row>
    <row r="11" spans="1:44" ht="15" x14ac:dyDescent="0.2">
      <c r="A11" s="3">
        <v>9</v>
      </c>
      <c r="B11" s="27">
        <v>1</v>
      </c>
      <c r="C11" s="27">
        <v>1</v>
      </c>
      <c r="D11" s="5"/>
      <c r="F11" s="3">
        <v>9</v>
      </c>
      <c r="G11" s="27">
        <v>1</v>
      </c>
      <c r="H11" s="27">
        <v>1</v>
      </c>
      <c r="I11" s="5"/>
      <c r="K11" s="3">
        <v>9</v>
      </c>
      <c r="L11" s="27">
        <v>0.75</v>
      </c>
      <c r="M11" s="27">
        <v>0.75</v>
      </c>
      <c r="N11" s="5"/>
      <c r="P11" s="3">
        <v>9</v>
      </c>
      <c r="Q11" s="27">
        <v>1</v>
      </c>
      <c r="R11" s="27">
        <v>1</v>
      </c>
      <c r="S11" s="5"/>
      <c r="U11" s="3">
        <v>9</v>
      </c>
      <c r="V11" s="27">
        <v>1</v>
      </c>
      <c r="W11" s="27">
        <v>1</v>
      </c>
      <c r="X11" s="5"/>
      <c r="Z11" s="3">
        <v>9</v>
      </c>
      <c r="AA11" s="27">
        <v>0.75</v>
      </c>
      <c r="AB11" s="27">
        <v>0.75</v>
      </c>
      <c r="AC11" s="5"/>
      <c r="AE11" s="3">
        <v>9</v>
      </c>
      <c r="AF11" s="27">
        <v>1</v>
      </c>
      <c r="AG11" s="27">
        <v>1</v>
      </c>
      <c r="AH11" s="5"/>
    </row>
    <row r="12" spans="1:44" ht="15" x14ac:dyDescent="0.2">
      <c r="A12" s="3">
        <v>10</v>
      </c>
      <c r="B12" s="27">
        <v>0.8</v>
      </c>
      <c r="C12" s="27">
        <v>0.8</v>
      </c>
      <c r="D12" s="5"/>
      <c r="F12" s="3">
        <v>10</v>
      </c>
      <c r="G12" s="27">
        <v>0.8</v>
      </c>
      <c r="H12" s="27">
        <v>0.8</v>
      </c>
      <c r="I12" s="5"/>
      <c r="K12" s="3">
        <v>10</v>
      </c>
      <c r="L12" s="27">
        <v>0.8</v>
      </c>
      <c r="M12" s="27">
        <v>0.8</v>
      </c>
      <c r="N12" s="5"/>
      <c r="P12" s="3">
        <v>10</v>
      </c>
      <c r="Q12" s="27">
        <v>0.8</v>
      </c>
      <c r="R12" s="27">
        <v>0.8</v>
      </c>
      <c r="S12" s="5"/>
      <c r="U12" s="3">
        <v>10</v>
      </c>
      <c r="V12" s="27">
        <v>0.8</v>
      </c>
      <c r="W12" s="27">
        <v>0.8</v>
      </c>
      <c r="X12" s="5"/>
      <c r="Z12" s="3">
        <v>10</v>
      </c>
      <c r="AA12" s="27">
        <v>0.8</v>
      </c>
      <c r="AB12" s="27">
        <v>0.8</v>
      </c>
      <c r="AC12" s="5"/>
      <c r="AE12" s="3">
        <v>10</v>
      </c>
      <c r="AF12" s="27">
        <v>0.8</v>
      </c>
      <c r="AG12" s="27">
        <v>0.8</v>
      </c>
      <c r="AH12" s="5"/>
    </row>
    <row r="13" spans="1:44" ht="15" x14ac:dyDescent="0.2">
      <c r="A13" s="3">
        <v>11</v>
      </c>
      <c r="B13" s="27">
        <v>0.8</v>
      </c>
      <c r="C13" s="27">
        <v>0.8</v>
      </c>
      <c r="D13" s="5"/>
      <c r="F13" s="3">
        <v>11</v>
      </c>
      <c r="G13" s="27">
        <v>1</v>
      </c>
      <c r="H13" s="27">
        <v>1</v>
      </c>
      <c r="I13" s="5"/>
      <c r="K13" s="3">
        <v>11</v>
      </c>
      <c r="L13" s="27">
        <v>0.8</v>
      </c>
      <c r="M13" s="27">
        <v>0.8</v>
      </c>
      <c r="N13" s="5"/>
      <c r="P13" s="3">
        <v>11</v>
      </c>
      <c r="Q13" s="27">
        <v>1</v>
      </c>
      <c r="R13" s="27">
        <v>1</v>
      </c>
      <c r="S13" s="5"/>
      <c r="U13" s="3">
        <v>11</v>
      </c>
      <c r="V13" s="27">
        <v>1</v>
      </c>
      <c r="W13" s="27">
        <v>1</v>
      </c>
      <c r="X13" s="5"/>
      <c r="Z13" s="3">
        <v>11</v>
      </c>
      <c r="AA13" s="27">
        <v>0.8</v>
      </c>
      <c r="AB13" s="27">
        <v>0.8</v>
      </c>
      <c r="AC13" s="5"/>
      <c r="AE13" s="3">
        <v>11</v>
      </c>
      <c r="AF13" s="27">
        <v>0.8</v>
      </c>
      <c r="AG13" s="27">
        <v>0.8</v>
      </c>
      <c r="AH13" s="5"/>
    </row>
    <row r="14" spans="1:44" ht="15" x14ac:dyDescent="0.2">
      <c r="A14" s="3">
        <v>12</v>
      </c>
      <c r="B14" s="27">
        <v>1</v>
      </c>
      <c r="C14" s="27">
        <v>1</v>
      </c>
      <c r="D14" s="5"/>
      <c r="F14" s="3">
        <v>12</v>
      </c>
      <c r="G14" s="27">
        <v>1</v>
      </c>
      <c r="H14" s="27">
        <v>1</v>
      </c>
      <c r="I14" s="5"/>
      <c r="K14" s="3">
        <v>12</v>
      </c>
      <c r="L14" s="27">
        <v>1</v>
      </c>
      <c r="M14" s="27">
        <v>1</v>
      </c>
      <c r="N14" s="5"/>
      <c r="P14" s="3">
        <v>12</v>
      </c>
      <c r="Q14" s="27">
        <v>1</v>
      </c>
      <c r="R14" s="27">
        <v>1</v>
      </c>
      <c r="S14" s="5"/>
      <c r="U14" s="3">
        <v>12</v>
      </c>
      <c r="V14" s="27">
        <v>1</v>
      </c>
      <c r="W14" s="27">
        <v>1</v>
      </c>
      <c r="X14" s="5"/>
      <c r="Z14" s="3">
        <v>12</v>
      </c>
      <c r="AA14" s="27">
        <v>1</v>
      </c>
      <c r="AB14" s="27">
        <v>1</v>
      </c>
      <c r="AC14" s="5"/>
      <c r="AE14" s="3">
        <v>12</v>
      </c>
      <c r="AF14" s="27">
        <v>1</v>
      </c>
      <c r="AG14" s="27">
        <v>1</v>
      </c>
      <c r="AH14" s="5"/>
    </row>
    <row r="15" spans="1:44" ht="15" x14ac:dyDescent="0.2">
      <c r="A15" s="3">
        <v>13</v>
      </c>
      <c r="B15" s="27">
        <v>0.8</v>
      </c>
      <c r="C15" s="27">
        <v>1</v>
      </c>
      <c r="D15" s="5"/>
      <c r="F15" s="3">
        <v>13</v>
      </c>
      <c r="G15" s="27">
        <v>0.6</v>
      </c>
      <c r="H15" s="27">
        <v>0.8</v>
      </c>
      <c r="I15" s="5"/>
      <c r="K15" s="3">
        <v>13</v>
      </c>
      <c r="L15" s="27">
        <v>0.6</v>
      </c>
      <c r="M15" s="27">
        <v>0.6</v>
      </c>
      <c r="N15" s="5"/>
      <c r="P15" s="3">
        <v>13</v>
      </c>
      <c r="Q15" s="27">
        <v>0.6</v>
      </c>
      <c r="R15" s="27">
        <v>0.6</v>
      </c>
      <c r="S15" s="5"/>
      <c r="U15" s="3">
        <v>13</v>
      </c>
      <c r="V15" s="27">
        <v>0.8</v>
      </c>
      <c r="W15" s="27">
        <v>1</v>
      </c>
      <c r="X15" s="5"/>
      <c r="Z15" s="3">
        <v>13</v>
      </c>
      <c r="AA15" s="27">
        <v>0.6</v>
      </c>
      <c r="AB15" s="27">
        <v>1</v>
      </c>
      <c r="AC15" s="5"/>
      <c r="AE15" s="3">
        <v>13</v>
      </c>
      <c r="AF15" s="27">
        <v>0.6</v>
      </c>
      <c r="AG15" s="27">
        <v>0.8</v>
      </c>
      <c r="AH15" s="5"/>
    </row>
    <row r="16" spans="1:44" ht="15" x14ac:dyDescent="0.2">
      <c r="A16" s="3">
        <v>14</v>
      </c>
      <c r="B16" s="27">
        <v>0.75</v>
      </c>
      <c r="C16" s="27">
        <v>0.75</v>
      </c>
      <c r="D16" s="5"/>
      <c r="F16" s="3">
        <v>14</v>
      </c>
      <c r="G16" s="27">
        <v>0.75</v>
      </c>
      <c r="H16" s="27">
        <v>0.75</v>
      </c>
      <c r="I16" s="5"/>
      <c r="K16" s="3">
        <v>14</v>
      </c>
      <c r="L16" s="27">
        <v>0.75</v>
      </c>
      <c r="M16" s="27">
        <v>0.75</v>
      </c>
      <c r="N16" s="5"/>
      <c r="P16" s="3">
        <v>14</v>
      </c>
      <c r="Q16" s="27">
        <v>0.6</v>
      </c>
      <c r="R16" s="27">
        <v>0.6</v>
      </c>
      <c r="S16" s="5"/>
      <c r="U16" s="3">
        <v>14</v>
      </c>
      <c r="V16" s="27">
        <v>0.75</v>
      </c>
      <c r="W16" s="27">
        <v>0.75</v>
      </c>
      <c r="X16" s="5"/>
      <c r="Z16" s="3">
        <v>14</v>
      </c>
      <c r="AA16" s="27">
        <v>0.5</v>
      </c>
      <c r="AB16" s="27">
        <v>0.5</v>
      </c>
      <c r="AC16" s="5">
        <v>1</v>
      </c>
      <c r="AE16" s="3">
        <v>14</v>
      </c>
      <c r="AF16" s="27">
        <v>0.5</v>
      </c>
      <c r="AG16" s="27">
        <v>0.5</v>
      </c>
      <c r="AH16" s="5"/>
    </row>
    <row r="17" spans="1:34" ht="15" x14ac:dyDescent="0.2">
      <c r="A17" s="3">
        <v>15</v>
      </c>
      <c r="B17" s="27">
        <v>1</v>
      </c>
      <c r="C17" s="27">
        <v>1</v>
      </c>
      <c r="D17" s="5"/>
      <c r="F17" s="3">
        <v>15</v>
      </c>
      <c r="G17" s="27">
        <v>1</v>
      </c>
      <c r="H17" s="27">
        <v>1</v>
      </c>
      <c r="I17" s="5"/>
      <c r="K17" s="3">
        <v>15</v>
      </c>
      <c r="L17" s="27">
        <v>1</v>
      </c>
      <c r="M17" s="27">
        <v>1</v>
      </c>
      <c r="N17" s="5"/>
      <c r="P17" s="3">
        <v>15</v>
      </c>
      <c r="Q17" s="27">
        <v>1</v>
      </c>
      <c r="R17" s="27">
        <v>1</v>
      </c>
      <c r="S17" s="5"/>
      <c r="U17" s="3">
        <v>15</v>
      </c>
      <c r="V17" s="27">
        <v>1</v>
      </c>
      <c r="W17" s="27">
        <v>1</v>
      </c>
      <c r="X17" s="5"/>
      <c r="Z17" s="3">
        <v>15</v>
      </c>
      <c r="AA17" s="27">
        <v>1</v>
      </c>
      <c r="AB17" s="27">
        <v>1</v>
      </c>
      <c r="AC17" s="5"/>
      <c r="AE17" s="3">
        <v>15</v>
      </c>
      <c r="AF17" s="27">
        <v>1</v>
      </c>
      <c r="AG17" s="27">
        <v>1</v>
      </c>
      <c r="AH17" s="5"/>
    </row>
    <row r="18" spans="1:34" ht="15" x14ac:dyDescent="0.2">
      <c r="A18" s="3">
        <v>16</v>
      </c>
      <c r="B18" s="27">
        <v>0.8</v>
      </c>
      <c r="C18" s="27">
        <v>0.8</v>
      </c>
      <c r="D18" s="5"/>
      <c r="F18" s="3">
        <v>16</v>
      </c>
      <c r="G18" s="27">
        <v>0.8</v>
      </c>
      <c r="H18" s="27">
        <v>0.8</v>
      </c>
      <c r="I18" s="5"/>
      <c r="K18" s="3">
        <v>16</v>
      </c>
      <c r="L18" s="27">
        <v>0.6</v>
      </c>
      <c r="M18" s="27">
        <v>0.6</v>
      </c>
      <c r="N18" s="5"/>
      <c r="P18" s="3">
        <v>16</v>
      </c>
      <c r="Q18" s="27">
        <v>0.8</v>
      </c>
      <c r="R18" s="27">
        <v>0.8</v>
      </c>
      <c r="S18" s="5"/>
      <c r="U18" s="3">
        <v>16</v>
      </c>
      <c r="V18" s="27">
        <v>0.8</v>
      </c>
      <c r="W18" s="27">
        <v>0.8</v>
      </c>
      <c r="X18" s="5"/>
      <c r="Z18" s="3">
        <v>16</v>
      </c>
      <c r="AA18" s="27">
        <v>0.8</v>
      </c>
      <c r="AB18" s="27">
        <v>0.8</v>
      </c>
      <c r="AC18" s="5"/>
      <c r="AE18" s="3">
        <v>16</v>
      </c>
      <c r="AF18" s="27">
        <v>0.8</v>
      </c>
      <c r="AG18" s="27">
        <v>0.8</v>
      </c>
      <c r="AH18" s="5"/>
    </row>
    <row r="19" spans="1:34" ht="15" x14ac:dyDescent="0.2">
      <c r="A19" s="3">
        <v>17</v>
      </c>
      <c r="B19" s="27">
        <v>1</v>
      </c>
      <c r="C19" s="27">
        <v>1</v>
      </c>
      <c r="D19" s="5"/>
      <c r="F19" s="3">
        <v>17</v>
      </c>
      <c r="G19" s="27">
        <v>1</v>
      </c>
      <c r="H19" s="27">
        <v>1</v>
      </c>
      <c r="I19" s="5"/>
      <c r="K19" s="3">
        <v>17</v>
      </c>
      <c r="L19" s="27">
        <v>1</v>
      </c>
      <c r="M19" s="27">
        <v>1</v>
      </c>
      <c r="N19" s="5"/>
      <c r="P19" s="3">
        <v>17</v>
      </c>
      <c r="Q19" s="27">
        <v>1</v>
      </c>
      <c r="R19" s="27">
        <v>1</v>
      </c>
      <c r="S19" s="5"/>
      <c r="U19" s="3">
        <v>17</v>
      </c>
      <c r="V19" s="27">
        <v>1</v>
      </c>
      <c r="W19" s="27">
        <v>1</v>
      </c>
      <c r="X19" s="5"/>
      <c r="Z19" s="3">
        <v>17</v>
      </c>
      <c r="AA19" s="27">
        <v>1</v>
      </c>
      <c r="AB19" s="27">
        <v>1</v>
      </c>
      <c r="AC19" s="5"/>
      <c r="AE19" s="3">
        <v>17</v>
      </c>
      <c r="AF19" s="27">
        <v>1</v>
      </c>
      <c r="AG19" s="27">
        <v>1</v>
      </c>
      <c r="AH19" s="5"/>
    </row>
    <row r="20" spans="1:34" ht="15" x14ac:dyDescent="0.2">
      <c r="A20" s="3">
        <v>18</v>
      </c>
      <c r="B20" s="27">
        <v>0.6</v>
      </c>
      <c r="C20" s="27">
        <v>0.6</v>
      </c>
      <c r="D20" s="5"/>
      <c r="F20" s="3">
        <v>18</v>
      </c>
      <c r="G20" s="27">
        <v>0.6</v>
      </c>
      <c r="H20" s="27">
        <v>0.6</v>
      </c>
      <c r="I20" s="5"/>
      <c r="K20" s="3">
        <v>18</v>
      </c>
      <c r="L20" s="27">
        <v>0.6</v>
      </c>
      <c r="M20" s="27">
        <v>0.6</v>
      </c>
      <c r="N20" s="5"/>
      <c r="P20" s="3">
        <v>18</v>
      </c>
      <c r="Q20" s="27">
        <v>0.6</v>
      </c>
      <c r="R20" s="27">
        <v>0.6</v>
      </c>
      <c r="S20" s="5"/>
      <c r="U20" s="3">
        <v>18</v>
      </c>
      <c r="V20" s="27">
        <v>0.6</v>
      </c>
      <c r="W20" s="27">
        <v>0.6</v>
      </c>
      <c r="X20" s="5"/>
      <c r="Z20" s="3">
        <v>18</v>
      </c>
      <c r="AA20" s="27">
        <v>0.6</v>
      </c>
      <c r="AB20" s="27">
        <v>0.6</v>
      </c>
      <c r="AC20" s="5"/>
      <c r="AE20" s="3">
        <v>18</v>
      </c>
      <c r="AF20" s="27">
        <v>0.6</v>
      </c>
      <c r="AG20" s="27">
        <v>0.6</v>
      </c>
      <c r="AH20" s="5"/>
    </row>
    <row r="21" spans="1:34" ht="15" x14ac:dyDescent="0.2">
      <c r="A21" s="3">
        <v>19</v>
      </c>
      <c r="B21" s="27">
        <v>0.8</v>
      </c>
      <c r="C21" s="27">
        <v>0.8</v>
      </c>
      <c r="D21" s="5"/>
      <c r="F21" s="3">
        <v>19</v>
      </c>
      <c r="G21" s="27">
        <v>0.8</v>
      </c>
      <c r="H21" s="27">
        <v>0.8</v>
      </c>
      <c r="I21" s="5"/>
      <c r="K21" s="3">
        <v>19</v>
      </c>
      <c r="L21" s="27">
        <v>0.8</v>
      </c>
      <c r="M21" s="27">
        <v>0.8</v>
      </c>
      <c r="N21" s="5"/>
      <c r="P21" s="3">
        <v>19</v>
      </c>
      <c r="Q21" s="27">
        <v>0.8</v>
      </c>
      <c r="R21" s="27">
        <v>0.8</v>
      </c>
      <c r="S21" s="5"/>
      <c r="U21" s="3">
        <v>19</v>
      </c>
      <c r="V21" s="27">
        <v>0.8</v>
      </c>
      <c r="W21" s="27">
        <v>0.8</v>
      </c>
      <c r="X21" s="5"/>
      <c r="Z21" s="3">
        <v>19</v>
      </c>
      <c r="AA21" s="27">
        <v>0.6</v>
      </c>
      <c r="AB21" s="27">
        <v>0.8</v>
      </c>
      <c r="AC21" s="5"/>
      <c r="AE21" s="3">
        <v>19</v>
      </c>
      <c r="AF21" s="27">
        <v>0.6</v>
      </c>
      <c r="AG21" s="27">
        <v>0.8</v>
      </c>
      <c r="AH21" s="5"/>
    </row>
    <row r="22" spans="1:34" ht="15" x14ac:dyDescent="0.2">
      <c r="A22" s="3">
        <v>20</v>
      </c>
      <c r="B22" s="27">
        <v>0.6</v>
      </c>
      <c r="C22" s="27">
        <v>0.8</v>
      </c>
      <c r="D22" s="5"/>
      <c r="F22" s="3">
        <v>20</v>
      </c>
      <c r="G22" s="27">
        <v>0.6</v>
      </c>
      <c r="H22" s="27">
        <v>0.8</v>
      </c>
      <c r="I22" s="5"/>
      <c r="K22" s="3">
        <v>20</v>
      </c>
      <c r="L22" s="27">
        <v>0.6</v>
      </c>
      <c r="M22" s="27">
        <v>0.8</v>
      </c>
      <c r="N22" s="5"/>
      <c r="P22" s="3">
        <v>20</v>
      </c>
      <c r="Q22" s="27">
        <v>0.6</v>
      </c>
      <c r="R22" s="27">
        <v>1</v>
      </c>
      <c r="S22" s="5"/>
      <c r="U22" s="3">
        <v>20</v>
      </c>
      <c r="V22" s="27">
        <v>0.8</v>
      </c>
      <c r="W22" s="27">
        <v>1</v>
      </c>
      <c r="X22" s="5"/>
      <c r="Z22" s="3">
        <v>20</v>
      </c>
      <c r="AA22" s="27">
        <v>0.4</v>
      </c>
      <c r="AB22" s="27">
        <v>0.8</v>
      </c>
      <c r="AC22" s="5"/>
      <c r="AE22" s="3">
        <v>20</v>
      </c>
      <c r="AF22" s="27">
        <v>0.4</v>
      </c>
      <c r="AG22" s="27">
        <v>0.8</v>
      </c>
      <c r="AH22" s="5"/>
    </row>
    <row r="23" spans="1:34" ht="15" x14ac:dyDescent="0.2">
      <c r="A23" s="3">
        <v>21</v>
      </c>
      <c r="B23" s="27">
        <v>1</v>
      </c>
      <c r="C23" s="27">
        <v>1</v>
      </c>
      <c r="D23" s="5"/>
      <c r="F23" s="3">
        <v>21</v>
      </c>
      <c r="G23" s="27">
        <v>1</v>
      </c>
      <c r="H23" s="27">
        <v>1</v>
      </c>
      <c r="I23" s="5"/>
      <c r="K23" s="3">
        <v>21</v>
      </c>
      <c r="L23" s="27">
        <v>1</v>
      </c>
      <c r="M23" s="27">
        <v>1</v>
      </c>
      <c r="N23" s="5"/>
      <c r="P23" s="3">
        <v>21</v>
      </c>
      <c r="Q23" s="27">
        <v>1</v>
      </c>
      <c r="R23" s="27">
        <v>1</v>
      </c>
      <c r="S23" s="5"/>
      <c r="U23" s="3">
        <v>21</v>
      </c>
      <c r="V23" s="27">
        <v>0.75</v>
      </c>
      <c r="W23" s="27">
        <v>1</v>
      </c>
      <c r="X23" s="5"/>
      <c r="Z23" s="3">
        <v>21</v>
      </c>
      <c r="AA23" s="27">
        <v>0.99990000000000001</v>
      </c>
      <c r="AB23" s="27">
        <v>0.99990000000000001</v>
      </c>
      <c r="AC23" s="5">
        <v>1</v>
      </c>
      <c r="AE23" s="3">
        <v>21</v>
      </c>
      <c r="AF23" s="27">
        <v>1</v>
      </c>
      <c r="AG23" s="27">
        <v>1</v>
      </c>
      <c r="AH23" s="5"/>
    </row>
    <row r="24" spans="1:34" ht="15" x14ac:dyDescent="0.2">
      <c r="A24" s="3">
        <v>22</v>
      </c>
      <c r="B24" s="27">
        <v>0.6</v>
      </c>
      <c r="C24" s="27">
        <v>0.6</v>
      </c>
      <c r="D24" s="5"/>
      <c r="F24" s="3">
        <v>22</v>
      </c>
      <c r="G24" s="27">
        <v>0.6</v>
      </c>
      <c r="H24" s="27">
        <v>0.6</v>
      </c>
      <c r="I24" s="5"/>
      <c r="K24" s="3">
        <v>22</v>
      </c>
      <c r="L24" s="27">
        <v>0.6</v>
      </c>
      <c r="M24" s="27">
        <v>0.6</v>
      </c>
      <c r="N24" s="5"/>
      <c r="P24" s="3">
        <v>22</v>
      </c>
      <c r="Q24" s="27">
        <v>0.8</v>
      </c>
      <c r="R24" s="27">
        <v>0.8</v>
      </c>
      <c r="S24" s="5"/>
      <c r="U24" s="3">
        <v>22</v>
      </c>
      <c r="V24" s="27">
        <v>0.8</v>
      </c>
      <c r="W24" s="27">
        <v>0.8</v>
      </c>
      <c r="X24" s="5"/>
      <c r="Z24" s="3">
        <v>22</v>
      </c>
      <c r="AA24" s="27">
        <v>0.8</v>
      </c>
      <c r="AB24" s="27">
        <v>0.8</v>
      </c>
      <c r="AC24" s="5"/>
      <c r="AE24" s="3">
        <v>22</v>
      </c>
      <c r="AF24" s="27">
        <v>0.8</v>
      </c>
      <c r="AG24" s="27">
        <v>0.8</v>
      </c>
      <c r="AH24" s="5"/>
    </row>
    <row r="25" spans="1:34" ht="15" x14ac:dyDescent="0.2">
      <c r="A25" s="3">
        <v>23</v>
      </c>
      <c r="B25" s="27">
        <v>0.8</v>
      </c>
      <c r="C25" s="27">
        <v>0.8</v>
      </c>
      <c r="F25" s="3">
        <v>23</v>
      </c>
      <c r="G25" s="27">
        <v>0.8</v>
      </c>
      <c r="H25" s="27">
        <v>1</v>
      </c>
      <c r="K25" s="3">
        <v>23</v>
      </c>
      <c r="L25" s="27">
        <v>0.6</v>
      </c>
      <c r="M25" s="27">
        <v>0.6</v>
      </c>
      <c r="P25" s="3">
        <v>23</v>
      </c>
      <c r="Q25" s="27">
        <v>0.8</v>
      </c>
      <c r="R25" s="27">
        <v>1</v>
      </c>
      <c r="U25" s="3">
        <v>23</v>
      </c>
      <c r="V25" s="27">
        <v>0.8</v>
      </c>
      <c r="W25" s="27">
        <v>0.8</v>
      </c>
      <c r="Z25" s="3">
        <v>23</v>
      </c>
      <c r="AA25" s="27">
        <v>1</v>
      </c>
      <c r="AB25" s="27">
        <v>1</v>
      </c>
      <c r="AE25" s="3">
        <v>23</v>
      </c>
      <c r="AF25" s="27">
        <v>0.8</v>
      </c>
      <c r="AG25" s="27">
        <v>1</v>
      </c>
    </row>
    <row r="26" spans="1:34" ht="15" x14ac:dyDescent="0.2">
      <c r="A26" s="3">
        <v>24</v>
      </c>
      <c r="B26" s="27">
        <v>0.5</v>
      </c>
      <c r="C26" s="27">
        <v>0.5</v>
      </c>
      <c r="D26" s="18">
        <v>1</v>
      </c>
      <c r="F26" s="3">
        <v>24</v>
      </c>
      <c r="G26" s="27">
        <v>0.5</v>
      </c>
      <c r="H26" s="27">
        <v>0.5</v>
      </c>
      <c r="I26" s="18">
        <v>1</v>
      </c>
      <c r="K26" s="3">
        <v>24</v>
      </c>
      <c r="L26" s="27">
        <v>0.5</v>
      </c>
      <c r="M26" s="27">
        <v>0.5</v>
      </c>
      <c r="N26" s="18">
        <v>1</v>
      </c>
      <c r="P26" s="3">
        <v>24</v>
      </c>
      <c r="Q26" s="27">
        <v>0.5</v>
      </c>
      <c r="R26" s="27">
        <v>0.5</v>
      </c>
      <c r="U26" s="3">
        <v>24</v>
      </c>
      <c r="V26" s="27">
        <v>0.5</v>
      </c>
      <c r="W26" s="27">
        <v>0.75</v>
      </c>
      <c r="Z26" s="3">
        <v>24</v>
      </c>
      <c r="AA26" s="27">
        <v>0.5</v>
      </c>
      <c r="AB26" s="27">
        <v>0.75</v>
      </c>
      <c r="AE26" s="3">
        <v>24</v>
      </c>
      <c r="AF26" s="27">
        <v>0.75</v>
      </c>
      <c r="AG26" s="27">
        <v>0.75</v>
      </c>
    </row>
    <row r="27" spans="1:34" ht="15" x14ac:dyDescent="0.2">
      <c r="A27" s="3">
        <v>25</v>
      </c>
      <c r="B27" s="27">
        <v>0.75</v>
      </c>
      <c r="C27" s="27">
        <v>0.75</v>
      </c>
      <c r="F27" s="3">
        <v>25</v>
      </c>
      <c r="G27" s="27">
        <v>0.5</v>
      </c>
      <c r="H27" s="27">
        <v>0.5</v>
      </c>
      <c r="I27" s="18">
        <v>1</v>
      </c>
      <c r="K27" s="3">
        <v>25</v>
      </c>
      <c r="L27" s="27">
        <v>0.5</v>
      </c>
      <c r="M27" s="27">
        <v>0.25</v>
      </c>
      <c r="N27" s="18">
        <v>1</v>
      </c>
      <c r="P27" s="3">
        <v>25</v>
      </c>
      <c r="Q27" s="27">
        <v>0.5</v>
      </c>
      <c r="R27" s="27">
        <v>0.5</v>
      </c>
      <c r="S27" s="18">
        <v>1</v>
      </c>
      <c r="U27" s="3">
        <v>25</v>
      </c>
      <c r="V27" s="27">
        <v>0.75</v>
      </c>
      <c r="W27" s="27">
        <v>0.5</v>
      </c>
      <c r="X27" s="18">
        <v>1</v>
      </c>
      <c r="Z27" s="3">
        <v>25</v>
      </c>
      <c r="AA27" s="27">
        <v>0.5</v>
      </c>
      <c r="AB27" s="27">
        <v>0.5</v>
      </c>
      <c r="AC27" s="18">
        <v>1</v>
      </c>
      <c r="AE27" s="3">
        <v>25</v>
      </c>
      <c r="AF27" s="27">
        <v>0.5</v>
      </c>
      <c r="AG27" s="27">
        <v>0.25</v>
      </c>
      <c r="AH27" s="18">
        <v>1</v>
      </c>
    </row>
    <row r="28" spans="1:34" ht="15" x14ac:dyDescent="0.2">
      <c r="A28" s="3">
        <v>26</v>
      </c>
      <c r="B28" s="27">
        <v>0.75</v>
      </c>
      <c r="C28" s="27">
        <v>0.75</v>
      </c>
      <c r="F28" s="3">
        <v>26</v>
      </c>
      <c r="G28" s="27">
        <v>0.75</v>
      </c>
      <c r="H28" s="27">
        <v>0.75</v>
      </c>
      <c r="K28" s="3">
        <v>26</v>
      </c>
      <c r="L28" s="27">
        <v>0.5</v>
      </c>
      <c r="M28" s="27">
        <v>0.5</v>
      </c>
      <c r="P28" s="3">
        <v>26</v>
      </c>
      <c r="Q28" s="27">
        <v>0.75</v>
      </c>
      <c r="R28" s="27">
        <v>0.75</v>
      </c>
      <c r="U28" s="3">
        <v>26</v>
      </c>
      <c r="V28" s="27">
        <v>1</v>
      </c>
      <c r="W28" s="27">
        <v>1</v>
      </c>
      <c r="Z28" s="3">
        <v>26</v>
      </c>
      <c r="AA28" s="27">
        <v>0.75</v>
      </c>
      <c r="AB28" s="27">
        <v>0.75</v>
      </c>
      <c r="AE28" s="3">
        <v>26</v>
      </c>
      <c r="AF28" s="27">
        <v>0.75</v>
      </c>
      <c r="AG28" s="27">
        <v>0.75</v>
      </c>
    </row>
    <row r="29" spans="1:34" ht="15" x14ac:dyDescent="0.2">
      <c r="A29" s="3">
        <v>27</v>
      </c>
      <c r="B29" s="27">
        <v>0.8</v>
      </c>
      <c r="C29" s="27">
        <v>0.8</v>
      </c>
      <c r="F29" s="3">
        <v>27</v>
      </c>
      <c r="G29" s="27">
        <v>0.8</v>
      </c>
      <c r="H29" s="27">
        <v>0.8</v>
      </c>
      <c r="K29" s="3">
        <v>27</v>
      </c>
      <c r="L29" s="27">
        <v>0.8</v>
      </c>
      <c r="M29" s="27">
        <v>0.8</v>
      </c>
      <c r="P29" s="3">
        <v>27</v>
      </c>
      <c r="Q29" s="27">
        <v>0.8</v>
      </c>
      <c r="R29" s="27">
        <v>0.8</v>
      </c>
      <c r="U29" s="3">
        <v>27</v>
      </c>
      <c r="V29" s="27">
        <v>0.8</v>
      </c>
      <c r="W29" s="27">
        <v>0.8</v>
      </c>
      <c r="Z29" s="3">
        <v>27</v>
      </c>
      <c r="AA29" s="27">
        <v>0.8</v>
      </c>
      <c r="AB29" s="27">
        <v>0.8</v>
      </c>
      <c r="AE29" s="3">
        <v>27</v>
      </c>
      <c r="AF29" s="27">
        <v>0.8</v>
      </c>
      <c r="AG29" s="27">
        <v>0.8</v>
      </c>
    </row>
    <row r="30" spans="1:34" ht="15" x14ac:dyDescent="0.2">
      <c r="A30" s="3">
        <v>28</v>
      </c>
      <c r="B30" s="27">
        <v>0.8</v>
      </c>
      <c r="C30" s="27">
        <v>0.8</v>
      </c>
      <c r="F30" s="3">
        <v>28</v>
      </c>
      <c r="G30" s="27">
        <v>0.8</v>
      </c>
      <c r="H30" s="27">
        <v>0.8</v>
      </c>
      <c r="K30" s="3">
        <v>28</v>
      </c>
      <c r="L30" s="27">
        <v>0.8</v>
      </c>
      <c r="M30" s="27">
        <v>0.8</v>
      </c>
      <c r="P30" s="3">
        <v>28</v>
      </c>
      <c r="Q30" s="27">
        <v>0.8</v>
      </c>
      <c r="R30" s="27">
        <v>0.8</v>
      </c>
      <c r="U30" s="3">
        <v>28</v>
      </c>
      <c r="V30" s="27">
        <v>1</v>
      </c>
      <c r="W30" s="27">
        <v>1</v>
      </c>
      <c r="Z30" s="3">
        <v>28</v>
      </c>
      <c r="AA30" s="27">
        <v>0.8</v>
      </c>
      <c r="AB30" s="27">
        <v>0.8</v>
      </c>
      <c r="AE30" s="3">
        <v>28</v>
      </c>
      <c r="AF30" s="27">
        <v>0.8</v>
      </c>
      <c r="AG30" s="27">
        <v>0.8</v>
      </c>
    </row>
    <row r="31" spans="1:34" ht="15" x14ac:dyDescent="0.2">
      <c r="A31" s="3">
        <v>29</v>
      </c>
      <c r="B31" s="27">
        <v>0.75</v>
      </c>
      <c r="C31" s="27">
        <v>0.75</v>
      </c>
      <c r="D31" s="18">
        <v>1</v>
      </c>
      <c r="F31" s="3">
        <v>29</v>
      </c>
      <c r="G31" s="27">
        <v>0.75</v>
      </c>
      <c r="H31" s="27">
        <v>0.75</v>
      </c>
      <c r="I31" s="18">
        <v>1</v>
      </c>
      <c r="K31" s="3">
        <v>29</v>
      </c>
      <c r="L31" s="27">
        <v>0.75</v>
      </c>
      <c r="M31" s="27">
        <v>0.75</v>
      </c>
      <c r="N31" s="18">
        <v>1</v>
      </c>
      <c r="P31" s="3">
        <v>29</v>
      </c>
      <c r="Q31" s="27">
        <v>1</v>
      </c>
      <c r="R31" s="27">
        <v>1</v>
      </c>
      <c r="U31" s="3">
        <v>29</v>
      </c>
      <c r="V31" s="27">
        <v>0.75</v>
      </c>
      <c r="W31" s="27">
        <v>0.75</v>
      </c>
      <c r="Z31" s="3">
        <v>29</v>
      </c>
      <c r="AA31" s="27">
        <v>0.99990000000000001</v>
      </c>
      <c r="AB31" s="27">
        <v>0.99990000000000001</v>
      </c>
      <c r="AC31" s="18">
        <v>1</v>
      </c>
      <c r="AE31" s="3">
        <v>29</v>
      </c>
      <c r="AF31" s="27">
        <v>0.99990000000000001</v>
      </c>
      <c r="AG31" s="27">
        <v>0.99990000000000001</v>
      </c>
      <c r="AH31" s="18">
        <v>1</v>
      </c>
    </row>
    <row r="32" spans="1:34" ht="15" x14ac:dyDescent="0.2">
      <c r="A32" s="3">
        <v>30</v>
      </c>
      <c r="B32" s="27">
        <v>1</v>
      </c>
      <c r="C32" s="27">
        <v>1</v>
      </c>
      <c r="F32" s="3">
        <v>30</v>
      </c>
      <c r="G32" s="27">
        <v>0.8</v>
      </c>
      <c r="H32" s="27">
        <v>0.8</v>
      </c>
      <c r="K32" s="3">
        <v>30</v>
      </c>
      <c r="L32" s="27">
        <v>1</v>
      </c>
      <c r="M32" s="27">
        <v>1</v>
      </c>
      <c r="P32" s="3">
        <v>30</v>
      </c>
      <c r="Q32" s="27">
        <v>1</v>
      </c>
      <c r="R32" s="27">
        <v>1</v>
      </c>
      <c r="U32" s="3">
        <v>30</v>
      </c>
      <c r="V32" s="27">
        <v>1</v>
      </c>
      <c r="W32" s="27">
        <v>1</v>
      </c>
      <c r="Z32" s="3">
        <v>30</v>
      </c>
      <c r="AA32" s="27">
        <v>1</v>
      </c>
      <c r="AB32" s="27">
        <v>1</v>
      </c>
      <c r="AE32" s="3">
        <v>30</v>
      </c>
      <c r="AF32" s="27">
        <v>1</v>
      </c>
      <c r="AG32" s="27">
        <v>1</v>
      </c>
    </row>
    <row r="33" spans="1:34" ht="15" x14ac:dyDescent="0.2">
      <c r="A33" s="3">
        <v>31</v>
      </c>
      <c r="B33" s="27">
        <v>0.6</v>
      </c>
      <c r="C33" s="27">
        <v>0.6</v>
      </c>
      <c r="F33" s="3">
        <v>31</v>
      </c>
      <c r="G33" s="27">
        <v>0.8</v>
      </c>
      <c r="H33" s="27">
        <v>0.8</v>
      </c>
      <c r="K33" s="3">
        <v>31</v>
      </c>
      <c r="L33" s="27">
        <v>0.8</v>
      </c>
      <c r="M33" s="27">
        <v>0.8</v>
      </c>
      <c r="P33" s="3">
        <v>31</v>
      </c>
      <c r="Q33" s="27">
        <v>1</v>
      </c>
      <c r="R33" s="27">
        <v>1</v>
      </c>
      <c r="U33" s="3">
        <v>31</v>
      </c>
      <c r="V33" s="27">
        <v>1</v>
      </c>
      <c r="W33" s="27">
        <v>1</v>
      </c>
      <c r="Z33" s="3">
        <v>31</v>
      </c>
      <c r="AA33" s="27">
        <v>1</v>
      </c>
      <c r="AB33" s="27">
        <v>1</v>
      </c>
      <c r="AE33" s="3">
        <v>31</v>
      </c>
      <c r="AF33" s="27">
        <v>1</v>
      </c>
      <c r="AG33" s="27">
        <v>1</v>
      </c>
    </row>
    <row r="34" spans="1:34" ht="15" x14ac:dyDescent="0.2">
      <c r="A34" s="3">
        <v>32</v>
      </c>
      <c r="B34" s="27">
        <v>0.4</v>
      </c>
      <c r="C34" s="27">
        <v>1</v>
      </c>
      <c r="F34" s="3">
        <v>32</v>
      </c>
      <c r="G34" s="27">
        <v>1</v>
      </c>
      <c r="H34" s="27">
        <v>1</v>
      </c>
      <c r="K34" s="3">
        <v>32</v>
      </c>
      <c r="L34" s="27">
        <v>0.6</v>
      </c>
      <c r="M34" s="27">
        <v>1</v>
      </c>
      <c r="P34" s="3">
        <v>32</v>
      </c>
      <c r="Q34" s="27">
        <v>1</v>
      </c>
      <c r="R34" s="27">
        <v>1</v>
      </c>
      <c r="U34" s="3">
        <v>32</v>
      </c>
      <c r="V34" s="27">
        <v>1</v>
      </c>
      <c r="W34" s="27">
        <v>1</v>
      </c>
      <c r="Z34" s="3">
        <v>32</v>
      </c>
      <c r="AA34" s="27">
        <v>0.4</v>
      </c>
      <c r="AB34" s="27">
        <v>0.6</v>
      </c>
      <c r="AE34" s="3">
        <v>32</v>
      </c>
      <c r="AF34" s="27">
        <v>0.6</v>
      </c>
      <c r="AG34" s="27">
        <v>0.8</v>
      </c>
    </row>
    <row r="35" spans="1:34" ht="15" x14ac:dyDescent="0.2">
      <c r="A35" s="3">
        <v>33</v>
      </c>
      <c r="B35" s="27">
        <v>1</v>
      </c>
      <c r="C35" s="27">
        <v>1</v>
      </c>
      <c r="F35" s="3">
        <v>33</v>
      </c>
      <c r="G35" s="27">
        <v>1</v>
      </c>
      <c r="H35" s="27">
        <v>1</v>
      </c>
      <c r="K35" s="3">
        <v>33</v>
      </c>
      <c r="L35" s="27">
        <v>1</v>
      </c>
      <c r="M35" s="27">
        <v>1</v>
      </c>
      <c r="P35" s="3">
        <v>33</v>
      </c>
      <c r="Q35" s="27">
        <v>0.75</v>
      </c>
      <c r="R35" s="27">
        <v>0.75</v>
      </c>
      <c r="U35" s="3">
        <v>33</v>
      </c>
      <c r="V35" s="27">
        <v>0.75</v>
      </c>
      <c r="W35" s="27">
        <v>0.75</v>
      </c>
      <c r="X35" s="18">
        <v>1</v>
      </c>
      <c r="Z35" s="3">
        <v>33</v>
      </c>
      <c r="AA35" s="27">
        <v>0.75</v>
      </c>
      <c r="AB35" s="27">
        <v>0.75</v>
      </c>
      <c r="AE35" s="3">
        <v>33</v>
      </c>
      <c r="AF35" s="27">
        <v>0.75</v>
      </c>
      <c r="AG35" s="27">
        <v>0.75</v>
      </c>
    </row>
    <row r="36" spans="1:34" ht="15" x14ac:dyDescent="0.2">
      <c r="A36" s="3">
        <v>34</v>
      </c>
      <c r="B36" s="27">
        <v>1</v>
      </c>
      <c r="C36" s="27">
        <v>1</v>
      </c>
      <c r="F36" s="3">
        <v>34</v>
      </c>
      <c r="G36" s="27">
        <v>1</v>
      </c>
      <c r="H36" s="27">
        <v>1</v>
      </c>
      <c r="K36" s="3">
        <v>34</v>
      </c>
      <c r="L36" s="27">
        <v>1</v>
      </c>
      <c r="M36" s="27">
        <v>1</v>
      </c>
      <c r="P36" s="3">
        <v>34</v>
      </c>
      <c r="Q36" s="27">
        <v>1</v>
      </c>
      <c r="R36" s="27">
        <v>1</v>
      </c>
      <c r="U36" s="3">
        <v>34</v>
      </c>
      <c r="V36" s="27">
        <v>1</v>
      </c>
      <c r="W36" s="27">
        <v>1</v>
      </c>
      <c r="Z36" s="3">
        <v>34</v>
      </c>
      <c r="AA36" s="27">
        <v>1</v>
      </c>
      <c r="AB36" s="27">
        <v>1</v>
      </c>
      <c r="AE36" s="3">
        <v>34</v>
      </c>
      <c r="AF36" s="27">
        <v>1</v>
      </c>
      <c r="AG36" s="27">
        <v>1</v>
      </c>
    </row>
    <row r="37" spans="1:34" ht="15" x14ac:dyDescent="0.2">
      <c r="A37" s="3">
        <v>35</v>
      </c>
      <c r="B37" s="27">
        <v>0.75</v>
      </c>
      <c r="C37" s="27">
        <v>0.5</v>
      </c>
      <c r="F37" s="3">
        <v>35</v>
      </c>
      <c r="G37" s="27">
        <v>0.75</v>
      </c>
      <c r="H37" s="27">
        <v>0.75</v>
      </c>
      <c r="K37" s="3">
        <v>35</v>
      </c>
      <c r="L37" s="27">
        <v>0.75</v>
      </c>
      <c r="M37" s="27">
        <v>0.5</v>
      </c>
      <c r="P37" s="3">
        <v>35</v>
      </c>
      <c r="Q37" s="27">
        <v>0.75</v>
      </c>
      <c r="R37" s="27">
        <v>0.75</v>
      </c>
      <c r="U37" s="3">
        <v>35</v>
      </c>
      <c r="V37" s="27">
        <v>0.75</v>
      </c>
      <c r="W37" s="27">
        <v>0.75</v>
      </c>
      <c r="Z37" s="3">
        <v>35</v>
      </c>
      <c r="AA37" s="27">
        <v>0.75</v>
      </c>
      <c r="AB37" s="27">
        <v>0.5</v>
      </c>
      <c r="AE37" s="3">
        <v>35</v>
      </c>
      <c r="AF37" s="27">
        <v>0.75</v>
      </c>
      <c r="AG37" s="27">
        <v>0.5</v>
      </c>
    </row>
    <row r="38" spans="1:34" ht="15" x14ac:dyDescent="0.2">
      <c r="A38" s="3">
        <v>36</v>
      </c>
      <c r="B38" s="27">
        <v>0.75</v>
      </c>
      <c r="C38" s="27">
        <v>0.75</v>
      </c>
      <c r="D38" s="18">
        <v>1</v>
      </c>
      <c r="F38" s="3">
        <v>36</v>
      </c>
      <c r="G38" s="27">
        <v>0.99990000000000001</v>
      </c>
      <c r="H38" s="27">
        <v>0.99990000000000001</v>
      </c>
      <c r="I38" s="18">
        <v>1</v>
      </c>
      <c r="K38" s="3">
        <v>36</v>
      </c>
      <c r="L38" s="27">
        <v>0.75</v>
      </c>
      <c r="M38" s="27">
        <v>0.75</v>
      </c>
      <c r="N38" s="18">
        <v>1</v>
      </c>
      <c r="P38" s="3">
        <v>36</v>
      </c>
      <c r="Q38" s="27">
        <v>1</v>
      </c>
      <c r="R38" s="27">
        <v>1</v>
      </c>
      <c r="U38" s="3">
        <v>36</v>
      </c>
      <c r="V38" s="27">
        <v>1</v>
      </c>
      <c r="W38" s="27">
        <v>1</v>
      </c>
      <c r="Z38" s="3">
        <v>36</v>
      </c>
      <c r="AA38" s="27">
        <v>1</v>
      </c>
      <c r="AB38" s="27">
        <v>1</v>
      </c>
      <c r="AE38" s="3">
        <v>36</v>
      </c>
      <c r="AF38" s="27">
        <v>1</v>
      </c>
      <c r="AG38" s="27">
        <v>1</v>
      </c>
    </row>
    <row r="39" spans="1:34" ht="15" x14ac:dyDescent="0.2">
      <c r="A39" s="3">
        <v>37</v>
      </c>
      <c r="B39" s="27">
        <v>1</v>
      </c>
      <c r="C39" s="27">
        <v>1</v>
      </c>
      <c r="F39" s="3">
        <v>37</v>
      </c>
      <c r="G39" s="27">
        <v>1</v>
      </c>
      <c r="H39" s="27">
        <v>1</v>
      </c>
      <c r="K39" s="3">
        <v>37</v>
      </c>
      <c r="L39" s="27">
        <v>1</v>
      </c>
      <c r="M39" s="27">
        <v>1</v>
      </c>
      <c r="P39" s="3">
        <v>37</v>
      </c>
      <c r="Q39" s="27">
        <v>1</v>
      </c>
      <c r="R39" s="27">
        <v>1</v>
      </c>
      <c r="U39" s="3">
        <v>37</v>
      </c>
      <c r="V39" s="27">
        <v>1</v>
      </c>
      <c r="W39" s="27">
        <v>1</v>
      </c>
      <c r="Z39" s="3">
        <v>37</v>
      </c>
      <c r="AA39" s="27">
        <v>1</v>
      </c>
      <c r="AB39" s="27">
        <v>1</v>
      </c>
      <c r="AE39" s="3">
        <v>37</v>
      </c>
      <c r="AF39" s="27">
        <v>1</v>
      </c>
      <c r="AG39" s="27">
        <v>1</v>
      </c>
    </row>
    <row r="40" spans="1:34" ht="15" x14ac:dyDescent="0.2">
      <c r="A40" s="3">
        <v>38</v>
      </c>
      <c r="B40" s="27">
        <v>0.5</v>
      </c>
      <c r="C40" s="27">
        <v>0.5</v>
      </c>
      <c r="F40" s="3">
        <v>38</v>
      </c>
      <c r="G40" s="27">
        <v>0.5</v>
      </c>
      <c r="H40" s="27">
        <v>0.5</v>
      </c>
      <c r="K40" s="3">
        <v>38</v>
      </c>
      <c r="L40" s="27">
        <v>0.5</v>
      </c>
      <c r="M40" s="27">
        <v>0.5</v>
      </c>
      <c r="P40" s="3">
        <v>38</v>
      </c>
      <c r="Q40" s="27">
        <v>0.5</v>
      </c>
      <c r="R40" s="27">
        <v>0.5</v>
      </c>
      <c r="U40" s="3">
        <v>38</v>
      </c>
      <c r="V40" s="27">
        <v>0.75</v>
      </c>
      <c r="W40" s="27">
        <v>0.75</v>
      </c>
      <c r="Z40" s="3">
        <v>38</v>
      </c>
      <c r="AA40" s="27">
        <v>0.75</v>
      </c>
      <c r="AB40" s="27">
        <v>0.75</v>
      </c>
      <c r="AE40" s="3">
        <v>38</v>
      </c>
      <c r="AF40" s="27">
        <v>0.5</v>
      </c>
      <c r="AG40" s="27">
        <v>0.75</v>
      </c>
    </row>
    <row r="41" spans="1:34" ht="15" x14ac:dyDescent="0.2">
      <c r="A41" s="3">
        <v>39</v>
      </c>
      <c r="B41" s="27">
        <v>0.75</v>
      </c>
      <c r="C41" s="27">
        <v>0.75</v>
      </c>
      <c r="F41" s="3">
        <v>39</v>
      </c>
      <c r="G41" s="27">
        <v>0.75</v>
      </c>
      <c r="H41" s="27">
        <v>0.75</v>
      </c>
      <c r="I41" s="18">
        <v>1</v>
      </c>
      <c r="K41" s="3">
        <v>39</v>
      </c>
      <c r="L41" s="27">
        <v>0.75</v>
      </c>
      <c r="M41" s="27">
        <v>0.75</v>
      </c>
      <c r="P41" s="3">
        <v>39</v>
      </c>
      <c r="Q41" s="27">
        <v>0.5</v>
      </c>
      <c r="R41" s="27">
        <v>0.25</v>
      </c>
      <c r="U41" s="3">
        <v>39</v>
      </c>
      <c r="V41" s="27">
        <v>0.5</v>
      </c>
      <c r="W41" s="27">
        <v>0.5</v>
      </c>
      <c r="X41" s="18">
        <v>1</v>
      </c>
      <c r="Z41" s="3">
        <v>39</v>
      </c>
      <c r="AA41" s="27">
        <v>0.5</v>
      </c>
      <c r="AB41" s="27">
        <v>0.25</v>
      </c>
      <c r="AC41" s="18">
        <v>1</v>
      </c>
      <c r="AE41" s="3">
        <v>39</v>
      </c>
      <c r="AF41" s="27">
        <v>0.5</v>
      </c>
      <c r="AG41" s="27">
        <v>0.25</v>
      </c>
      <c r="AH41" s="18">
        <v>1</v>
      </c>
    </row>
    <row r="42" spans="1:34" ht="15" x14ac:dyDescent="0.2">
      <c r="A42" s="3">
        <v>40</v>
      </c>
      <c r="B42" s="27">
        <v>0.5</v>
      </c>
      <c r="C42" s="27">
        <v>0.5</v>
      </c>
      <c r="D42" s="18">
        <v>1</v>
      </c>
      <c r="F42" s="3">
        <v>40</v>
      </c>
      <c r="G42" s="27">
        <v>0.5</v>
      </c>
      <c r="H42" s="27">
        <v>0.5</v>
      </c>
      <c r="I42" s="18">
        <v>1</v>
      </c>
      <c r="K42" s="3">
        <v>40</v>
      </c>
      <c r="L42" s="27">
        <v>0.5</v>
      </c>
      <c r="M42" s="27">
        <v>0.5</v>
      </c>
      <c r="N42" s="18">
        <v>1</v>
      </c>
      <c r="P42" s="3">
        <v>40</v>
      </c>
      <c r="Q42" s="27">
        <v>0.75</v>
      </c>
      <c r="R42" s="27">
        <v>0.5</v>
      </c>
      <c r="S42" s="18">
        <v>1</v>
      </c>
      <c r="U42" s="3">
        <v>40</v>
      </c>
      <c r="V42" s="27">
        <v>1</v>
      </c>
      <c r="W42" s="27">
        <v>0.75</v>
      </c>
      <c r="Z42" s="3">
        <v>40</v>
      </c>
      <c r="AA42" s="27">
        <v>0.5</v>
      </c>
      <c r="AB42" s="27">
        <v>0.5</v>
      </c>
      <c r="AC42" s="18">
        <v>1</v>
      </c>
      <c r="AE42" s="3">
        <v>40</v>
      </c>
      <c r="AF42" s="27">
        <v>0.5</v>
      </c>
      <c r="AG42" s="27">
        <v>0.5</v>
      </c>
      <c r="AH42" s="18">
        <v>1</v>
      </c>
    </row>
    <row r="43" spans="1:34" ht="15" x14ac:dyDescent="0.2">
      <c r="A43" s="3">
        <v>41</v>
      </c>
      <c r="B43" s="27">
        <v>0.8</v>
      </c>
      <c r="C43" s="27">
        <v>1</v>
      </c>
      <c r="F43" s="3">
        <v>41</v>
      </c>
      <c r="G43" s="27">
        <v>0.8</v>
      </c>
      <c r="H43" s="27">
        <v>1</v>
      </c>
      <c r="K43" s="3">
        <v>41</v>
      </c>
      <c r="L43" s="27">
        <v>0.8</v>
      </c>
      <c r="M43" s="27">
        <v>0.8</v>
      </c>
      <c r="P43" s="3">
        <v>41</v>
      </c>
      <c r="Q43" s="27">
        <v>0.8</v>
      </c>
      <c r="R43" s="27">
        <v>1</v>
      </c>
      <c r="U43" s="3">
        <v>41</v>
      </c>
      <c r="V43" s="27">
        <v>0.8</v>
      </c>
      <c r="W43" s="27">
        <v>0.8</v>
      </c>
      <c r="Z43" s="3">
        <v>41</v>
      </c>
      <c r="AA43" s="27">
        <v>0.8</v>
      </c>
      <c r="AB43" s="27">
        <v>1</v>
      </c>
      <c r="AE43" s="3">
        <v>41</v>
      </c>
      <c r="AF43" s="27">
        <v>0.8</v>
      </c>
      <c r="AG43" s="27">
        <v>1</v>
      </c>
    </row>
    <row r="44" spans="1:34" ht="15" x14ac:dyDescent="0.2">
      <c r="A44" s="3">
        <v>42</v>
      </c>
      <c r="B44" s="27">
        <v>0.8</v>
      </c>
      <c r="C44" s="27">
        <v>0.8</v>
      </c>
      <c r="F44" s="3">
        <v>42</v>
      </c>
      <c r="G44" s="27">
        <v>0.8</v>
      </c>
      <c r="H44" s="27">
        <v>0.8</v>
      </c>
      <c r="K44" s="3">
        <v>42</v>
      </c>
      <c r="L44" s="27">
        <v>0.8</v>
      </c>
      <c r="M44" s="27">
        <v>0.6</v>
      </c>
      <c r="P44" s="3">
        <v>42</v>
      </c>
      <c r="Q44" s="27">
        <v>0.8</v>
      </c>
      <c r="R44" s="27">
        <v>0.8</v>
      </c>
      <c r="U44" s="3">
        <v>42</v>
      </c>
      <c r="V44" s="27">
        <v>0.8</v>
      </c>
      <c r="W44" s="27">
        <v>0.8</v>
      </c>
      <c r="Z44" s="3">
        <v>42</v>
      </c>
      <c r="AA44" s="27">
        <v>0.8</v>
      </c>
      <c r="AB44" s="27">
        <v>0.8</v>
      </c>
      <c r="AE44" s="3">
        <v>42</v>
      </c>
      <c r="AF44" s="27">
        <v>0.8</v>
      </c>
      <c r="AG44" s="27">
        <v>0.6</v>
      </c>
    </row>
    <row r="45" spans="1:34" ht="15" x14ac:dyDescent="0.2">
      <c r="A45" s="3">
        <v>43</v>
      </c>
      <c r="B45" s="27">
        <v>0</v>
      </c>
      <c r="C45" s="27">
        <v>0</v>
      </c>
      <c r="D45" s="18">
        <v>1</v>
      </c>
      <c r="F45" s="3">
        <v>43</v>
      </c>
      <c r="G45" s="27">
        <v>0.75</v>
      </c>
      <c r="H45" s="27">
        <v>0.75</v>
      </c>
      <c r="I45" s="18">
        <v>1</v>
      </c>
      <c r="K45" s="3">
        <v>43</v>
      </c>
      <c r="L45" s="27">
        <v>0.25</v>
      </c>
      <c r="M45" s="27">
        <v>0.25</v>
      </c>
      <c r="N45" s="18">
        <v>1</v>
      </c>
      <c r="P45" s="3">
        <v>43</v>
      </c>
      <c r="Q45" s="27">
        <v>0.75</v>
      </c>
      <c r="R45" s="27">
        <v>1</v>
      </c>
      <c r="U45" s="3">
        <v>43</v>
      </c>
      <c r="V45" s="27">
        <v>0.75</v>
      </c>
      <c r="W45" s="27">
        <v>0.75</v>
      </c>
      <c r="Z45" s="3">
        <v>43</v>
      </c>
      <c r="AA45" s="27">
        <v>0.5</v>
      </c>
      <c r="AB45" s="27">
        <v>0.5</v>
      </c>
      <c r="AC45" s="18">
        <v>1</v>
      </c>
      <c r="AE45" s="3">
        <v>43</v>
      </c>
      <c r="AF45" s="27">
        <v>0.75</v>
      </c>
      <c r="AG45" s="27">
        <v>1</v>
      </c>
    </row>
    <row r="46" spans="1:34" ht="15" x14ac:dyDescent="0.2">
      <c r="A46" s="3">
        <v>44</v>
      </c>
      <c r="B46" s="27">
        <v>0.8</v>
      </c>
      <c r="C46" s="27">
        <v>0.8</v>
      </c>
      <c r="F46" s="3">
        <v>44</v>
      </c>
      <c r="G46" s="27">
        <v>0.8</v>
      </c>
      <c r="H46" s="27">
        <v>0.8</v>
      </c>
      <c r="K46" s="3">
        <v>44</v>
      </c>
      <c r="L46" s="27">
        <v>1</v>
      </c>
      <c r="M46" s="27">
        <v>1</v>
      </c>
      <c r="P46" s="3">
        <v>44</v>
      </c>
      <c r="Q46" s="27">
        <v>1</v>
      </c>
      <c r="R46" s="27">
        <v>1</v>
      </c>
      <c r="U46" s="3">
        <v>44</v>
      </c>
      <c r="V46" s="27">
        <v>1</v>
      </c>
      <c r="W46" s="27">
        <v>1</v>
      </c>
      <c r="Z46" s="3">
        <v>44</v>
      </c>
      <c r="AA46" s="27">
        <v>0.8</v>
      </c>
      <c r="AB46" s="27">
        <v>0.8</v>
      </c>
      <c r="AE46" s="3">
        <v>44</v>
      </c>
      <c r="AF46" s="27">
        <v>0.8</v>
      </c>
      <c r="AG46" s="27">
        <v>0.8</v>
      </c>
    </row>
    <row r="47" spans="1:34" ht="15" x14ac:dyDescent="0.2">
      <c r="A47" s="3">
        <v>45</v>
      </c>
      <c r="B47" s="27">
        <v>1</v>
      </c>
      <c r="C47" s="27">
        <v>1</v>
      </c>
      <c r="F47" s="3">
        <v>45</v>
      </c>
      <c r="G47" s="27">
        <v>1</v>
      </c>
      <c r="H47" s="27">
        <v>1</v>
      </c>
      <c r="K47" s="3">
        <v>45</v>
      </c>
      <c r="L47" s="27">
        <v>1</v>
      </c>
      <c r="M47" s="27">
        <v>0.8</v>
      </c>
      <c r="P47" s="3">
        <v>45</v>
      </c>
      <c r="Q47" s="27">
        <v>1</v>
      </c>
      <c r="R47" s="27">
        <v>1</v>
      </c>
      <c r="U47" s="3">
        <v>45</v>
      </c>
      <c r="V47" s="27">
        <v>1</v>
      </c>
      <c r="W47" s="27">
        <v>1</v>
      </c>
      <c r="Z47" s="3">
        <v>45</v>
      </c>
      <c r="AA47" s="27">
        <v>1</v>
      </c>
      <c r="AB47" s="27">
        <v>1</v>
      </c>
      <c r="AE47" s="3">
        <v>45</v>
      </c>
      <c r="AF47" s="27">
        <v>1</v>
      </c>
      <c r="AG47" s="27">
        <v>1</v>
      </c>
    </row>
    <row r="48" spans="1:34" ht="15" x14ac:dyDescent="0.2">
      <c r="A48" s="3">
        <v>46</v>
      </c>
      <c r="B48" s="27">
        <v>0.8</v>
      </c>
      <c r="C48" s="27">
        <v>0.8</v>
      </c>
      <c r="F48" s="3">
        <v>46</v>
      </c>
      <c r="G48" s="27">
        <v>1</v>
      </c>
      <c r="H48" s="27">
        <v>1</v>
      </c>
      <c r="K48" s="3">
        <v>46</v>
      </c>
      <c r="L48" s="27">
        <v>1</v>
      </c>
      <c r="M48" s="27">
        <v>1</v>
      </c>
      <c r="P48" s="3">
        <v>46</v>
      </c>
      <c r="Q48" s="27">
        <v>1</v>
      </c>
      <c r="R48" s="27">
        <v>1</v>
      </c>
      <c r="U48" s="3">
        <v>46</v>
      </c>
      <c r="V48" s="27">
        <v>1</v>
      </c>
      <c r="W48" s="27">
        <v>1</v>
      </c>
      <c r="Z48" s="3">
        <v>46</v>
      </c>
      <c r="AA48" s="27">
        <v>0.8</v>
      </c>
      <c r="AB48" s="27">
        <v>0.8</v>
      </c>
      <c r="AE48" s="3">
        <v>46</v>
      </c>
      <c r="AF48" s="27">
        <v>0.8</v>
      </c>
      <c r="AG48" s="27">
        <v>0.8</v>
      </c>
    </row>
    <row r="49" spans="1:34" ht="15" x14ac:dyDescent="0.2">
      <c r="A49" s="3">
        <v>47</v>
      </c>
      <c r="B49" s="27">
        <v>0.8</v>
      </c>
      <c r="C49" s="27">
        <v>0.8</v>
      </c>
      <c r="F49" s="3">
        <v>47</v>
      </c>
      <c r="G49" s="27">
        <v>0.8</v>
      </c>
      <c r="H49" s="27">
        <v>0.8</v>
      </c>
      <c r="K49" s="3">
        <v>47</v>
      </c>
      <c r="L49" s="27">
        <v>0.8</v>
      </c>
      <c r="M49" s="27">
        <v>0.8</v>
      </c>
      <c r="P49" s="3">
        <v>47</v>
      </c>
      <c r="Q49" s="27">
        <v>0.8</v>
      </c>
      <c r="R49" s="27">
        <v>0.8</v>
      </c>
      <c r="U49" s="3">
        <v>47</v>
      </c>
      <c r="V49" s="27">
        <v>1</v>
      </c>
      <c r="W49" s="27">
        <v>1</v>
      </c>
      <c r="Z49" s="3">
        <v>47</v>
      </c>
      <c r="AA49" s="27">
        <v>0.8</v>
      </c>
      <c r="AB49" s="27">
        <v>0.8</v>
      </c>
      <c r="AE49" s="3">
        <v>47</v>
      </c>
      <c r="AF49" s="27">
        <v>0.8</v>
      </c>
      <c r="AG49" s="27">
        <v>0.8</v>
      </c>
    </row>
    <row r="50" spans="1:34" ht="15" x14ac:dyDescent="0.2">
      <c r="A50" s="3">
        <v>48</v>
      </c>
      <c r="B50" s="27">
        <v>0.75</v>
      </c>
      <c r="C50" s="27">
        <v>0.75</v>
      </c>
      <c r="D50" s="18">
        <v>1</v>
      </c>
      <c r="F50" s="3">
        <v>48</v>
      </c>
      <c r="G50" s="27">
        <v>0.75</v>
      </c>
      <c r="H50" s="27">
        <v>0.75</v>
      </c>
      <c r="K50" s="3">
        <v>48</v>
      </c>
      <c r="L50" s="27">
        <v>0.75</v>
      </c>
      <c r="M50" s="27">
        <v>0.75</v>
      </c>
      <c r="N50" s="18">
        <v>1</v>
      </c>
      <c r="P50" s="3">
        <v>48</v>
      </c>
      <c r="Q50" s="27">
        <v>1</v>
      </c>
      <c r="R50" s="27">
        <v>1</v>
      </c>
      <c r="U50" s="3">
        <v>48</v>
      </c>
      <c r="V50" s="27">
        <v>1</v>
      </c>
      <c r="W50" s="27">
        <v>1</v>
      </c>
      <c r="Z50" s="3">
        <v>48</v>
      </c>
      <c r="AA50" s="27">
        <v>0.5</v>
      </c>
      <c r="AB50" s="27">
        <v>0.5</v>
      </c>
      <c r="AC50" s="18">
        <v>1</v>
      </c>
      <c r="AE50" s="3">
        <v>48</v>
      </c>
      <c r="AF50" s="27">
        <v>0.75</v>
      </c>
      <c r="AG50" s="27">
        <v>0.75</v>
      </c>
    </row>
    <row r="51" spans="1:34" ht="15" x14ac:dyDescent="0.2">
      <c r="A51" s="3">
        <v>49</v>
      </c>
      <c r="B51" s="27">
        <v>0.5</v>
      </c>
      <c r="C51" s="27">
        <v>0.5</v>
      </c>
      <c r="D51" s="18">
        <v>1</v>
      </c>
      <c r="F51" s="3">
        <v>49</v>
      </c>
      <c r="G51" s="27">
        <v>0.75</v>
      </c>
      <c r="H51" s="27">
        <v>0.75</v>
      </c>
      <c r="I51" s="18">
        <v>1</v>
      </c>
      <c r="K51" s="3">
        <v>49</v>
      </c>
      <c r="L51" s="27">
        <v>0.5</v>
      </c>
      <c r="M51" s="27">
        <v>0.5</v>
      </c>
      <c r="N51" s="18">
        <v>1</v>
      </c>
      <c r="P51" s="3">
        <v>49</v>
      </c>
      <c r="Q51" s="27">
        <v>0.75</v>
      </c>
      <c r="R51" s="27">
        <v>0.75</v>
      </c>
      <c r="U51" s="3">
        <v>49</v>
      </c>
      <c r="V51" s="27">
        <v>0.75</v>
      </c>
      <c r="W51" s="27">
        <v>0.75</v>
      </c>
      <c r="Z51" s="3">
        <v>49</v>
      </c>
      <c r="AA51" s="27">
        <v>0.5</v>
      </c>
      <c r="AB51" s="27">
        <v>0.5</v>
      </c>
      <c r="AC51" s="18">
        <v>1</v>
      </c>
      <c r="AE51" s="3">
        <v>49</v>
      </c>
      <c r="AF51" s="27">
        <v>0.75</v>
      </c>
      <c r="AG51" s="27">
        <v>0.75</v>
      </c>
      <c r="AH51" s="18">
        <v>1</v>
      </c>
    </row>
    <row r="52" spans="1:34" ht="15" x14ac:dyDescent="0.2">
      <c r="A52" s="17">
        <v>50</v>
      </c>
      <c r="B52" s="28">
        <v>0.6</v>
      </c>
      <c r="C52" s="28">
        <v>0.6</v>
      </c>
      <c r="F52" s="3">
        <v>50</v>
      </c>
      <c r="G52" s="27">
        <v>0.8</v>
      </c>
      <c r="H52" s="27">
        <v>0.8</v>
      </c>
      <c r="K52" s="3">
        <v>50</v>
      </c>
      <c r="L52" s="27">
        <v>0.8</v>
      </c>
      <c r="M52" s="27">
        <v>0.8</v>
      </c>
      <c r="P52" s="3">
        <v>50</v>
      </c>
      <c r="Q52" s="27">
        <v>0.8</v>
      </c>
      <c r="R52" s="27">
        <v>0.8</v>
      </c>
      <c r="U52" s="3">
        <v>50</v>
      </c>
      <c r="V52" s="27">
        <v>0.8</v>
      </c>
      <c r="W52" s="27">
        <v>0.8</v>
      </c>
      <c r="Z52" s="3">
        <v>50</v>
      </c>
      <c r="AA52" s="27">
        <v>0.8</v>
      </c>
      <c r="AB52" s="27">
        <v>0.8</v>
      </c>
      <c r="AE52" s="3">
        <v>50</v>
      </c>
      <c r="AF52" s="27">
        <v>0.8</v>
      </c>
      <c r="AG52" s="27">
        <v>0.8</v>
      </c>
    </row>
    <row r="53" spans="1:34" s="30" customFormat="1" ht="15" x14ac:dyDescent="0.2">
      <c r="A53" s="29" t="s">
        <v>13</v>
      </c>
      <c r="B53" s="32">
        <f t="shared" ref="B53:C53" si="0">AVERAGE(B3:B52)</f>
        <v>0.71700000000000008</v>
      </c>
      <c r="C53" s="32">
        <f t="shared" si="0"/>
        <v>0.753</v>
      </c>
      <c r="D53" s="21">
        <f>SUM(D3:D52)</f>
        <v>9</v>
      </c>
      <c r="E53" s="31"/>
      <c r="F53" s="28" t="s">
        <v>13</v>
      </c>
      <c r="G53" s="32">
        <f>AVERAGE(G3:G52)</f>
        <v>0.76099799999999984</v>
      </c>
      <c r="H53" s="32">
        <f>AVERAGE(H3:H52)</f>
        <v>0.78899799999999998</v>
      </c>
      <c r="I53" s="21">
        <f>SUM(I3:I52)</f>
        <v>10</v>
      </c>
      <c r="J53" s="31"/>
      <c r="K53" s="28" t="s">
        <v>13</v>
      </c>
      <c r="L53" s="32">
        <f t="shared" ref="L53" si="1">AVERAGE(L3:L52)</f>
        <v>0.72099999999999997</v>
      </c>
      <c r="M53" s="32">
        <f t="shared" ref="M53" si="2">AVERAGE(M3:M52)</f>
        <v>0.74</v>
      </c>
      <c r="N53" s="21">
        <f>SUM(N3:N52)</f>
        <v>10</v>
      </c>
      <c r="O53" s="31"/>
      <c r="P53" s="28" t="s">
        <v>13</v>
      </c>
      <c r="Q53" s="32">
        <f t="shared" ref="Q53" si="3">AVERAGE(Q3:Q52)</f>
        <v>0.79799999999999982</v>
      </c>
      <c r="R53" s="32">
        <f t="shared" ref="R53" si="4">AVERAGE(R3:R52)</f>
        <v>0.81599999999999995</v>
      </c>
      <c r="S53" s="21">
        <f>SUM(S3:S52)</f>
        <v>3</v>
      </c>
      <c r="T53" s="31"/>
      <c r="U53" s="28" t="s">
        <v>13</v>
      </c>
      <c r="V53" s="32">
        <f t="shared" ref="V53" si="5">AVERAGE(V3:V52)</f>
        <v>0.83199999999999985</v>
      </c>
      <c r="W53" s="32">
        <f t="shared" ref="W53" si="6">AVERAGE(W3:W52)</f>
        <v>0.85299999999999987</v>
      </c>
      <c r="X53" s="21">
        <f>SUM(X3:X52)</f>
        <v>4</v>
      </c>
      <c r="Y53" s="31"/>
      <c r="Z53" s="28" t="s">
        <v>13</v>
      </c>
      <c r="AA53" s="32">
        <f t="shared" ref="AA53" si="7">AVERAGE(AA3:AA52)</f>
        <v>0.75399599999999978</v>
      </c>
      <c r="AB53" s="32">
        <f t="shared" ref="AB53" si="8">AVERAGE(AB3:AB52)</f>
        <v>0.77999599999999991</v>
      </c>
      <c r="AC53" s="21">
        <f>SUM(AC3:AC52)</f>
        <v>10</v>
      </c>
      <c r="AD53" s="31"/>
      <c r="AE53" s="28" t="s">
        <v>13</v>
      </c>
      <c r="AF53" s="32">
        <f t="shared" ref="AF53" si="9">AVERAGE(AF3:AF52)</f>
        <v>0.77099799999999985</v>
      </c>
      <c r="AG53" s="32">
        <f t="shared" ref="AG53" si="10">AVERAGE(AG3:AG52)</f>
        <v>0.79799799999999987</v>
      </c>
      <c r="AH53" s="21">
        <f>SUM(AH3:AH52)</f>
        <v>5</v>
      </c>
    </row>
    <row r="54" spans="1:34" x14ac:dyDescent="0.2">
      <c r="A54" s="10"/>
      <c r="B54" s="34"/>
      <c r="C54" s="34"/>
      <c r="D54" s="22" t="s">
        <v>3</v>
      </c>
      <c r="F54" s="10"/>
      <c r="G54" s="34"/>
      <c r="H54" s="34"/>
      <c r="I54" s="22" t="s">
        <v>3</v>
      </c>
      <c r="K54" s="10"/>
      <c r="L54" s="34"/>
      <c r="M54" s="34"/>
      <c r="N54" s="22" t="s">
        <v>3</v>
      </c>
      <c r="P54" s="10"/>
      <c r="Q54" s="34"/>
      <c r="R54" s="34"/>
      <c r="S54" s="22" t="s">
        <v>3</v>
      </c>
      <c r="U54" s="10"/>
      <c r="V54" s="34"/>
      <c r="W54" s="34"/>
      <c r="X54" s="22" t="s">
        <v>3</v>
      </c>
      <c r="Z54" s="10"/>
      <c r="AA54" s="34"/>
      <c r="AB54" s="34"/>
      <c r="AC54" s="22" t="s">
        <v>3</v>
      </c>
      <c r="AE54" s="10"/>
      <c r="AF54" s="34"/>
      <c r="AG54" s="34"/>
      <c r="AH54" s="22" t="s">
        <v>3</v>
      </c>
    </row>
    <row r="55" spans="1:34" x14ac:dyDescent="0.2">
      <c r="A55" s="10" t="s">
        <v>41</v>
      </c>
      <c r="B55" s="33">
        <f>COUNTIF(B3:B52, "100%")</f>
        <v>11</v>
      </c>
      <c r="C55" s="33">
        <f>COUNTIF(C3:C52, "100%")</f>
        <v>14</v>
      </c>
      <c r="F55" s="10" t="s">
        <v>41</v>
      </c>
      <c r="G55" s="33">
        <f>COUNTIF(G3:G52, "100%")</f>
        <v>13</v>
      </c>
      <c r="H55" s="33">
        <f>COUNTIF(H3:H52, "100%")</f>
        <v>16</v>
      </c>
      <c r="K55" s="10" t="s">
        <v>41</v>
      </c>
      <c r="L55" s="33">
        <f>COUNTIF(L3:L52, "100%")</f>
        <v>12</v>
      </c>
      <c r="M55" s="33">
        <f>COUNTIF(M3:M52, "100%")</f>
        <v>12</v>
      </c>
      <c r="P55" s="10" t="s">
        <v>41</v>
      </c>
      <c r="Q55" s="33">
        <f>COUNTIF(Q3:Q52, "100%")</f>
        <v>18</v>
      </c>
      <c r="R55" s="33">
        <f>COUNTIF(R3:R52, "100%")</f>
        <v>23</v>
      </c>
      <c r="U55" s="10" t="s">
        <v>41</v>
      </c>
      <c r="V55" s="33">
        <f>COUNTIF(V3:V52, "100%")</f>
        <v>21</v>
      </c>
      <c r="W55" s="33">
        <f>COUNTIF(W3:W52, "100%")</f>
        <v>24</v>
      </c>
      <c r="Z55" s="10" t="s">
        <v>41</v>
      </c>
      <c r="AA55" s="33">
        <f>COUNTIF(AA3:AA52, "100%")</f>
        <v>12</v>
      </c>
      <c r="AB55" s="33">
        <f>COUNTIF(AB3:AB52, "100%")</f>
        <v>15</v>
      </c>
      <c r="AE55" s="35" t="s">
        <v>41</v>
      </c>
      <c r="AF55" s="36">
        <f>COUNTIF(AF3:AF52, "100%")</f>
        <v>12</v>
      </c>
      <c r="AG55" s="36">
        <f>COUNTIF(AG3:AG52, "100%")</f>
        <v>16</v>
      </c>
    </row>
  </sheetData>
  <mergeCells count="7">
    <mergeCell ref="A1:D1"/>
    <mergeCell ref="F1:I1"/>
    <mergeCell ref="AE1:AH1"/>
    <mergeCell ref="Z1:AC1"/>
    <mergeCell ref="U1:X1"/>
    <mergeCell ref="P1:S1"/>
    <mergeCell ref="K1:N1"/>
  </mergeCells>
  <conditionalFormatting sqref="G3:H53">
    <cfRule type="colorScale" priority="11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B3:C53">
    <cfRule type="colorScale" priority="10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AF3:AG53">
    <cfRule type="colorScale" priority="17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AA3:AB53">
    <cfRule type="colorScale" priority="16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V3:W53">
    <cfRule type="colorScale" priority="14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Q3:R53">
    <cfRule type="colorScale" priority="13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L3:M53">
    <cfRule type="colorScale" priority="12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B55:C55 G55:H55 L55:M55 Q55:R55 V55:W55 AA55:AB55 AF55:AG5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52">
    <cfRule type="colorScale" priority="1">
      <colorScale>
        <cfvo type="num" val="1.01"/>
        <cfvo type="max"/>
        <color rgb="FFF8696B"/>
        <color rgb="FFC00000"/>
      </colorScale>
    </cfRule>
  </conditionalFormatting>
  <conditionalFormatting sqref="D53 I53 N53 S53 X53 AC53 AH53">
    <cfRule type="colorScale" priority="8">
      <colorScale>
        <cfvo type="min"/>
        <cfvo type="max"/>
        <color rgb="FFF8696B"/>
        <color rgb="FFC00000"/>
      </colorScale>
    </cfRule>
  </conditionalFormatting>
  <conditionalFormatting sqref="N3:N52">
    <cfRule type="colorScale" priority="3">
      <colorScale>
        <cfvo type="num" val="1.01"/>
        <cfvo type="max"/>
        <color rgb="FFF8696B"/>
        <color rgb="FFC00000"/>
      </colorScale>
    </cfRule>
  </conditionalFormatting>
  <conditionalFormatting sqref="S3:S52">
    <cfRule type="colorScale" priority="4">
      <colorScale>
        <cfvo type="num" val="1.01"/>
        <cfvo type="max"/>
        <color rgb="FFF8696B"/>
        <color rgb="FFC00000"/>
      </colorScale>
    </cfRule>
  </conditionalFormatting>
  <conditionalFormatting sqref="X3:X52">
    <cfRule type="colorScale" priority="5">
      <colorScale>
        <cfvo type="num" val="1.01"/>
        <cfvo type="max"/>
        <color rgb="FFF8696B"/>
        <color rgb="FFC00000"/>
      </colorScale>
    </cfRule>
  </conditionalFormatting>
  <conditionalFormatting sqref="AC3:AC52">
    <cfRule type="colorScale" priority="6">
      <colorScale>
        <cfvo type="num" val="1.01"/>
        <cfvo type="max"/>
        <color rgb="FFF8696B"/>
        <color rgb="FFC00000"/>
      </colorScale>
    </cfRule>
  </conditionalFormatting>
  <conditionalFormatting sqref="AH3:AH52">
    <cfRule type="colorScale" priority="7">
      <colorScale>
        <cfvo type="num" val="1.01"/>
        <cfvo type="max"/>
        <color rgb="FFF8696B"/>
        <color rgb="FFC00000"/>
      </colorScale>
    </cfRule>
  </conditionalFormatting>
  <conditionalFormatting sqref="I3:I52">
    <cfRule type="colorScale" priority="2">
      <colorScale>
        <cfvo type="num" val="1.01"/>
        <cfvo type="max"/>
        <color rgb="FFF8696B"/>
        <color rgb="FFC00000"/>
      </colorScale>
    </cfRule>
  </conditionalFormatting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zoomScaleNormal="100" workbookViewId="0">
      <selection activeCell="D31" sqref="D31:E31"/>
    </sheetView>
  </sheetViews>
  <sheetFormatPr defaultRowHeight="14.25" x14ac:dyDescent="0.2"/>
  <cols>
    <col min="1" max="1" width="11" style="7" bestFit="1" customWidth="1"/>
    <col min="2" max="8" width="15.625" style="31" customWidth="1"/>
    <col min="9" max="12" width="15.625" style="31" bestFit="1" customWidth="1"/>
    <col min="13" max="13" width="15.625" style="31" customWidth="1"/>
    <col min="14" max="14" width="15.625" style="31" bestFit="1" customWidth="1"/>
    <col min="15" max="15" width="15.625" style="31" customWidth="1"/>
    <col min="17" max="17" width="9" style="12"/>
    <col min="18" max="19" width="11.875" bestFit="1" customWidth="1"/>
    <col min="20" max="20" width="13.25" bestFit="1" customWidth="1"/>
    <col min="21" max="21" width="11.875" customWidth="1"/>
    <col min="22" max="23" width="13.25" bestFit="1" customWidth="1"/>
    <col min="24" max="25" width="11.875" customWidth="1"/>
  </cols>
  <sheetData>
    <row r="1" spans="1:25" s="15" customFormat="1" ht="33.75" customHeight="1" x14ac:dyDescent="0.2">
      <c r="A1" s="72"/>
      <c r="B1" s="82" t="s">
        <v>54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Q1" s="24" t="s">
        <v>31</v>
      </c>
      <c r="R1" s="25" t="s">
        <v>32</v>
      </c>
      <c r="S1" s="25" t="s">
        <v>19</v>
      </c>
      <c r="T1" s="25" t="s">
        <v>33</v>
      </c>
      <c r="U1" s="25" t="s">
        <v>19</v>
      </c>
      <c r="V1" s="25" t="s">
        <v>33</v>
      </c>
      <c r="W1" s="25" t="s">
        <v>34</v>
      </c>
      <c r="X1" s="25" t="s">
        <v>35</v>
      </c>
      <c r="Y1" s="25" t="s">
        <v>37</v>
      </c>
    </row>
    <row r="2" spans="1:25" s="15" customFormat="1" ht="45" x14ac:dyDescent="0.2">
      <c r="A2" s="16" t="s">
        <v>20</v>
      </c>
      <c r="B2" s="26" t="s">
        <v>48</v>
      </c>
      <c r="C2" s="26" t="s">
        <v>19</v>
      </c>
      <c r="D2" s="26" t="s">
        <v>49</v>
      </c>
      <c r="E2" s="26" t="s">
        <v>22</v>
      </c>
      <c r="F2" s="26" t="s">
        <v>50</v>
      </c>
      <c r="G2" s="26" t="s">
        <v>21</v>
      </c>
      <c r="H2" s="26" t="s">
        <v>47</v>
      </c>
      <c r="I2" s="26" t="s">
        <v>23</v>
      </c>
      <c r="J2" s="26" t="s">
        <v>51</v>
      </c>
      <c r="K2" s="26" t="s">
        <v>24</v>
      </c>
      <c r="L2" s="26" t="s">
        <v>52</v>
      </c>
      <c r="M2" s="26" t="s">
        <v>25</v>
      </c>
      <c r="N2" s="26" t="s">
        <v>53</v>
      </c>
      <c r="O2" s="26" t="s">
        <v>26</v>
      </c>
      <c r="Q2" s="24" t="s">
        <v>29</v>
      </c>
      <c r="R2" s="25" t="s">
        <v>30</v>
      </c>
      <c r="S2" s="25" t="s">
        <v>19</v>
      </c>
      <c r="T2" s="25" t="s">
        <v>33</v>
      </c>
      <c r="U2" s="25" t="s">
        <v>19</v>
      </c>
      <c r="V2" s="25" t="s">
        <v>33</v>
      </c>
      <c r="W2" s="25" t="s">
        <v>34</v>
      </c>
      <c r="X2" s="25" t="s">
        <v>35</v>
      </c>
      <c r="Y2" s="25" t="s">
        <v>36</v>
      </c>
    </row>
    <row r="3" spans="1:25" ht="15" x14ac:dyDescent="0.2">
      <c r="A3" s="3">
        <v>1</v>
      </c>
      <c r="B3" s="27">
        <v>0.25</v>
      </c>
      <c r="C3" s="27">
        <v>0.5</v>
      </c>
      <c r="D3" s="27">
        <v>0.25</v>
      </c>
      <c r="E3" s="27">
        <v>0.25</v>
      </c>
      <c r="F3" s="27">
        <v>0.25</v>
      </c>
      <c r="G3" s="27">
        <v>0.5</v>
      </c>
      <c r="H3" s="27">
        <v>0.25</v>
      </c>
      <c r="I3" s="27">
        <v>0.25</v>
      </c>
      <c r="J3" s="27">
        <v>0.5</v>
      </c>
      <c r="K3" s="27">
        <v>0.5</v>
      </c>
      <c r="L3" s="27">
        <v>0.25</v>
      </c>
      <c r="M3" s="27">
        <v>0.25</v>
      </c>
      <c r="N3" s="27">
        <v>0.25</v>
      </c>
      <c r="O3" s="27">
        <v>0.5</v>
      </c>
    </row>
    <row r="4" spans="1:25" ht="15" x14ac:dyDescent="0.2">
      <c r="A4" s="3">
        <v>2</v>
      </c>
      <c r="B4" s="27">
        <v>0.6</v>
      </c>
      <c r="C4" s="27">
        <v>0.8</v>
      </c>
      <c r="D4" s="27">
        <v>0.8</v>
      </c>
      <c r="E4" s="27">
        <v>1</v>
      </c>
      <c r="F4" s="27">
        <v>0.6</v>
      </c>
      <c r="G4" s="27">
        <v>0.8</v>
      </c>
      <c r="H4" s="27">
        <v>0.8</v>
      </c>
      <c r="I4" s="27">
        <v>1</v>
      </c>
      <c r="J4" s="27">
        <v>0.6</v>
      </c>
      <c r="K4" s="27">
        <v>0.6</v>
      </c>
      <c r="L4" s="27">
        <v>1</v>
      </c>
      <c r="M4" s="27">
        <v>1</v>
      </c>
      <c r="N4" s="27">
        <v>0.8</v>
      </c>
      <c r="O4" s="27">
        <v>0.8</v>
      </c>
    </row>
    <row r="5" spans="1:25" ht="15" x14ac:dyDescent="0.2">
      <c r="A5" s="3">
        <v>3</v>
      </c>
      <c r="B5" s="27">
        <v>0.6</v>
      </c>
      <c r="C5" s="27">
        <v>0.6</v>
      </c>
      <c r="D5" s="27">
        <v>0.6</v>
      </c>
      <c r="E5" s="27">
        <v>0.6</v>
      </c>
      <c r="F5" s="27">
        <v>0.6</v>
      </c>
      <c r="G5" s="27">
        <v>0.6</v>
      </c>
      <c r="H5" s="27">
        <v>0.6</v>
      </c>
      <c r="I5" s="27">
        <v>0.6</v>
      </c>
      <c r="J5" s="27">
        <v>0.6</v>
      </c>
      <c r="K5" s="27">
        <v>0.6</v>
      </c>
      <c r="L5" s="27">
        <v>0.8</v>
      </c>
      <c r="M5" s="27">
        <v>0.8</v>
      </c>
      <c r="N5" s="27">
        <v>0.6</v>
      </c>
      <c r="O5" s="27">
        <v>0.6</v>
      </c>
    </row>
    <row r="6" spans="1:25" ht="15" x14ac:dyDescent="0.2">
      <c r="A6" s="3">
        <v>4</v>
      </c>
      <c r="B6" s="27">
        <v>0.4</v>
      </c>
      <c r="C6" s="27">
        <v>0.6</v>
      </c>
      <c r="D6" s="27">
        <v>0.4</v>
      </c>
      <c r="E6" s="27">
        <v>0.6</v>
      </c>
      <c r="F6" s="27">
        <v>0.4</v>
      </c>
      <c r="G6" s="27">
        <v>0.6</v>
      </c>
      <c r="H6" s="27">
        <v>0.4</v>
      </c>
      <c r="I6" s="27">
        <v>0.6</v>
      </c>
      <c r="J6" s="27">
        <v>0.4</v>
      </c>
      <c r="K6" s="27">
        <v>0.6</v>
      </c>
      <c r="L6" s="27">
        <v>0.8</v>
      </c>
      <c r="M6" s="27">
        <v>1</v>
      </c>
      <c r="N6" s="27">
        <v>0.8</v>
      </c>
      <c r="O6" s="27">
        <v>1</v>
      </c>
    </row>
    <row r="7" spans="1:25" ht="15" x14ac:dyDescent="0.2">
      <c r="A7" s="3">
        <v>5</v>
      </c>
      <c r="B7" s="27">
        <v>0.6</v>
      </c>
      <c r="C7" s="27">
        <v>0.8</v>
      </c>
      <c r="D7" s="27">
        <v>0.6</v>
      </c>
      <c r="E7" s="27">
        <v>0.8</v>
      </c>
      <c r="F7" s="27">
        <v>0.4</v>
      </c>
      <c r="G7" s="27">
        <v>0.8</v>
      </c>
      <c r="H7" s="27">
        <v>0.6</v>
      </c>
      <c r="I7" s="27">
        <v>0.8</v>
      </c>
      <c r="J7" s="27">
        <v>0.6</v>
      </c>
      <c r="K7" s="27">
        <v>0.8</v>
      </c>
      <c r="L7" s="27">
        <v>0.6</v>
      </c>
      <c r="M7" s="27">
        <v>0.8</v>
      </c>
      <c r="N7" s="27">
        <v>0.6</v>
      </c>
      <c r="O7" s="27">
        <v>0.8</v>
      </c>
    </row>
    <row r="8" spans="1:25" ht="15" x14ac:dyDescent="0.2">
      <c r="A8" s="3">
        <v>6</v>
      </c>
      <c r="B8" s="27">
        <v>0</v>
      </c>
      <c r="C8" s="27">
        <v>0</v>
      </c>
      <c r="D8" s="27">
        <v>0</v>
      </c>
      <c r="E8" s="27">
        <v>0</v>
      </c>
      <c r="F8" s="27">
        <v>0.5</v>
      </c>
      <c r="G8" s="27">
        <v>0.5</v>
      </c>
      <c r="H8" s="27">
        <v>0.75</v>
      </c>
      <c r="I8" s="27">
        <v>0.5</v>
      </c>
      <c r="J8" s="27">
        <v>0.75</v>
      </c>
      <c r="K8" s="27">
        <v>1</v>
      </c>
      <c r="L8" s="27">
        <v>0.5</v>
      </c>
      <c r="M8" s="27">
        <v>0.25</v>
      </c>
      <c r="N8" s="27">
        <v>0.75</v>
      </c>
      <c r="O8" s="27">
        <v>0.5</v>
      </c>
    </row>
    <row r="9" spans="1:25" ht="15" x14ac:dyDescent="0.2">
      <c r="A9" s="3">
        <v>7</v>
      </c>
      <c r="B9" s="27">
        <v>0.6</v>
      </c>
      <c r="C9" s="27">
        <v>0.6</v>
      </c>
      <c r="D9" s="27">
        <v>0.6</v>
      </c>
      <c r="E9" s="27">
        <v>0.6</v>
      </c>
      <c r="F9" s="27">
        <v>0.6</v>
      </c>
      <c r="G9" s="27">
        <v>0.8</v>
      </c>
      <c r="H9" s="27">
        <v>0.8</v>
      </c>
      <c r="I9" s="27">
        <v>0.8</v>
      </c>
      <c r="J9" s="27">
        <v>1</v>
      </c>
      <c r="K9" s="27">
        <v>1</v>
      </c>
      <c r="L9" s="27">
        <v>0.8</v>
      </c>
      <c r="M9" s="27">
        <v>0.8</v>
      </c>
      <c r="N9" s="27">
        <v>0.8</v>
      </c>
      <c r="O9" s="27">
        <v>0.8</v>
      </c>
    </row>
    <row r="10" spans="1:25" ht="15" x14ac:dyDescent="0.2">
      <c r="A10" s="3">
        <v>8</v>
      </c>
      <c r="B10" s="27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1</v>
      </c>
      <c r="I10" s="27">
        <v>1</v>
      </c>
      <c r="J10" s="27">
        <v>1</v>
      </c>
      <c r="K10" s="27">
        <v>1</v>
      </c>
      <c r="L10" s="27">
        <v>1</v>
      </c>
      <c r="M10" s="27">
        <v>1</v>
      </c>
      <c r="N10" s="27">
        <v>1</v>
      </c>
      <c r="O10" s="27">
        <v>1</v>
      </c>
    </row>
    <row r="11" spans="1:25" ht="15" x14ac:dyDescent="0.2">
      <c r="A11" s="3">
        <v>9</v>
      </c>
      <c r="B11" s="27">
        <v>1</v>
      </c>
      <c r="C11" s="27">
        <v>1</v>
      </c>
      <c r="D11" s="27">
        <v>1</v>
      </c>
      <c r="E11" s="27">
        <v>1</v>
      </c>
      <c r="F11" s="27">
        <v>0.75</v>
      </c>
      <c r="G11" s="27">
        <v>0.75</v>
      </c>
      <c r="H11" s="27">
        <v>1</v>
      </c>
      <c r="I11" s="27">
        <v>1</v>
      </c>
      <c r="J11" s="27">
        <v>1</v>
      </c>
      <c r="K11" s="27">
        <v>1</v>
      </c>
      <c r="L11" s="27">
        <v>0.75</v>
      </c>
      <c r="M11" s="27">
        <v>0.75</v>
      </c>
      <c r="N11" s="27">
        <v>1</v>
      </c>
      <c r="O11" s="27">
        <v>1</v>
      </c>
    </row>
    <row r="12" spans="1:25" ht="15" x14ac:dyDescent="0.2">
      <c r="A12" s="3">
        <v>10</v>
      </c>
      <c r="B12" s="27">
        <v>0.8</v>
      </c>
      <c r="C12" s="27">
        <v>0.8</v>
      </c>
      <c r="D12" s="27">
        <v>0.8</v>
      </c>
      <c r="E12" s="27">
        <v>0.8</v>
      </c>
      <c r="F12" s="27">
        <v>0.8</v>
      </c>
      <c r="G12" s="27">
        <v>0.8</v>
      </c>
      <c r="H12" s="27">
        <v>0.8</v>
      </c>
      <c r="I12" s="27">
        <v>0.8</v>
      </c>
      <c r="J12" s="27">
        <v>0.8</v>
      </c>
      <c r="K12" s="27">
        <v>0.8</v>
      </c>
      <c r="L12" s="27">
        <v>0.8</v>
      </c>
      <c r="M12" s="27">
        <v>0.8</v>
      </c>
      <c r="N12" s="27">
        <v>0.8</v>
      </c>
      <c r="O12" s="27">
        <v>0.8</v>
      </c>
    </row>
    <row r="13" spans="1:25" ht="15" x14ac:dyDescent="0.2">
      <c r="A13" s="3">
        <v>11</v>
      </c>
      <c r="B13" s="27">
        <v>0.8</v>
      </c>
      <c r="C13" s="27">
        <v>0.8</v>
      </c>
      <c r="D13" s="27">
        <v>1</v>
      </c>
      <c r="E13" s="27">
        <v>1</v>
      </c>
      <c r="F13" s="27">
        <v>0.8</v>
      </c>
      <c r="G13" s="27">
        <v>0.8</v>
      </c>
      <c r="H13" s="27">
        <v>1</v>
      </c>
      <c r="I13" s="27">
        <v>1</v>
      </c>
      <c r="J13" s="27">
        <v>1</v>
      </c>
      <c r="K13" s="27">
        <v>1</v>
      </c>
      <c r="L13" s="27">
        <v>0.8</v>
      </c>
      <c r="M13" s="27">
        <v>0.8</v>
      </c>
      <c r="N13" s="27">
        <v>0.8</v>
      </c>
      <c r="O13" s="27">
        <v>0.8</v>
      </c>
    </row>
    <row r="14" spans="1:25" ht="15" x14ac:dyDescent="0.2">
      <c r="A14" s="3">
        <v>12</v>
      </c>
      <c r="B14" s="27">
        <v>1</v>
      </c>
      <c r="C14" s="27">
        <v>1</v>
      </c>
      <c r="D14" s="27">
        <v>1</v>
      </c>
      <c r="E14" s="27">
        <v>1</v>
      </c>
      <c r="F14" s="27">
        <v>1</v>
      </c>
      <c r="G14" s="27">
        <v>1</v>
      </c>
      <c r="H14" s="27">
        <v>1</v>
      </c>
      <c r="I14" s="27">
        <v>1</v>
      </c>
      <c r="J14" s="27">
        <v>1</v>
      </c>
      <c r="K14" s="27">
        <v>1</v>
      </c>
      <c r="L14" s="27">
        <v>1</v>
      </c>
      <c r="M14" s="27">
        <v>1</v>
      </c>
      <c r="N14" s="27">
        <v>1</v>
      </c>
      <c r="O14" s="27">
        <v>1</v>
      </c>
    </row>
    <row r="15" spans="1:25" ht="15" x14ac:dyDescent="0.2">
      <c r="A15" s="3">
        <v>13</v>
      </c>
      <c r="B15" s="27">
        <v>0.8</v>
      </c>
      <c r="C15" s="27">
        <v>1</v>
      </c>
      <c r="D15" s="27">
        <v>0.6</v>
      </c>
      <c r="E15" s="27">
        <v>0.8</v>
      </c>
      <c r="F15" s="27">
        <v>0.6</v>
      </c>
      <c r="G15" s="27">
        <v>0.6</v>
      </c>
      <c r="H15" s="27">
        <v>0.6</v>
      </c>
      <c r="I15" s="27">
        <v>0.6</v>
      </c>
      <c r="J15" s="27">
        <v>0.8</v>
      </c>
      <c r="K15" s="27">
        <v>1</v>
      </c>
      <c r="L15" s="27">
        <v>0.6</v>
      </c>
      <c r="M15" s="27">
        <v>1</v>
      </c>
      <c r="N15" s="27">
        <v>0.6</v>
      </c>
      <c r="O15" s="27">
        <v>0.8</v>
      </c>
    </row>
    <row r="16" spans="1:25" ht="15" x14ac:dyDescent="0.2">
      <c r="A16" s="3">
        <v>14</v>
      </c>
      <c r="B16" s="27">
        <v>0.75</v>
      </c>
      <c r="C16" s="27">
        <v>0.75</v>
      </c>
      <c r="D16" s="27">
        <v>0.75</v>
      </c>
      <c r="E16" s="27">
        <v>0.75</v>
      </c>
      <c r="F16" s="27">
        <v>0.75</v>
      </c>
      <c r="G16" s="27">
        <v>0.75</v>
      </c>
      <c r="H16" s="27">
        <v>0.6</v>
      </c>
      <c r="I16" s="27">
        <v>0.6</v>
      </c>
      <c r="J16" s="27">
        <v>0.75</v>
      </c>
      <c r="K16" s="27">
        <v>0.75</v>
      </c>
      <c r="L16" s="27">
        <v>0.5</v>
      </c>
      <c r="M16" s="27">
        <v>0.5</v>
      </c>
      <c r="N16" s="27">
        <v>0.5</v>
      </c>
      <c r="O16" s="27">
        <v>0.5</v>
      </c>
    </row>
    <row r="17" spans="1:15" ht="15" x14ac:dyDescent="0.2">
      <c r="A17" s="3">
        <v>15</v>
      </c>
      <c r="B17" s="27">
        <v>1</v>
      </c>
      <c r="C17" s="27">
        <v>1</v>
      </c>
      <c r="D17" s="27">
        <v>1</v>
      </c>
      <c r="E17" s="27">
        <v>1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</row>
    <row r="18" spans="1:15" ht="15" x14ac:dyDescent="0.2">
      <c r="A18" s="3">
        <v>16</v>
      </c>
      <c r="B18" s="27">
        <v>0.8</v>
      </c>
      <c r="C18" s="27">
        <v>0.8</v>
      </c>
      <c r="D18" s="27">
        <v>0.8</v>
      </c>
      <c r="E18" s="27">
        <v>0.8</v>
      </c>
      <c r="F18" s="27">
        <v>0.6</v>
      </c>
      <c r="G18" s="27">
        <v>0.6</v>
      </c>
      <c r="H18" s="27">
        <v>0.8</v>
      </c>
      <c r="I18" s="27">
        <v>0.8</v>
      </c>
      <c r="J18" s="27">
        <v>0.8</v>
      </c>
      <c r="K18" s="27">
        <v>0.8</v>
      </c>
      <c r="L18" s="27">
        <v>0.8</v>
      </c>
      <c r="M18" s="27">
        <v>0.8</v>
      </c>
      <c r="N18" s="27">
        <v>0.8</v>
      </c>
      <c r="O18" s="27">
        <v>0.8</v>
      </c>
    </row>
    <row r="19" spans="1:15" ht="15" x14ac:dyDescent="0.2">
      <c r="A19" s="3">
        <v>17</v>
      </c>
      <c r="B19" s="27">
        <v>1</v>
      </c>
      <c r="C19" s="27">
        <v>1</v>
      </c>
      <c r="D19" s="27">
        <v>1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</row>
    <row r="20" spans="1:15" ht="15" x14ac:dyDescent="0.2">
      <c r="A20" s="3">
        <v>18</v>
      </c>
      <c r="B20" s="27">
        <v>0.6</v>
      </c>
      <c r="C20" s="27">
        <v>0.6</v>
      </c>
      <c r="D20" s="27">
        <v>0.6</v>
      </c>
      <c r="E20" s="27">
        <v>0.6</v>
      </c>
      <c r="F20" s="27">
        <v>0.6</v>
      </c>
      <c r="G20" s="27">
        <v>0.6</v>
      </c>
      <c r="H20" s="27">
        <v>0.6</v>
      </c>
      <c r="I20" s="27">
        <v>0.6</v>
      </c>
      <c r="J20" s="27">
        <v>0.6</v>
      </c>
      <c r="K20" s="27">
        <v>0.6</v>
      </c>
      <c r="L20" s="27">
        <v>0.6</v>
      </c>
      <c r="M20" s="27">
        <v>0.6</v>
      </c>
      <c r="N20" s="27">
        <v>0.6</v>
      </c>
      <c r="O20" s="27">
        <v>0.6</v>
      </c>
    </row>
    <row r="21" spans="1:15" ht="15" x14ac:dyDescent="0.2">
      <c r="A21" s="3">
        <v>19</v>
      </c>
      <c r="B21" s="27">
        <v>0.8</v>
      </c>
      <c r="C21" s="27">
        <v>0.8</v>
      </c>
      <c r="D21" s="27">
        <v>0.8</v>
      </c>
      <c r="E21" s="27">
        <v>0.8</v>
      </c>
      <c r="F21" s="27">
        <v>0.8</v>
      </c>
      <c r="G21" s="27">
        <v>0.8</v>
      </c>
      <c r="H21" s="27">
        <v>0.8</v>
      </c>
      <c r="I21" s="27">
        <v>0.8</v>
      </c>
      <c r="J21" s="27">
        <v>0.8</v>
      </c>
      <c r="K21" s="27">
        <v>0.8</v>
      </c>
      <c r="L21" s="27">
        <v>0.6</v>
      </c>
      <c r="M21" s="27">
        <v>0.8</v>
      </c>
      <c r="N21" s="27">
        <v>0.6</v>
      </c>
      <c r="O21" s="27">
        <v>0.8</v>
      </c>
    </row>
    <row r="22" spans="1:15" ht="15" x14ac:dyDescent="0.2">
      <c r="A22" s="3">
        <v>20</v>
      </c>
      <c r="B22" s="27">
        <v>0.6</v>
      </c>
      <c r="C22" s="27">
        <v>0.8</v>
      </c>
      <c r="D22" s="27">
        <v>0.6</v>
      </c>
      <c r="E22" s="27">
        <v>0.8</v>
      </c>
      <c r="F22" s="27">
        <v>0.6</v>
      </c>
      <c r="G22" s="27">
        <v>0.8</v>
      </c>
      <c r="H22" s="27">
        <v>0.6</v>
      </c>
      <c r="I22" s="27">
        <v>1</v>
      </c>
      <c r="J22" s="27">
        <v>0.8</v>
      </c>
      <c r="K22" s="27">
        <v>1</v>
      </c>
      <c r="L22" s="27">
        <v>0.4</v>
      </c>
      <c r="M22" s="27">
        <v>0.8</v>
      </c>
      <c r="N22" s="27">
        <v>0.4</v>
      </c>
      <c r="O22" s="27">
        <v>0.8</v>
      </c>
    </row>
    <row r="23" spans="1:15" ht="15" x14ac:dyDescent="0.2">
      <c r="A23" s="3">
        <v>21</v>
      </c>
      <c r="B23" s="27">
        <v>1</v>
      </c>
      <c r="C23" s="27">
        <v>1</v>
      </c>
      <c r="D23" s="27">
        <v>1</v>
      </c>
      <c r="E23" s="27">
        <v>1</v>
      </c>
      <c r="F23" s="27">
        <v>1</v>
      </c>
      <c r="G23" s="27">
        <v>1</v>
      </c>
      <c r="H23" s="27">
        <v>1</v>
      </c>
      <c r="I23" s="27">
        <v>1</v>
      </c>
      <c r="J23" s="27">
        <v>0.75</v>
      </c>
      <c r="K23" s="27">
        <v>1</v>
      </c>
      <c r="L23" s="27">
        <v>0.99990000000000001</v>
      </c>
      <c r="M23" s="27">
        <v>0.99990000000000001</v>
      </c>
      <c r="N23" s="27">
        <v>1</v>
      </c>
      <c r="O23" s="27">
        <v>1</v>
      </c>
    </row>
    <row r="24" spans="1:15" ht="15" x14ac:dyDescent="0.2">
      <c r="A24" s="3">
        <v>22</v>
      </c>
      <c r="B24" s="27">
        <v>0.6</v>
      </c>
      <c r="C24" s="27">
        <v>0.6</v>
      </c>
      <c r="D24" s="27">
        <v>0.6</v>
      </c>
      <c r="E24" s="27">
        <v>0.6</v>
      </c>
      <c r="F24" s="27">
        <v>0.6</v>
      </c>
      <c r="G24" s="27">
        <v>0.6</v>
      </c>
      <c r="H24" s="27">
        <v>0.8</v>
      </c>
      <c r="I24" s="27">
        <v>0.8</v>
      </c>
      <c r="J24" s="27">
        <v>0.8</v>
      </c>
      <c r="K24" s="27">
        <v>0.8</v>
      </c>
      <c r="L24" s="27">
        <v>0.8</v>
      </c>
      <c r="M24" s="27">
        <v>0.8</v>
      </c>
      <c r="N24" s="27">
        <v>0.8</v>
      </c>
      <c r="O24" s="27">
        <v>0.8</v>
      </c>
    </row>
    <row r="25" spans="1:15" ht="15" x14ac:dyDescent="0.2">
      <c r="A25" s="3">
        <v>23</v>
      </c>
      <c r="B25" s="27">
        <v>0.8</v>
      </c>
      <c r="C25" s="27">
        <v>0.8</v>
      </c>
      <c r="D25" s="27">
        <v>0.8</v>
      </c>
      <c r="E25" s="27">
        <v>1</v>
      </c>
      <c r="F25" s="27">
        <v>0.6</v>
      </c>
      <c r="G25" s="27">
        <v>0.6</v>
      </c>
      <c r="H25" s="27">
        <v>0.8</v>
      </c>
      <c r="I25" s="27">
        <v>1</v>
      </c>
      <c r="J25" s="27">
        <v>0.8</v>
      </c>
      <c r="K25" s="27">
        <v>0.8</v>
      </c>
      <c r="L25" s="27">
        <v>1</v>
      </c>
      <c r="M25" s="27">
        <v>1</v>
      </c>
      <c r="N25" s="27">
        <v>0.8</v>
      </c>
      <c r="O25" s="27">
        <v>1</v>
      </c>
    </row>
    <row r="26" spans="1:15" ht="15" x14ac:dyDescent="0.2">
      <c r="A26" s="3">
        <v>24</v>
      </c>
      <c r="B26" s="27">
        <v>0.5</v>
      </c>
      <c r="C26" s="27">
        <v>0.5</v>
      </c>
      <c r="D26" s="27">
        <v>0.5</v>
      </c>
      <c r="E26" s="27">
        <v>0.5</v>
      </c>
      <c r="F26" s="27">
        <v>0.5</v>
      </c>
      <c r="G26" s="27">
        <v>0.5</v>
      </c>
      <c r="H26" s="27">
        <v>0.5</v>
      </c>
      <c r="I26" s="27">
        <v>0.5</v>
      </c>
      <c r="J26" s="27">
        <v>0.5</v>
      </c>
      <c r="K26" s="27">
        <v>0.75</v>
      </c>
      <c r="L26" s="27">
        <v>0.5</v>
      </c>
      <c r="M26" s="27">
        <v>0.75</v>
      </c>
      <c r="N26" s="27">
        <v>0.75</v>
      </c>
      <c r="O26" s="27">
        <v>0.75</v>
      </c>
    </row>
    <row r="27" spans="1:15" ht="15" x14ac:dyDescent="0.2">
      <c r="A27" s="3">
        <v>25</v>
      </c>
      <c r="B27" s="27">
        <v>0.75</v>
      </c>
      <c r="C27" s="27">
        <v>0.75</v>
      </c>
      <c r="D27" s="27">
        <v>0.5</v>
      </c>
      <c r="E27" s="27">
        <v>0.5</v>
      </c>
      <c r="F27" s="27">
        <v>0.5</v>
      </c>
      <c r="G27" s="27">
        <v>0.25</v>
      </c>
      <c r="H27" s="27">
        <v>0.5</v>
      </c>
      <c r="I27" s="27">
        <v>0.5</v>
      </c>
      <c r="J27" s="27">
        <v>0.75</v>
      </c>
      <c r="K27" s="27">
        <v>0.5</v>
      </c>
      <c r="L27" s="27">
        <v>0.5</v>
      </c>
      <c r="M27" s="27">
        <v>0.5</v>
      </c>
      <c r="N27" s="27">
        <v>0.5</v>
      </c>
      <c r="O27" s="27">
        <v>0.25</v>
      </c>
    </row>
    <row r="28" spans="1:15" ht="15" x14ac:dyDescent="0.2">
      <c r="A28" s="3">
        <v>26</v>
      </c>
      <c r="B28" s="27">
        <v>0.75</v>
      </c>
      <c r="C28" s="27">
        <v>0.75</v>
      </c>
      <c r="D28" s="27">
        <v>0.75</v>
      </c>
      <c r="E28" s="27">
        <v>0.75</v>
      </c>
      <c r="F28" s="27">
        <v>0.5</v>
      </c>
      <c r="G28" s="27">
        <v>0.5</v>
      </c>
      <c r="H28" s="27">
        <v>0.75</v>
      </c>
      <c r="I28" s="27">
        <v>0.75</v>
      </c>
      <c r="J28" s="27">
        <v>1</v>
      </c>
      <c r="K28" s="27">
        <v>1</v>
      </c>
      <c r="L28" s="27">
        <v>0.75</v>
      </c>
      <c r="M28" s="27">
        <v>0.75</v>
      </c>
      <c r="N28" s="27">
        <v>0.75</v>
      </c>
      <c r="O28" s="27">
        <v>0.75</v>
      </c>
    </row>
    <row r="29" spans="1:15" ht="15" x14ac:dyDescent="0.2">
      <c r="A29" s="3">
        <v>27</v>
      </c>
      <c r="B29" s="27">
        <v>0.8</v>
      </c>
      <c r="C29" s="27">
        <v>0.8</v>
      </c>
      <c r="D29" s="27">
        <v>0.8</v>
      </c>
      <c r="E29" s="27">
        <v>0.8</v>
      </c>
      <c r="F29" s="27">
        <v>0.8</v>
      </c>
      <c r="G29" s="27">
        <v>0.8</v>
      </c>
      <c r="H29" s="27">
        <v>0.8</v>
      </c>
      <c r="I29" s="27">
        <v>0.8</v>
      </c>
      <c r="J29" s="27">
        <v>0.8</v>
      </c>
      <c r="K29" s="27">
        <v>0.8</v>
      </c>
      <c r="L29" s="27">
        <v>0.8</v>
      </c>
      <c r="M29" s="27">
        <v>0.8</v>
      </c>
      <c r="N29" s="27">
        <v>0.8</v>
      </c>
      <c r="O29" s="27">
        <v>0.8</v>
      </c>
    </row>
    <row r="30" spans="1:15" ht="15" x14ac:dyDescent="0.2">
      <c r="A30" s="3">
        <v>28</v>
      </c>
      <c r="B30" s="27">
        <v>0.8</v>
      </c>
      <c r="C30" s="27">
        <v>0.8</v>
      </c>
      <c r="D30" s="27">
        <v>0.8</v>
      </c>
      <c r="E30" s="27">
        <v>0.8</v>
      </c>
      <c r="F30" s="27">
        <v>0.8</v>
      </c>
      <c r="G30" s="27">
        <v>0.8</v>
      </c>
      <c r="H30" s="27">
        <v>0.8</v>
      </c>
      <c r="I30" s="27">
        <v>0.8</v>
      </c>
      <c r="J30" s="27">
        <v>1</v>
      </c>
      <c r="K30" s="27">
        <v>1</v>
      </c>
      <c r="L30" s="27">
        <v>0.8</v>
      </c>
      <c r="M30" s="27">
        <v>0.8</v>
      </c>
      <c r="N30" s="27">
        <v>0.8</v>
      </c>
      <c r="O30" s="27">
        <v>0.8</v>
      </c>
    </row>
    <row r="31" spans="1:15" ht="15" x14ac:dyDescent="0.2">
      <c r="A31" s="3">
        <v>29</v>
      </c>
      <c r="B31" s="27">
        <v>0.75</v>
      </c>
      <c r="C31" s="27">
        <v>0.75</v>
      </c>
      <c r="D31" s="27">
        <v>0.75</v>
      </c>
      <c r="E31" s="27">
        <v>0.75</v>
      </c>
      <c r="F31" s="27">
        <v>0.75</v>
      </c>
      <c r="G31" s="27">
        <v>0.75</v>
      </c>
      <c r="H31" s="27">
        <v>1</v>
      </c>
      <c r="I31" s="27">
        <v>1</v>
      </c>
      <c r="J31" s="27">
        <v>0.75</v>
      </c>
      <c r="K31" s="27">
        <v>0.75</v>
      </c>
      <c r="L31" s="27">
        <v>0.99990000000000001</v>
      </c>
      <c r="M31" s="27">
        <v>0.99990000000000001</v>
      </c>
      <c r="N31" s="27">
        <v>0.99990000000000001</v>
      </c>
      <c r="O31" s="27">
        <v>0.99990000000000001</v>
      </c>
    </row>
    <row r="32" spans="1:15" ht="15" x14ac:dyDescent="0.2">
      <c r="A32" s="3">
        <v>30</v>
      </c>
      <c r="B32" s="27">
        <v>1</v>
      </c>
      <c r="C32" s="27">
        <v>1</v>
      </c>
      <c r="D32" s="27">
        <v>0.8</v>
      </c>
      <c r="E32" s="27">
        <v>0.8</v>
      </c>
      <c r="F32" s="27">
        <v>1</v>
      </c>
      <c r="G32" s="27">
        <v>1</v>
      </c>
      <c r="H32" s="27">
        <v>1</v>
      </c>
      <c r="I32" s="27">
        <v>1</v>
      </c>
      <c r="J32" s="27">
        <v>1</v>
      </c>
      <c r="K32" s="27">
        <v>1</v>
      </c>
      <c r="L32" s="27">
        <v>1</v>
      </c>
      <c r="M32" s="27">
        <v>1</v>
      </c>
      <c r="N32" s="27">
        <v>1</v>
      </c>
      <c r="O32" s="27">
        <v>1</v>
      </c>
    </row>
    <row r="33" spans="1:15" ht="15" x14ac:dyDescent="0.2">
      <c r="A33" s="3">
        <v>31</v>
      </c>
      <c r="B33" s="27">
        <v>0.6</v>
      </c>
      <c r="C33" s="27">
        <v>0.6</v>
      </c>
      <c r="D33" s="27">
        <v>0.8</v>
      </c>
      <c r="E33" s="27">
        <v>0.8</v>
      </c>
      <c r="F33" s="27">
        <v>0.8</v>
      </c>
      <c r="G33" s="27">
        <v>0.8</v>
      </c>
      <c r="H33" s="27">
        <v>1</v>
      </c>
      <c r="I33" s="27">
        <v>1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</row>
    <row r="34" spans="1:15" ht="15" x14ac:dyDescent="0.2">
      <c r="A34" s="3">
        <v>32</v>
      </c>
      <c r="B34" s="27">
        <v>0.4</v>
      </c>
      <c r="C34" s="27">
        <v>1</v>
      </c>
      <c r="D34" s="27">
        <v>1</v>
      </c>
      <c r="E34" s="27">
        <v>1</v>
      </c>
      <c r="F34" s="27">
        <v>0.6</v>
      </c>
      <c r="G34" s="27">
        <v>1</v>
      </c>
      <c r="H34" s="27">
        <v>1</v>
      </c>
      <c r="I34" s="27">
        <v>1</v>
      </c>
      <c r="J34" s="27">
        <v>1</v>
      </c>
      <c r="K34" s="27">
        <v>1</v>
      </c>
      <c r="L34" s="27">
        <v>0.4</v>
      </c>
      <c r="M34" s="27">
        <v>0.6</v>
      </c>
      <c r="N34" s="27">
        <v>0.6</v>
      </c>
      <c r="O34" s="27">
        <v>0.8</v>
      </c>
    </row>
    <row r="35" spans="1:15" ht="15" x14ac:dyDescent="0.2">
      <c r="A35" s="3">
        <v>33</v>
      </c>
      <c r="B35" s="27">
        <v>1</v>
      </c>
      <c r="C35" s="27">
        <v>1</v>
      </c>
      <c r="D35" s="27">
        <v>1</v>
      </c>
      <c r="E35" s="27">
        <v>1</v>
      </c>
      <c r="F35" s="27">
        <v>1</v>
      </c>
      <c r="G35" s="27">
        <v>1</v>
      </c>
      <c r="H35" s="27">
        <v>0.75</v>
      </c>
      <c r="I35" s="27">
        <v>0.75</v>
      </c>
      <c r="J35" s="27">
        <v>0.75</v>
      </c>
      <c r="K35" s="27">
        <v>0.75</v>
      </c>
      <c r="L35" s="27">
        <v>0.75</v>
      </c>
      <c r="M35" s="27">
        <v>0.75</v>
      </c>
      <c r="N35" s="27">
        <v>0.75</v>
      </c>
      <c r="O35" s="27">
        <v>0.75</v>
      </c>
    </row>
    <row r="36" spans="1:15" ht="15" x14ac:dyDescent="0.2">
      <c r="A36" s="3">
        <v>34</v>
      </c>
      <c r="B36" s="27">
        <v>1</v>
      </c>
      <c r="C36" s="27">
        <v>1</v>
      </c>
      <c r="D36" s="27">
        <v>1</v>
      </c>
      <c r="E36" s="27">
        <v>1</v>
      </c>
      <c r="F36" s="27">
        <v>1</v>
      </c>
      <c r="G36" s="27">
        <v>1</v>
      </c>
      <c r="H36" s="27">
        <v>1</v>
      </c>
      <c r="I36" s="27">
        <v>1</v>
      </c>
      <c r="J36" s="27">
        <v>1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</row>
    <row r="37" spans="1:15" ht="15" x14ac:dyDescent="0.2">
      <c r="A37" s="3">
        <v>35</v>
      </c>
      <c r="B37" s="27">
        <v>0.75</v>
      </c>
      <c r="C37" s="27">
        <v>0.5</v>
      </c>
      <c r="D37" s="27">
        <v>0.75</v>
      </c>
      <c r="E37" s="27">
        <v>0.75</v>
      </c>
      <c r="F37" s="27">
        <v>0.75</v>
      </c>
      <c r="G37" s="27">
        <v>0.5</v>
      </c>
      <c r="H37" s="27">
        <v>0.75</v>
      </c>
      <c r="I37" s="27">
        <v>0.75</v>
      </c>
      <c r="J37" s="27">
        <v>0.75</v>
      </c>
      <c r="K37" s="27">
        <v>0.75</v>
      </c>
      <c r="L37" s="27">
        <v>0.75</v>
      </c>
      <c r="M37" s="27">
        <v>0.5</v>
      </c>
      <c r="N37" s="27">
        <v>0.75</v>
      </c>
      <c r="O37" s="27">
        <v>0.5</v>
      </c>
    </row>
    <row r="38" spans="1:15" ht="15" x14ac:dyDescent="0.2">
      <c r="A38" s="3">
        <v>36</v>
      </c>
      <c r="B38" s="27">
        <v>0.75</v>
      </c>
      <c r="C38" s="27">
        <v>0.75</v>
      </c>
      <c r="D38" s="27">
        <v>0.99990000000000001</v>
      </c>
      <c r="E38" s="27">
        <v>0.99990000000000001</v>
      </c>
      <c r="F38" s="27">
        <v>0.75</v>
      </c>
      <c r="G38" s="27">
        <v>0.75</v>
      </c>
      <c r="H38" s="27">
        <v>1</v>
      </c>
      <c r="I38" s="27">
        <v>1</v>
      </c>
      <c r="J38" s="27">
        <v>1</v>
      </c>
      <c r="K38" s="27">
        <v>1</v>
      </c>
      <c r="L38" s="27">
        <v>1</v>
      </c>
      <c r="M38" s="27">
        <v>1</v>
      </c>
      <c r="N38" s="27">
        <v>1</v>
      </c>
      <c r="O38" s="27">
        <v>1</v>
      </c>
    </row>
    <row r="39" spans="1:15" ht="15" x14ac:dyDescent="0.2">
      <c r="A39" s="3">
        <v>37</v>
      </c>
      <c r="B39" s="27">
        <v>1</v>
      </c>
      <c r="C39" s="27">
        <v>1</v>
      </c>
      <c r="D39" s="27">
        <v>1</v>
      </c>
      <c r="E39" s="27">
        <v>1</v>
      </c>
      <c r="F39" s="27">
        <v>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</row>
    <row r="40" spans="1:15" ht="15" x14ac:dyDescent="0.2">
      <c r="A40" s="3">
        <v>38</v>
      </c>
      <c r="B40" s="27">
        <v>0.5</v>
      </c>
      <c r="C40" s="27">
        <v>0.5</v>
      </c>
      <c r="D40" s="27">
        <v>0.5</v>
      </c>
      <c r="E40" s="27">
        <v>0.5</v>
      </c>
      <c r="F40" s="27">
        <v>0.5</v>
      </c>
      <c r="G40" s="27">
        <v>0.5</v>
      </c>
      <c r="H40" s="27">
        <v>0.5</v>
      </c>
      <c r="I40" s="27">
        <v>0.5</v>
      </c>
      <c r="J40" s="27">
        <v>0.75</v>
      </c>
      <c r="K40" s="27">
        <v>0.75</v>
      </c>
      <c r="L40" s="27">
        <v>0.75</v>
      </c>
      <c r="M40" s="27">
        <v>0.75</v>
      </c>
      <c r="N40" s="27">
        <v>0.5</v>
      </c>
      <c r="O40" s="27">
        <v>0.75</v>
      </c>
    </row>
    <row r="41" spans="1:15" ht="15" x14ac:dyDescent="0.2">
      <c r="A41" s="3">
        <v>39</v>
      </c>
      <c r="B41" s="27">
        <v>0.75</v>
      </c>
      <c r="C41" s="27">
        <v>0.75</v>
      </c>
      <c r="D41" s="27">
        <v>0.75</v>
      </c>
      <c r="E41" s="27">
        <v>0.75</v>
      </c>
      <c r="F41" s="27">
        <v>0.75</v>
      </c>
      <c r="G41" s="27">
        <v>0.75</v>
      </c>
      <c r="H41" s="27">
        <v>0.5</v>
      </c>
      <c r="I41" s="27">
        <v>0.25</v>
      </c>
      <c r="J41" s="27">
        <v>0.5</v>
      </c>
      <c r="K41" s="27">
        <v>0.5</v>
      </c>
      <c r="L41" s="27">
        <v>0.5</v>
      </c>
      <c r="M41" s="27">
        <v>0.25</v>
      </c>
      <c r="N41" s="27">
        <v>0.5</v>
      </c>
      <c r="O41" s="27">
        <v>0.25</v>
      </c>
    </row>
    <row r="42" spans="1:15" ht="15" x14ac:dyDescent="0.2">
      <c r="A42" s="3">
        <v>40</v>
      </c>
      <c r="B42" s="27">
        <v>0.5</v>
      </c>
      <c r="C42" s="27">
        <v>0.5</v>
      </c>
      <c r="D42" s="27">
        <v>0.5</v>
      </c>
      <c r="E42" s="27">
        <v>0.5</v>
      </c>
      <c r="F42" s="27">
        <v>0.5</v>
      </c>
      <c r="G42" s="27">
        <v>0.5</v>
      </c>
      <c r="H42" s="27">
        <v>0.75</v>
      </c>
      <c r="I42" s="27">
        <v>0.5</v>
      </c>
      <c r="J42" s="27">
        <v>1</v>
      </c>
      <c r="K42" s="27">
        <v>0.75</v>
      </c>
      <c r="L42" s="27">
        <v>0.5</v>
      </c>
      <c r="M42" s="27">
        <v>0.5</v>
      </c>
      <c r="N42" s="27">
        <v>0.5</v>
      </c>
      <c r="O42" s="27">
        <v>0.5</v>
      </c>
    </row>
    <row r="43" spans="1:15" ht="15" x14ac:dyDescent="0.2">
      <c r="A43" s="3">
        <v>41</v>
      </c>
      <c r="B43" s="27">
        <v>0.8</v>
      </c>
      <c r="C43" s="27">
        <v>1</v>
      </c>
      <c r="D43" s="27">
        <v>0.8</v>
      </c>
      <c r="E43" s="27">
        <v>1</v>
      </c>
      <c r="F43" s="27">
        <v>0.8</v>
      </c>
      <c r="G43" s="27">
        <v>0.8</v>
      </c>
      <c r="H43" s="27">
        <v>0.8</v>
      </c>
      <c r="I43" s="27">
        <v>1</v>
      </c>
      <c r="J43" s="27">
        <v>0.8</v>
      </c>
      <c r="K43" s="27">
        <v>0.8</v>
      </c>
      <c r="L43" s="27">
        <v>0.8</v>
      </c>
      <c r="M43" s="27">
        <v>1</v>
      </c>
      <c r="N43" s="27">
        <v>0.8</v>
      </c>
      <c r="O43" s="27">
        <v>1</v>
      </c>
    </row>
    <row r="44" spans="1:15" ht="15" x14ac:dyDescent="0.2">
      <c r="A44" s="3">
        <v>42</v>
      </c>
      <c r="B44" s="27">
        <v>0.8</v>
      </c>
      <c r="C44" s="27">
        <v>0.8</v>
      </c>
      <c r="D44" s="27">
        <v>0.8</v>
      </c>
      <c r="E44" s="27">
        <v>0.8</v>
      </c>
      <c r="F44" s="27">
        <v>0.8</v>
      </c>
      <c r="G44" s="27">
        <v>0.6</v>
      </c>
      <c r="H44" s="27">
        <v>0.8</v>
      </c>
      <c r="I44" s="27">
        <v>0.8</v>
      </c>
      <c r="J44" s="27">
        <v>0.8</v>
      </c>
      <c r="K44" s="27">
        <v>0.8</v>
      </c>
      <c r="L44" s="27">
        <v>0.8</v>
      </c>
      <c r="M44" s="27">
        <v>0.8</v>
      </c>
      <c r="N44" s="27">
        <v>0.8</v>
      </c>
      <c r="O44" s="27">
        <v>0.6</v>
      </c>
    </row>
    <row r="45" spans="1:15" ht="15" x14ac:dyDescent="0.2">
      <c r="A45" s="3">
        <v>43</v>
      </c>
      <c r="B45" s="27">
        <v>0</v>
      </c>
      <c r="C45" s="27">
        <v>0</v>
      </c>
      <c r="D45" s="27">
        <v>0.75</v>
      </c>
      <c r="E45" s="27">
        <v>0.75</v>
      </c>
      <c r="F45" s="27">
        <v>0.25</v>
      </c>
      <c r="G45" s="27">
        <v>0.25</v>
      </c>
      <c r="H45" s="27">
        <v>0.75</v>
      </c>
      <c r="I45" s="27">
        <v>1</v>
      </c>
      <c r="J45" s="27">
        <v>0.75</v>
      </c>
      <c r="K45" s="27">
        <v>0.75</v>
      </c>
      <c r="L45" s="27">
        <v>0.5</v>
      </c>
      <c r="M45" s="27">
        <v>0.5</v>
      </c>
      <c r="N45" s="27">
        <v>0.75</v>
      </c>
      <c r="O45" s="27">
        <v>1</v>
      </c>
    </row>
    <row r="46" spans="1:15" ht="15" x14ac:dyDescent="0.2">
      <c r="A46" s="3">
        <v>44</v>
      </c>
      <c r="B46" s="27">
        <v>0.8</v>
      </c>
      <c r="C46" s="27">
        <v>0.8</v>
      </c>
      <c r="D46" s="27">
        <v>0.8</v>
      </c>
      <c r="E46" s="27">
        <v>0.8</v>
      </c>
      <c r="F46" s="27">
        <v>1</v>
      </c>
      <c r="G46" s="27">
        <v>1</v>
      </c>
      <c r="H46" s="27">
        <v>1</v>
      </c>
      <c r="I46" s="27">
        <v>1</v>
      </c>
      <c r="J46" s="27">
        <v>1</v>
      </c>
      <c r="K46" s="27">
        <v>1</v>
      </c>
      <c r="L46" s="27">
        <v>0.8</v>
      </c>
      <c r="M46" s="27">
        <v>0.8</v>
      </c>
      <c r="N46" s="27">
        <v>0.8</v>
      </c>
      <c r="O46" s="27">
        <v>0.8</v>
      </c>
    </row>
    <row r="47" spans="1:15" ht="15" x14ac:dyDescent="0.2">
      <c r="A47" s="3">
        <v>45</v>
      </c>
      <c r="B47" s="27">
        <v>1</v>
      </c>
      <c r="C47" s="27">
        <v>1</v>
      </c>
      <c r="D47" s="27">
        <v>1</v>
      </c>
      <c r="E47" s="27">
        <v>1</v>
      </c>
      <c r="F47" s="27">
        <v>1</v>
      </c>
      <c r="G47" s="27">
        <v>0.8</v>
      </c>
      <c r="H47" s="27">
        <v>1</v>
      </c>
      <c r="I47" s="27">
        <v>1</v>
      </c>
      <c r="J47" s="27">
        <v>1</v>
      </c>
      <c r="K47" s="27">
        <v>1</v>
      </c>
      <c r="L47" s="27">
        <v>1</v>
      </c>
      <c r="M47" s="27">
        <v>1</v>
      </c>
      <c r="N47" s="27">
        <v>1</v>
      </c>
      <c r="O47" s="27">
        <v>1</v>
      </c>
    </row>
    <row r="48" spans="1:15" ht="15" x14ac:dyDescent="0.2">
      <c r="A48" s="3">
        <v>46</v>
      </c>
      <c r="B48" s="27">
        <v>0.8</v>
      </c>
      <c r="C48" s="27">
        <v>0.8</v>
      </c>
      <c r="D48" s="27">
        <v>1</v>
      </c>
      <c r="E48" s="27">
        <v>1</v>
      </c>
      <c r="F48" s="27">
        <v>1</v>
      </c>
      <c r="G48" s="27">
        <v>1</v>
      </c>
      <c r="H48" s="27">
        <v>1</v>
      </c>
      <c r="I48" s="27">
        <v>1</v>
      </c>
      <c r="J48" s="27">
        <v>1</v>
      </c>
      <c r="K48" s="27">
        <v>1</v>
      </c>
      <c r="L48" s="27">
        <v>0.8</v>
      </c>
      <c r="M48" s="27">
        <v>0.8</v>
      </c>
      <c r="N48" s="27">
        <v>0.8</v>
      </c>
      <c r="O48" s="27">
        <v>0.8</v>
      </c>
    </row>
    <row r="49" spans="1:15" ht="15" x14ac:dyDescent="0.2">
      <c r="A49" s="3">
        <v>47</v>
      </c>
      <c r="B49" s="27">
        <v>0.8</v>
      </c>
      <c r="C49" s="27">
        <v>0.8</v>
      </c>
      <c r="D49" s="27">
        <v>0.8</v>
      </c>
      <c r="E49" s="27">
        <v>0.8</v>
      </c>
      <c r="F49" s="27">
        <v>0.8</v>
      </c>
      <c r="G49" s="27">
        <v>0.8</v>
      </c>
      <c r="H49" s="27">
        <v>0.8</v>
      </c>
      <c r="I49" s="27">
        <v>0.8</v>
      </c>
      <c r="J49" s="27">
        <v>1</v>
      </c>
      <c r="K49" s="27">
        <v>1</v>
      </c>
      <c r="L49" s="27">
        <v>0.8</v>
      </c>
      <c r="M49" s="27">
        <v>0.8</v>
      </c>
      <c r="N49" s="27">
        <v>0.8</v>
      </c>
      <c r="O49" s="27">
        <v>0.8</v>
      </c>
    </row>
    <row r="50" spans="1:15" ht="15" x14ac:dyDescent="0.2">
      <c r="A50" s="3">
        <v>48</v>
      </c>
      <c r="B50" s="27">
        <v>0.75</v>
      </c>
      <c r="C50" s="27">
        <v>0.75</v>
      </c>
      <c r="D50" s="27">
        <v>0.75</v>
      </c>
      <c r="E50" s="27">
        <v>0.75</v>
      </c>
      <c r="F50" s="27">
        <v>0.75</v>
      </c>
      <c r="G50" s="27">
        <v>0.75</v>
      </c>
      <c r="H50" s="27">
        <v>1</v>
      </c>
      <c r="I50" s="27">
        <v>1</v>
      </c>
      <c r="J50" s="27">
        <v>1</v>
      </c>
      <c r="K50" s="27">
        <v>1</v>
      </c>
      <c r="L50" s="27">
        <v>0.5</v>
      </c>
      <c r="M50" s="27">
        <v>0.5</v>
      </c>
      <c r="N50" s="27">
        <v>0.75</v>
      </c>
      <c r="O50" s="27">
        <v>0.75</v>
      </c>
    </row>
    <row r="51" spans="1:15" ht="15" x14ac:dyDescent="0.2">
      <c r="A51" s="3">
        <v>49</v>
      </c>
      <c r="B51" s="27">
        <v>0.5</v>
      </c>
      <c r="C51" s="27">
        <v>0.5</v>
      </c>
      <c r="D51" s="27">
        <v>0.75</v>
      </c>
      <c r="E51" s="27">
        <v>0.75</v>
      </c>
      <c r="F51" s="27">
        <v>0.5</v>
      </c>
      <c r="G51" s="27">
        <v>0.5</v>
      </c>
      <c r="H51" s="27">
        <v>0.75</v>
      </c>
      <c r="I51" s="27">
        <v>0.75</v>
      </c>
      <c r="J51" s="27">
        <v>0.75</v>
      </c>
      <c r="K51" s="27">
        <v>0.75</v>
      </c>
      <c r="L51" s="27">
        <v>0.5</v>
      </c>
      <c r="M51" s="27">
        <v>0.5</v>
      </c>
      <c r="N51" s="27">
        <v>0.75</v>
      </c>
      <c r="O51" s="27">
        <v>0.75</v>
      </c>
    </row>
    <row r="52" spans="1:15" ht="15" x14ac:dyDescent="0.2">
      <c r="A52" s="17">
        <v>50</v>
      </c>
      <c r="B52" s="28">
        <v>0.6</v>
      </c>
      <c r="C52" s="28">
        <v>0.6</v>
      </c>
      <c r="D52" s="27">
        <v>0.8</v>
      </c>
      <c r="E52" s="27">
        <v>0.8</v>
      </c>
      <c r="F52" s="27">
        <v>0.8</v>
      </c>
      <c r="G52" s="27">
        <v>0.8</v>
      </c>
      <c r="H52" s="27">
        <v>0.8</v>
      </c>
      <c r="I52" s="27">
        <v>0.8</v>
      </c>
      <c r="J52" s="27">
        <v>0.8</v>
      </c>
      <c r="K52" s="27">
        <v>0.8</v>
      </c>
      <c r="L52" s="27">
        <v>0.8</v>
      </c>
      <c r="M52" s="27">
        <v>0.8</v>
      </c>
      <c r="N52" s="27">
        <v>0.8</v>
      </c>
      <c r="O52" s="27">
        <v>0.8</v>
      </c>
    </row>
    <row r="53" spans="1:15" s="30" customFormat="1" ht="15" x14ac:dyDescent="0.2">
      <c r="A53" s="29" t="s">
        <v>13</v>
      </c>
      <c r="B53" s="32">
        <f t="shared" ref="B53:C53" si="0">AVERAGE(B3:B52)</f>
        <v>0.71700000000000008</v>
      </c>
      <c r="C53" s="32">
        <f t="shared" si="0"/>
        <v>0.753</v>
      </c>
      <c r="D53" s="32">
        <f>AVERAGE(D3:D52)</f>
        <v>0.76099799999999984</v>
      </c>
      <c r="E53" s="32">
        <f>AVERAGE(E3:E52)</f>
        <v>0.78899799999999998</v>
      </c>
      <c r="F53" s="32">
        <f t="shared" ref="F53:G53" si="1">AVERAGE(F3:F52)</f>
        <v>0.72099999999999997</v>
      </c>
      <c r="G53" s="32">
        <f t="shared" si="1"/>
        <v>0.74</v>
      </c>
      <c r="H53" s="32">
        <f t="shared" ref="H53:I53" si="2">AVERAGE(H3:H52)</f>
        <v>0.79799999999999982</v>
      </c>
      <c r="I53" s="32">
        <f t="shared" si="2"/>
        <v>0.81599999999999995</v>
      </c>
      <c r="J53" s="32">
        <f t="shared" ref="J53:K53" si="3">AVERAGE(J3:J52)</f>
        <v>0.83199999999999985</v>
      </c>
      <c r="K53" s="32">
        <f t="shared" si="3"/>
        <v>0.85299999999999987</v>
      </c>
      <c r="L53" s="32">
        <f t="shared" ref="L53:M53" si="4">AVERAGE(L3:L52)</f>
        <v>0.75399599999999978</v>
      </c>
      <c r="M53" s="32">
        <f t="shared" si="4"/>
        <v>0.77999599999999991</v>
      </c>
      <c r="N53" s="32">
        <f t="shared" ref="N53:O53" si="5">AVERAGE(N3:N52)</f>
        <v>0.77099799999999985</v>
      </c>
      <c r="O53" s="32">
        <f t="shared" si="5"/>
        <v>0.79799799999999987</v>
      </c>
    </row>
    <row r="54" spans="1:15" x14ac:dyDescent="0.2">
      <c r="A54" s="10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 x14ac:dyDescent="0.2">
      <c r="A55" s="10" t="s">
        <v>41</v>
      </c>
      <c r="B55" s="33">
        <f t="shared" ref="B55:O55" si="6">COUNTIF(B3:B52, "100%")</f>
        <v>11</v>
      </c>
      <c r="C55" s="33">
        <f t="shared" si="6"/>
        <v>14</v>
      </c>
      <c r="D55" s="33">
        <f t="shared" si="6"/>
        <v>13</v>
      </c>
      <c r="E55" s="33">
        <f t="shared" si="6"/>
        <v>16</v>
      </c>
      <c r="F55" s="33">
        <f t="shared" si="6"/>
        <v>12</v>
      </c>
      <c r="G55" s="33">
        <f t="shared" si="6"/>
        <v>12</v>
      </c>
      <c r="H55" s="33">
        <f t="shared" si="6"/>
        <v>18</v>
      </c>
      <c r="I55" s="33">
        <f t="shared" si="6"/>
        <v>23</v>
      </c>
      <c r="J55" s="33">
        <f t="shared" si="6"/>
        <v>21</v>
      </c>
      <c r="K55" s="33">
        <f t="shared" si="6"/>
        <v>24</v>
      </c>
      <c r="L55" s="33">
        <f t="shared" si="6"/>
        <v>12</v>
      </c>
      <c r="M55" s="33">
        <f t="shared" si="6"/>
        <v>15</v>
      </c>
      <c r="N55" s="36">
        <f t="shared" si="6"/>
        <v>12</v>
      </c>
      <c r="O55" s="36">
        <f t="shared" si="6"/>
        <v>16</v>
      </c>
    </row>
    <row r="56" spans="1:15" x14ac:dyDescent="0.2">
      <c r="A56" s="10" t="s">
        <v>55</v>
      </c>
      <c r="B56" s="34">
        <f>B55/A52</f>
        <v>0.22</v>
      </c>
      <c r="C56" s="34">
        <f>C55/A52</f>
        <v>0.28000000000000003</v>
      </c>
      <c r="D56" s="34">
        <f>D55/A52</f>
        <v>0.26</v>
      </c>
      <c r="E56" s="34">
        <f>E55/A52</f>
        <v>0.32</v>
      </c>
      <c r="F56" s="34">
        <f>F55/A52</f>
        <v>0.24</v>
      </c>
      <c r="G56" s="34">
        <f>G55/A52</f>
        <v>0.24</v>
      </c>
      <c r="H56" s="34">
        <f>H55/A52</f>
        <v>0.36</v>
      </c>
      <c r="I56" s="34">
        <f>I55/A52</f>
        <v>0.46</v>
      </c>
      <c r="J56" s="34">
        <f>J55/A52</f>
        <v>0.42</v>
      </c>
      <c r="K56" s="34">
        <f>K55/A52</f>
        <v>0.48</v>
      </c>
      <c r="L56" s="34">
        <f>L55/A52</f>
        <v>0.24</v>
      </c>
      <c r="M56" s="34">
        <f>M55/A52</f>
        <v>0.3</v>
      </c>
      <c r="N56" s="34">
        <f>N55/A52</f>
        <v>0.24</v>
      </c>
      <c r="O56" s="34">
        <f>O55/A52</f>
        <v>0.32</v>
      </c>
    </row>
  </sheetData>
  <mergeCells count="1">
    <mergeCell ref="B1:O1"/>
  </mergeCells>
  <conditionalFormatting sqref="D3:E53">
    <cfRule type="colorScale" priority="11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B3:C53">
    <cfRule type="colorScale" priority="10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N3:O53">
    <cfRule type="colorScale" priority="17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L3:M53">
    <cfRule type="colorScale" priority="16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J3:K53">
    <cfRule type="colorScale" priority="14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H3:I53">
    <cfRule type="colorScale" priority="13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F3:G53">
    <cfRule type="colorScale" priority="12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B55:O5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42" sqref="G42"/>
    </sheetView>
  </sheetViews>
  <sheetFormatPr defaultRowHeight="14.25" x14ac:dyDescent="0.2"/>
  <cols>
    <col min="2" max="2" width="16.25" customWidth="1"/>
    <col min="3" max="3" width="12.5" style="6" customWidth="1"/>
    <col min="6" max="6" width="16.25" customWidth="1"/>
    <col min="7" max="7" width="12.5" style="6" customWidth="1"/>
    <col min="9" max="9" width="9" style="12"/>
    <col min="10" max="11" width="11.875" bestFit="1" customWidth="1"/>
  </cols>
  <sheetData>
    <row r="1" spans="1:11" ht="15" x14ac:dyDescent="0.25">
      <c r="A1" s="1"/>
      <c r="B1" s="78" t="s">
        <v>0</v>
      </c>
      <c r="C1" s="79"/>
      <c r="E1" s="1"/>
      <c r="F1" s="78" t="s">
        <v>10</v>
      </c>
      <c r="G1" s="79"/>
    </row>
    <row r="2" spans="1:11" ht="15" x14ac:dyDescent="0.25">
      <c r="A2" s="1"/>
      <c r="B2" s="4" t="s">
        <v>1</v>
      </c>
      <c r="C2" s="4" t="s">
        <v>2</v>
      </c>
      <c r="E2" s="1"/>
      <c r="F2" s="4" t="s">
        <v>1</v>
      </c>
      <c r="G2" s="4" t="s">
        <v>2</v>
      </c>
      <c r="I2" s="13" t="s">
        <v>2</v>
      </c>
      <c r="J2" s="8" t="s">
        <v>11</v>
      </c>
      <c r="K2" s="8" t="s">
        <v>12</v>
      </c>
    </row>
    <row r="3" spans="1:11" ht="15" x14ac:dyDescent="0.25">
      <c r="A3" s="1"/>
      <c r="B3" s="2">
        <v>1</v>
      </c>
      <c r="C3" s="5">
        <v>1</v>
      </c>
      <c r="E3" s="1"/>
      <c r="F3" s="2">
        <v>1</v>
      </c>
      <c r="G3" s="5">
        <v>2</v>
      </c>
      <c r="I3" s="9">
        <v>1</v>
      </c>
      <c r="J3" s="10">
        <f t="array" ref="J3:J22">FREQUENCY(C3:C24,I3:I22)</f>
        <v>7</v>
      </c>
      <c r="K3" s="10">
        <f t="array" ref="K3:K22">FREQUENCY(G3:G24,I3:I22)</f>
        <v>1</v>
      </c>
    </row>
    <row r="4" spans="1:11" ht="15" x14ac:dyDescent="0.25">
      <c r="A4" s="1"/>
      <c r="B4" s="3">
        <v>2</v>
      </c>
      <c r="C4" s="5">
        <v>1</v>
      </c>
      <c r="E4" s="1"/>
      <c r="F4" s="3">
        <v>2</v>
      </c>
      <c r="G4" s="5">
        <v>4</v>
      </c>
      <c r="I4" s="11">
        <v>2</v>
      </c>
      <c r="J4" s="10">
        <v>4</v>
      </c>
      <c r="K4" s="10">
        <v>2</v>
      </c>
    </row>
    <row r="5" spans="1:11" ht="15" x14ac:dyDescent="0.25">
      <c r="A5" s="1"/>
      <c r="B5" s="2">
        <v>3</v>
      </c>
      <c r="C5" s="5">
        <v>2</v>
      </c>
      <c r="E5" s="1"/>
      <c r="F5" s="2">
        <v>3</v>
      </c>
      <c r="G5" s="5">
        <v>5</v>
      </c>
      <c r="I5" s="11">
        <v>3</v>
      </c>
      <c r="J5" s="10">
        <v>0</v>
      </c>
      <c r="K5" s="10">
        <v>4</v>
      </c>
    </row>
    <row r="6" spans="1:11" ht="15" x14ac:dyDescent="0.25">
      <c r="A6" s="1"/>
      <c r="B6" s="3">
        <v>4</v>
      </c>
      <c r="C6" s="5">
        <v>2</v>
      </c>
      <c r="E6" s="1"/>
      <c r="F6" s="3">
        <v>4</v>
      </c>
      <c r="G6" s="5">
        <v>1</v>
      </c>
      <c r="I6" s="11">
        <v>4</v>
      </c>
      <c r="J6" s="10">
        <v>0</v>
      </c>
      <c r="K6" s="10">
        <v>1</v>
      </c>
    </row>
    <row r="7" spans="1:11" ht="15" x14ac:dyDescent="0.25">
      <c r="A7" s="1"/>
      <c r="B7" s="2">
        <v>5</v>
      </c>
      <c r="C7" s="5">
        <v>10</v>
      </c>
      <c r="E7" s="1"/>
      <c r="F7" s="2">
        <v>5</v>
      </c>
      <c r="G7" s="5">
        <v>7</v>
      </c>
      <c r="I7" s="11">
        <v>5</v>
      </c>
      <c r="J7" s="10">
        <v>2</v>
      </c>
      <c r="K7" s="10">
        <v>2</v>
      </c>
    </row>
    <row r="8" spans="1:11" ht="15" x14ac:dyDescent="0.25">
      <c r="A8" s="1"/>
      <c r="B8" s="3">
        <v>6</v>
      </c>
      <c r="C8" s="5">
        <v>13</v>
      </c>
      <c r="E8" s="1"/>
      <c r="F8" s="3">
        <v>6</v>
      </c>
      <c r="G8" s="5">
        <v>5</v>
      </c>
      <c r="I8" s="11">
        <v>6</v>
      </c>
      <c r="J8" s="10">
        <v>5</v>
      </c>
      <c r="K8" s="10">
        <v>0</v>
      </c>
    </row>
    <row r="9" spans="1:11" ht="15" x14ac:dyDescent="0.25">
      <c r="A9" s="1"/>
      <c r="B9" s="2">
        <v>7</v>
      </c>
      <c r="C9" s="5">
        <v>1</v>
      </c>
      <c r="E9" s="1"/>
      <c r="F9" s="2">
        <v>7</v>
      </c>
      <c r="G9" s="5">
        <v>19</v>
      </c>
      <c r="I9" s="11">
        <v>7</v>
      </c>
      <c r="J9" s="10">
        <v>0</v>
      </c>
      <c r="K9" s="10">
        <v>1</v>
      </c>
    </row>
    <row r="10" spans="1:11" ht="15" x14ac:dyDescent="0.25">
      <c r="A10" s="1"/>
      <c r="B10" s="3">
        <v>8</v>
      </c>
      <c r="C10" s="5">
        <v>6</v>
      </c>
      <c r="E10" s="1"/>
      <c r="F10" s="3">
        <v>8</v>
      </c>
      <c r="G10" s="5">
        <v>3</v>
      </c>
      <c r="I10" s="11">
        <v>8</v>
      </c>
      <c r="J10" s="10">
        <v>0</v>
      </c>
      <c r="K10" s="10">
        <v>0</v>
      </c>
    </row>
    <row r="11" spans="1:11" ht="15" x14ac:dyDescent="0.25">
      <c r="A11" s="1"/>
      <c r="B11" s="2">
        <v>9</v>
      </c>
      <c r="C11" s="5">
        <v>6</v>
      </c>
      <c r="E11" s="1"/>
      <c r="F11" s="2">
        <v>9</v>
      </c>
      <c r="G11" s="5">
        <v>2</v>
      </c>
      <c r="I11" s="11">
        <v>9</v>
      </c>
      <c r="J11" s="10">
        <v>0</v>
      </c>
      <c r="K11" s="10">
        <v>0</v>
      </c>
    </row>
    <row r="12" spans="1:11" ht="15" x14ac:dyDescent="0.25">
      <c r="A12" s="1"/>
      <c r="B12" s="3">
        <v>10</v>
      </c>
      <c r="C12" s="5">
        <v>1</v>
      </c>
      <c r="E12" s="1"/>
      <c r="F12" s="3">
        <v>10</v>
      </c>
      <c r="G12" s="5">
        <v>11</v>
      </c>
      <c r="I12" s="11">
        <v>10</v>
      </c>
      <c r="J12" s="10">
        <v>3</v>
      </c>
      <c r="K12" s="10">
        <v>1</v>
      </c>
    </row>
    <row r="13" spans="1:11" ht="15" x14ac:dyDescent="0.25">
      <c r="A13" s="1"/>
      <c r="B13" s="2">
        <v>11</v>
      </c>
      <c r="C13" s="5">
        <v>1</v>
      </c>
      <c r="E13" s="1"/>
      <c r="F13" s="2">
        <v>11</v>
      </c>
      <c r="G13" s="5">
        <v>3</v>
      </c>
      <c r="I13" s="11">
        <v>11</v>
      </c>
      <c r="J13" s="10">
        <v>0</v>
      </c>
      <c r="K13" s="10">
        <v>1</v>
      </c>
    </row>
    <row r="14" spans="1:11" ht="15" x14ac:dyDescent="0.25">
      <c r="A14" s="1"/>
      <c r="B14" s="3">
        <v>12</v>
      </c>
      <c r="C14" s="5">
        <v>6</v>
      </c>
      <c r="E14" s="1"/>
      <c r="F14" s="3">
        <v>12</v>
      </c>
      <c r="G14" s="5">
        <v>3</v>
      </c>
      <c r="I14" s="11">
        <v>12</v>
      </c>
      <c r="J14" s="10">
        <v>0</v>
      </c>
      <c r="K14" s="10">
        <v>0</v>
      </c>
    </row>
    <row r="15" spans="1:11" ht="15" x14ac:dyDescent="0.25">
      <c r="A15" s="1"/>
      <c r="B15" s="2">
        <v>13</v>
      </c>
      <c r="C15" s="5">
        <v>2</v>
      </c>
      <c r="E15" s="1"/>
      <c r="F15" s="2">
        <v>13</v>
      </c>
      <c r="G15" s="5">
        <v>10</v>
      </c>
      <c r="I15" s="11">
        <v>13</v>
      </c>
      <c r="J15" s="10">
        <v>1</v>
      </c>
      <c r="K15" s="10">
        <v>0</v>
      </c>
    </row>
    <row r="16" spans="1:11" ht="15" x14ac:dyDescent="0.25">
      <c r="A16" s="1"/>
      <c r="B16" s="3">
        <v>14</v>
      </c>
      <c r="C16" s="5">
        <v>1</v>
      </c>
      <c r="E16" s="1"/>
      <c r="F16" s="3">
        <v>14</v>
      </c>
      <c r="G16" s="5">
        <v>15</v>
      </c>
      <c r="I16" s="11">
        <v>14</v>
      </c>
      <c r="J16" s="10">
        <v>0</v>
      </c>
      <c r="K16" s="10">
        <v>0</v>
      </c>
    </row>
    <row r="17" spans="1:11" ht="15" x14ac:dyDescent="0.25">
      <c r="A17" s="1"/>
      <c r="B17" s="2">
        <v>15</v>
      </c>
      <c r="C17" s="5">
        <v>5</v>
      </c>
      <c r="E17" s="1"/>
      <c r="F17" s="2">
        <v>15</v>
      </c>
      <c r="G17" s="5">
        <v>18</v>
      </c>
      <c r="I17" s="11">
        <v>15</v>
      </c>
      <c r="J17" s="10">
        <v>0</v>
      </c>
      <c r="K17" s="10">
        <v>1</v>
      </c>
    </row>
    <row r="18" spans="1:11" ht="15" x14ac:dyDescent="0.25">
      <c r="A18" s="1"/>
      <c r="B18" s="3">
        <v>16</v>
      </c>
      <c r="C18" s="5">
        <v>2</v>
      </c>
      <c r="E18" s="1"/>
      <c r="F18" s="3">
        <v>16</v>
      </c>
      <c r="G18" s="5">
        <v>18</v>
      </c>
      <c r="I18" s="11">
        <v>16</v>
      </c>
      <c r="J18" s="10">
        <v>0</v>
      </c>
      <c r="K18" s="10">
        <v>0</v>
      </c>
    </row>
    <row r="19" spans="1:11" ht="15" x14ac:dyDescent="0.25">
      <c r="A19" s="1"/>
      <c r="B19" s="2">
        <v>17</v>
      </c>
      <c r="C19" s="5">
        <v>5</v>
      </c>
      <c r="E19" s="1"/>
      <c r="F19" s="2">
        <v>17</v>
      </c>
      <c r="G19" s="5">
        <v>20</v>
      </c>
      <c r="I19" s="11">
        <v>17</v>
      </c>
      <c r="J19" s="10">
        <v>0</v>
      </c>
      <c r="K19" s="10">
        <v>0</v>
      </c>
    </row>
    <row r="20" spans="1:11" ht="15" x14ac:dyDescent="0.25">
      <c r="A20" s="1"/>
      <c r="B20" s="3">
        <v>18</v>
      </c>
      <c r="C20" s="5">
        <v>6</v>
      </c>
      <c r="E20" s="1"/>
      <c r="F20" s="3">
        <v>18</v>
      </c>
      <c r="G20" s="5">
        <v>3</v>
      </c>
      <c r="I20" s="11">
        <v>18</v>
      </c>
      <c r="J20" s="10">
        <v>0</v>
      </c>
      <c r="K20" s="10">
        <v>2</v>
      </c>
    </row>
    <row r="21" spans="1:11" ht="15" x14ac:dyDescent="0.25">
      <c r="A21" s="1"/>
      <c r="B21" s="2">
        <v>19</v>
      </c>
      <c r="C21" s="5">
        <v>6</v>
      </c>
      <c r="E21" s="1"/>
      <c r="F21" s="2">
        <v>19</v>
      </c>
      <c r="G21" s="5"/>
      <c r="I21" s="11">
        <v>19</v>
      </c>
      <c r="J21" s="10">
        <v>0</v>
      </c>
      <c r="K21" s="10">
        <v>1</v>
      </c>
    </row>
    <row r="22" spans="1:11" ht="15" x14ac:dyDescent="0.25">
      <c r="A22" s="1"/>
      <c r="B22" s="3">
        <v>20</v>
      </c>
      <c r="C22" s="5">
        <v>10</v>
      </c>
      <c r="E22" s="1"/>
      <c r="F22" s="3">
        <v>20</v>
      </c>
      <c r="G22" s="5"/>
      <c r="I22" s="11">
        <v>20</v>
      </c>
      <c r="J22" s="10">
        <v>0</v>
      </c>
      <c r="K22" s="10">
        <v>1</v>
      </c>
    </row>
    <row r="23" spans="1:11" ht="15" x14ac:dyDescent="0.25">
      <c r="A23" s="1"/>
      <c r="B23" s="2">
        <v>21</v>
      </c>
      <c r="C23" s="5">
        <v>1</v>
      </c>
      <c r="E23" s="1"/>
      <c r="F23" s="2">
        <v>21</v>
      </c>
      <c r="G23" s="5"/>
    </row>
    <row r="24" spans="1:11" ht="15" x14ac:dyDescent="0.25">
      <c r="A24" s="1"/>
      <c r="B24" s="3">
        <v>22</v>
      </c>
      <c r="C24" s="5">
        <v>10</v>
      </c>
      <c r="E24" s="1"/>
      <c r="F24" s="3">
        <v>22</v>
      </c>
      <c r="G24" s="5"/>
    </row>
    <row r="25" spans="1:11" ht="15" x14ac:dyDescent="0.25">
      <c r="B25" s="20" t="s">
        <v>13</v>
      </c>
      <c r="C25" s="21">
        <f>AVERAGE(C3:C24)</f>
        <v>4.4545454545454541</v>
      </c>
      <c r="E25" s="1"/>
      <c r="F25" s="17" t="s">
        <v>13</v>
      </c>
      <c r="G25" s="19">
        <f>AVERAGE(G3:G24)</f>
        <v>8.2777777777777786</v>
      </c>
    </row>
  </sheetData>
  <mergeCells count="2">
    <mergeCell ref="B1:C1"/>
    <mergeCell ref="F1:G1"/>
  </mergeCells>
  <conditionalFormatting sqref="G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False Detection</vt:lpstr>
      <vt:lpstr>Methods Competition</vt:lpstr>
      <vt:lpstr>Methods Competition - Plots</vt:lpstr>
      <vt:lpstr>Detection Attempts(out of 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H.</dc:creator>
  <cp:lastModifiedBy>Or H.</cp:lastModifiedBy>
  <dcterms:created xsi:type="dcterms:W3CDTF">2024-02-20T12:28:00Z</dcterms:created>
  <dcterms:modified xsi:type="dcterms:W3CDTF">2024-03-01T17:40:44Z</dcterms:modified>
</cp:coreProperties>
</file>