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\Desktop\"/>
    </mc:Choice>
  </mc:AlternateContent>
  <xr:revisionPtr revIDLastSave="0" documentId="13_ncr:1_{48BFC2B6-300F-48D0-A29D-CD77819017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ployees" sheetId="1" r:id="rId1"/>
    <sheet name="Who's Manager" sheetId="4" r:id="rId2"/>
    <sheet name="Projects" sheetId="2" r:id="rId3"/>
    <sheet name="Tasks" sheetId="3" r:id="rId4"/>
    <sheet name="Analysis" sheetId="5" r:id="rId5"/>
  </sheets>
  <definedNames>
    <definedName name="_xlnm._FilterDatabase" localSheetId="0" hidden="1">Employees!$A$1:$J$501</definedName>
    <definedName name="_xlnm._FilterDatabase" localSheetId="2" hidden="1">Projects!$A$1:$G$301</definedName>
    <definedName name="_xlnm._FilterDatabase" localSheetId="3" hidden="1">Tasks!$A$1:$G$1001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5" l="1"/>
  <c r="I3" i="5"/>
  <c r="I4" i="5"/>
  <c r="I5" i="5"/>
  <c r="I6" i="5"/>
  <c r="H3" i="5"/>
  <c r="H4" i="5"/>
  <c r="H5" i="5"/>
  <c r="H6" i="5"/>
  <c r="H2" i="5"/>
  <c r="G3" i="5"/>
  <c r="G4" i="5"/>
  <c r="G5" i="5"/>
  <c r="G6" i="5"/>
  <c r="G2" i="5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2" i="3"/>
  <c r="D7" i="5"/>
  <c r="D3" i="5"/>
  <c r="D4" i="5"/>
  <c r="D5" i="5"/>
  <c r="D6" i="5"/>
  <c r="D2" i="5"/>
  <c r="B3" i="5"/>
  <c r="B4" i="5"/>
  <c r="B5" i="5"/>
  <c r="B6" i="5"/>
  <c r="B2" i="5"/>
  <c r="F8" i="4"/>
  <c r="F7" i="4"/>
  <c r="F6" i="4"/>
  <c r="F5" i="4"/>
  <c r="I130" i="1" s="1"/>
  <c r="F4" i="4"/>
  <c r="I17" i="1"/>
  <c r="I18" i="1"/>
  <c r="I33" i="1"/>
  <c r="I34" i="1"/>
  <c r="I49" i="1"/>
  <c r="I50" i="1"/>
  <c r="I65" i="1"/>
  <c r="I66" i="1"/>
  <c r="I98" i="1"/>
  <c r="I114" i="1"/>
  <c r="I129" i="1"/>
  <c r="I145" i="1"/>
  <c r="I146" i="1"/>
  <c r="I161" i="1"/>
  <c r="I162" i="1"/>
  <c r="I167" i="1"/>
  <c r="I168" i="1"/>
  <c r="I177" i="1"/>
  <c r="I178" i="1"/>
  <c r="I184" i="1"/>
  <c r="I194" i="1"/>
  <c r="I199" i="1"/>
  <c r="I200" i="1"/>
  <c r="I209" i="1"/>
  <c r="I210" i="1"/>
  <c r="I212" i="1"/>
  <c r="I215" i="1"/>
  <c r="I216" i="1"/>
  <c r="I225" i="1"/>
  <c r="I226" i="1"/>
  <c r="I227" i="1"/>
  <c r="I228" i="1"/>
  <c r="I232" i="1"/>
  <c r="I242" i="1"/>
  <c r="I244" i="1"/>
  <c r="I247" i="1"/>
  <c r="I248" i="1"/>
  <c r="I257" i="1"/>
  <c r="I258" i="1"/>
  <c r="I259" i="1"/>
  <c r="I260" i="1"/>
  <c r="I263" i="1"/>
  <c r="I264" i="1"/>
  <c r="I273" i="1"/>
  <c r="I274" i="1"/>
  <c r="I275" i="1"/>
  <c r="I276" i="1"/>
  <c r="I279" i="1"/>
  <c r="I280" i="1"/>
  <c r="I289" i="1"/>
  <c r="I290" i="1"/>
  <c r="I291" i="1"/>
  <c r="I292" i="1"/>
  <c r="I295" i="1"/>
  <c r="I296" i="1"/>
  <c r="I297" i="1"/>
  <c r="I305" i="1"/>
  <c r="I306" i="1"/>
  <c r="I307" i="1"/>
  <c r="I308" i="1"/>
  <c r="I311" i="1"/>
  <c r="I312" i="1"/>
  <c r="I313" i="1"/>
  <c r="I321" i="1"/>
  <c r="I322" i="1"/>
  <c r="I323" i="1"/>
  <c r="I324" i="1"/>
  <c r="I325" i="1"/>
  <c r="I326" i="1"/>
  <c r="I327" i="1"/>
  <c r="I328" i="1"/>
  <c r="I329" i="1"/>
  <c r="I337" i="1"/>
  <c r="I338" i="1"/>
  <c r="I339" i="1"/>
  <c r="I340" i="1"/>
  <c r="I341" i="1"/>
  <c r="I342" i="1"/>
  <c r="I343" i="1"/>
  <c r="I344" i="1"/>
  <c r="I345" i="1"/>
  <c r="I353" i="1"/>
  <c r="I354" i="1"/>
  <c r="I355" i="1"/>
  <c r="I356" i="1"/>
  <c r="I357" i="1"/>
  <c r="I358" i="1"/>
  <c r="I359" i="1"/>
  <c r="I360" i="1"/>
  <c r="I361" i="1"/>
  <c r="I369" i="1"/>
  <c r="I370" i="1"/>
  <c r="I371" i="1"/>
  <c r="I372" i="1"/>
  <c r="I373" i="1"/>
  <c r="I374" i="1"/>
  <c r="I375" i="1"/>
  <c r="I376" i="1"/>
  <c r="I377" i="1"/>
  <c r="I385" i="1"/>
  <c r="I386" i="1"/>
  <c r="I387" i="1"/>
  <c r="I388" i="1"/>
  <c r="I389" i="1"/>
  <c r="I390" i="1"/>
  <c r="I391" i="1"/>
  <c r="I392" i="1"/>
  <c r="I393" i="1"/>
  <c r="I401" i="1"/>
  <c r="I402" i="1"/>
  <c r="I403" i="1"/>
  <c r="I404" i="1"/>
  <c r="I405" i="1"/>
  <c r="I406" i="1"/>
  <c r="I407" i="1"/>
  <c r="I408" i="1"/>
  <c r="I409" i="1"/>
  <c r="I417" i="1"/>
  <c r="I418" i="1"/>
  <c r="I419" i="1"/>
  <c r="I420" i="1"/>
  <c r="I421" i="1"/>
  <c r="I422" i="1"/>
  <c r="I423" i="1"/>
  <c r="I424" i="1"/>
  <c r="I425" i="1"/>
  <c r="I433" i="1"/>
  <c r="I434" i="1"/>
  <c r="I435" i="1"/>
  <c r="I436" i="1"/>
  <c r="I437" i="1"/>
  <c r="I438" i="1"/>
  <c r="I439" i="1"/>
  <c r="I440" i="1"/>
  <c r="I441" i="1"/>
  <c r="I449" i="1"/>
  <c r="I450" i="1"/>
  <c r="I451" i="1"/>
  <c r="I452" i="1"/>
  <c r="I453" i="1"/>
  <c r="I454" i="1"/>
  <c r="I455" i="1"/>
  <c r="I456" i="1"/>
  <c r="I457" i="1"/>
  <c r="I465" i="1"/>
  <c r="I466" i="1"/>
  <c r="I467" i="1"/>
  <c r="I468" i="1"/>
  <c r="I469" i="1"/>
  <c r="I470" i="1"/>
  <c r="I471" i="1"/>
  <c r="I472" i="1"/>
  <c r="I473" i="1"/>
  <c r="I481" i="1"/>
  <c r="I482" i="1"/>
  <c r="I483" i="1"/>
  <c r="I484" i="1"/>
  <c r="I485" i="1"/>
  <c r="I486" i="1"/>
  <c r="I487" i="1"/>
  <c r="I488" i="1"/>
  <c r="I489" i="1"/>
  <c r="I497" i="1"/>
  <c r="I498" i="1"/>
  <c r="I499" i="1"/>
  <c r="I500" i="1"/>
  <c r="I501" i="1"/>
  <c r="I2" i="1"/>
  <c r="E2" i="5"/>
  <c r="E3" i="5"/>
  <c r="E4" i="5"/>
  <c r="E5" i="5"/>
  <c r="E6" i="5"/>
  <c r="I3" i="1"/>
  <c r="E8" i="4"/>
  <c r="E7" i="4"/>
  <c r="E6" i="4"/>
  <c r="E5" i="4"/>
  <c r="E4" i="4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2" i="1"/>
  <c r="G7" i="5" l="1"/>
  <c r="E7" i="5"/>
  <c r="F4" i="5" s="1"/>
  <c r="B7" i="5"/>
  <c r="C6" i="5" s="1"/>
  <c r="I243" i="1"/>
  <c r="I196" i="1"/>
  <c r="I113" i="1"/>
  <c r="I241" i="1"/>
  <c r="I193" i="1"/>
  <c r="I97" i="1"/>
  <c r="I82" i="1"/>
  <c r="I231" i="1"/>
  <c r="I183" i="1"/>
  <c r="I81" i="1"/>
  <c r="I496" i="1"/>
  <c r="I480" i="1"/>
  <c r="I464" i="1"/>
  <c r="I448" i="1"/>
  <c r="I432" i="1"/>
  <c r="I416" i="1"/>
  <c r="I400" i="1"/>
  <c r="I384" i="1"/>
  <c r="I368" i="1"/>
  <c r="I352" i="1"/>
  <c r="I336" i="1"/>
  <c r="I320" i="1"/>
  <c r="I304" i="1"/>
  <c r="I288" i="1"/>
  <c r="I272" i="1"/>
  <c r="I256" i="1"/>
  <c r="I240" i="1"/>
  <c r="I224" i="1"/>
  <c r="I208" i="1"/>
  <c r="I192" i="1"/>
  <c r="I176" i="1"/>
  <c r="I160" i="1"/>
  <c r="I144" i="1"/>
  <c r="I128" i="1"/>
  <c r="I112" i="1"/>
  <c r="I96" i="1"/>
  <c r="I80" i="1"/>
  <c r="I64" i="1"/>
  <c r="I48" i="1"/>
  <c r="I32" i="1"/>
  <c r="I16" i="1"/>
  <c r="I495" i="1"/>
  <c r="I479" i="1"/>
  <c r="I463" i="1"/>
  <c r="I447" i="1"/>
  <c r="I431" i="1"/>
  <c r="I415" i="1"/>
  <c r="I399" i="1"/>
  <c r="I383" i="1"/>
  <c r="I367" i="1"/>
  <c r="I351" i="1"/>
  <c r="I335" i="1"/>
  <c r="I319" i="1"/>
  <c r="I303" i="1"/>
  <c r="I287" i="1"/>
  <c r="I271" i="1"/>
  <c r="I255" i="1"/>
  <c r="I239" i="1"/>
  <c r="I223" i="1"/>
  <c r="I207" i="1"/>
  <c r="I191" i="1"/>
  <c r="I175" i="1"/>
  <c r="I159" i="1"/>
  <c r="I143" i="1"/>
  <c r="I127" i="1"/>
  <c r="I111" i="1"/>
  <c r="I95" i="1"/>
  <c r="I79" i="1"/>
  <c r="I63" i="1"/>
  <c r="I47" i="1"/>
  <c r="I31" i="1"/>
  <c r="I15" i="1"/>
  <c r="I494" i="1"/>
  <c r="I478" i="1"/>
  <c r="I462" i="1"/>
  <c r="I446" i="1"/>
  <c r="I430" i="1"/>
  <c r="I414" i="1"/>
  <c r="I398" i="1"/>
  <c r="I382" i="1"/>
  <c r="I366" i="1"/>
  <c r="I350" i="1"/>
  <c r="I334" i="1"/>
  <c r="I318" i="1"/>
  <c r="I302" i="1"/>
  <c r="I286" i="1"/>
  <c r="I270" i="1"/>
  <c r="I254" i="1"/>
  <c r="I238" i="1"/>
  <c r="I222" i="1"/>
  <c r="I206" i="1"/>
  <c r="I190" i="1"/>
  <c r="I174" i="1"/>
  <c r="I158" i="1"/>
  <c r="I142" i="1"/>
  <c r="I126" i="1"/>
  <c r="I110" i="1"/>
  <c r="I94" i="1"/>
  <c r="I78" i="1"/>
  <c r="I62" i="1"/>
  <c r="I46" i="1"/>
  <c r="I30" i="1"/>
  <c r="I14" i="1"/>
  <c r="I493" i="1"/>
  <c r="I477" i="1"/>
  <c r="I461" i="1"/>
  <c r="I445" i="1"/>
  <c r="I429" i="1"/>
  <c r="I413" i="1"/>
  <c r="I397" i="1"/>
  <c r="I381" i="1"/>
  <c r="I365" i="1"/>
  <c r="I349" i="1"/>
  <c r="I333" i="1"/>
  <c r="I317" i="1"/>
  <c r="I301" i="1"/>
  <c r="I285" i="1"/>
  <c r="I269" i="1"/>
  <c r="I253" i="1"/>
  <c r="I237" i="1"/>
  <c r="I221" i="1"/>
  <c r="I205" i="1"/>
  <c r="I189" i="1"/>
  <c r="I173" i="1"/>
  <c r="I157" i="1"/>
  <c r="I141" i="1"/>
  <c r="I125" i="1"/>
  <c r="I109" i="1"/>
  <c r="I93" i="1"/>
  <c r="I77" i="1"/>
  <c r="I61" i="1"/>
  <c r="I45" i="1"/>
  <c r="I29" i="1"/>
  <c r="I13" i="1"/>
  <c r="I492" i="1"/>
  <c r="I476" i="1"/>
  <c r="I460" i="1"/>
  <c r="I444" i="1"/>
  <c r="I428" i="1"/>
  <c r="I412" i="1"/>
  <c r="I396" i="1"/>
  <c r="I380" i="1"/>
  <c r="I364" i="1"/>
  <c r="I348" i="1"/>
  <c r="I332" i="1"/>
  <c r="I316" i="1"/>
  <c r="I300" i="1"/>
  <c r="I284" i="1"/>
  <c r="I268" i="1"/>
  <c r="I252" i="1"/>
  <c r="I236" i="1"/>
  <c r="I220" i="1"/>
  <c r="I204" i="1"/>
  <c r="I188" i="1"/>
  <c r="I172" i="1"/>
  <c r="I156" i="1"/>
  <c r="I140" i="1"/>
  <c r="I124" i="1"/>
  <c r="I108" i="1"/>
  <c r="I92" i="1"/>
  <c r="I76" i="1"/>
  <c r="I60" i="1"/>
  <c r="I44" i="1"/>
  <c r="I28" i="1"/>
  <c r="I12" i="1"/>
  <c r="I491" i="1"/>
  <c r="I475" i="1"/>
  <c r="I459" i="1"/>
  <c r="I443" i="1"/>
  <c r="I427" i="1"/>
  <c r="I411" i="1"/>
  <c r="I395" i="1"/>
  <c r="I379" i="1"/>
  <c r="I363" i="1"/>
  <c r="I347" i="1"/>
  <c r="I331" i="1"/>
  <c r="I315" i="1"/>
  <c r="I299" i="1"/>
  <c r="I283" i="1"/>
  <c r="I267" i="1"/>
  <c r="I251" i="1"/>
  <c r="I235" i="1"/>
  <c r="I219" i="1"/>
  <c r="I203" i="1"/>
  <c r="I187" i="1"/>
  <c r="I171" i="1"/>
  <c r="I155" i="1"/>
  <c r="I139" i="1"/>
  <c r="I123" i="1"/>
  <c r="I107" i="1"/>
  <c r="I91" i="1"/>
  <c r="I75" i="1"/>
  <c r="I59" i="1"/>
  <c r="I43" i="1"/>
  <c r="I27" i="1"/>
  <c r="I11" i="1"/>
  <c r="I490" i="1"/>
  <c r="I474" i="1"/>
  <c r="I458" i="1"/>
  <c r="I442" i="1"/>
  <c r="I426" i="1"/>
  <c r="I410" i="1"/>
  <c r="I394" i="1"/>
  <c r="I378" i="1"/>
  <c r="I362" i="1"/>
  <c r="I346" i="1"/>
  <c r="I330" i="1"/>
  <c r="I314" i="1"/>
  <c r="I298" i="1"/>
  <c r="I282" i="1"/>
  <c r="I266" i="1"/>
  <c r="I250" i="1"/>
  <c r="I234" i="1"/>
  <c r="I218" i="1"/>
  <c r="I202" i="1"/>
  <c r="I186" i="1"/>
  <c r="I170" i="1"/>
  <c r="I154" i="1"/>
  <c r="I138" i="1"/>
  <c r="I122" i="1"/>
  <c r="I106" i="1"/>
  <c r="I90" i="1"/>
  <c r="I74" i="1"/>
  <c r="I58" i="1"/>
  <c r="I42" i="1"/>
  <c r="I26" i="1"/>
  <c r="I10" i="1"/>
  <c r="I281" i="1"/>
  <c r="I265" i="1"/>
  <c r="I249" i="1"/>
  <c r="I233" i="1"/>
  <c r="I217" i="1"/>
  <c r="I201" i="1"/>
  <c r="I185" i="1"/>
  <c r="I169" i="1"/>
  <c r="I153" i="1"/>
  <c r="I137" i="1"/>
  <c r="I121" i="1"/>
  <c r="I105" i="1"/>
  <c r="I89" i="1"/>
  <c r="I73" i="1"/>
  <c r="I57" i="1"/>
  <c r="I41" i="1"/>
  <c r="I25" i="1"/>
  <c r="I9" i="1"/>
  <c r="I152" i="1"/>
  <c r="I136" i="1"/>
  <c r="I120" i="1"/>
  <c r="I104" i="1"/>
  <c r="I88" i="1"/>
  <c r="I72" i="1"/>
  <c r="I56" i="1"/>
  <c r="I40" i="1"/>
  <c r="I24" i="1"/>
  <c r="I8" i="1"/>
  <c r="I151" i="1"/>
  <c r="I135" i="1"/>
  <c r="I119" i="1"/>
  <c r="I103" i="1"/>
  <c r="I87" i="1"/>
  <c r="I71" i="1"/>
  <c r="I55" i="1"/>
  <c r="I39" i="1"/>
  <c r="I23" i="1"/>
  <c r="I7" i="1"/>
  <c r="I310" i="1"/>
  <c r="I294" i="1"/>
  <c r="I278" i="1"/>
  <c r="I262" i="1"/>
  <c r="I246" i="1"/>
  <c r="I230" i="1"/>
  <c r="I214" i="1"/>
  <c r="I198" i="1"/>
  <c r="I182" i="1"/>
  <c r="I166" i="1"/>
  <c r="I150" i="1"/>
  <c r="I134" i="1"/>
  <c r="I118" i="1"/>
  <c r="I102" i="1"/>
  <c r="I86" i="1"/>
  <c r="I70" i="1"/>
  <c r="I54" i="1"/>
  <c r="I38" i="1"/>
  <c r="I22" i="1"/>
  <c r="I6" i="1"/>
  <c r="I309" i="1"/>
  <c r="I293" i="1"/>
  <c r="I277" i="1"/>
  <c r="I261" i="1"/>
  <c r="I245" i="1"/>
  <c r="I229" i="1"/>
  <c r="I213" i="1"/>
  <c r="I197" i="1"/>
  <c r="I181" i="1"/>
  <c r="I165" i="1"/>
  <c r="I149" i="1"/>
  <c r="I133" i="1"/>
  <c r="I117" i="1"/>
  <c r="I101" i="1"/>
  <c r="I85" i="1"/>
  <c r="I69" i="1"/>
  <c r="I53" i="1"/>
  <c r="I37" i="1"/>
  <c r="I21" i="1"/>
  <c r="I5" i="1"/>
  <c r="I180" i="1"/>
  <c r="I164" i="1"/>
  <c r="I148" i="1"/>
  <c r="I132" i="1"/>
  <c r="I116" i="1"/>
  <c r="I100" i="1"/>
  <c r="I84" i="1"/>
  <c r="I68" i="1"/>
  <c r="I52" i="1"/>
  <c r="I36" i="1"/>
  <c r="I20" i="1"/>
  <c r="I4" i="1"/>
  <c r="I211" i="1"/>
  <c r="I195" i="1"/>
  <c r="I179" i="1"/>
  <c r="I163" i="1"/>
  <c r="I147" i="1"/>
  <c r="I131" i="1"/>
  <c r="I115" i="1"/>
  <c r="I99" i="1"/>
  <c r="I83" i="1"/>
  <c r="I67" i="1"/>
  <c r="I51" i="1"/>
  <c r="I35" i="1"/>
  <c r="I19" i="1"/>
  <c r="H51" i="1"/>
  <c r="H246" i="1"/>
  <c r="H481" i="1"/>
  <c r="H374" i="1"/>
  <c r="H115" i="1"/>
  <c r="H195" i="1"/>
  <c r="H275" i="1"/>
  <c r="H355" i="1"/>
  <c r="H259" i="1"/>
  <c r="H67" i="1"/>
  <c r="H486" i="1"/>
  <c r="H403" i="1"/>
  <c r="H322" i="1"/>
  <c r="H230" i="1"/>
  <c r="H147" i="1"/>
  <c r="H66" i="1"/>
  <c r="H118" i="1"/>
  <c r="H22" i="1"/>
  <c r="H278" i="1"/>
  <c r="H194" i="1"/>
  <c r="H438" i="1"/>
  <c r="H435" i="1"/>
  <c r="H342" i="1"/>
  <c r="H83" i="1"/>
  <c r="H498" i="1"/>
  <c r="H150" i="1"/>
  <c r="H483" i="1"/>
  <c r="H402" i="1"/>
  <c r="H310" i="1"/>
  <c r="H227" i="1"/>
  <c r="H146" i="1"/>
  <c r="H54" i="1"/>
  <c r="H466" i="1"/>
  <c r="H371" i="1"/>
  <c r="H114" i="1"/>
  <c r="H450" i="1"/>
  <c r="H99" i="1"/>
  <c r="H3" i="1"/>
  <c r="H178" i="1"/>
  <c r="H258" i="1"/>
  <c r="H323" i="1"/>
  <c r="H482" i="1"/>
  <c r="H390" i="1"/>
  <c r="H307" i="1"/>
  <c r="H226" i="1"/>
  <c r="H134" i="1"/>
  <c r="H210" i="1"/>
  <c r="H454" i="1"/>
  <c r="H19" i="1"/>
  <c r="H358" i="1"/>
  <c r="H262" i="1"/>
  <c r="H339" i="1"/>
  <c r="H242" i="1"/>
  <c r="H15" i="1"/>
  <c r="H470" i="1"/>
  <c r="H387" i="1"/>
  <c r="H306" i="1"/>
  <c r="H214" i="1"/>
  <c r="H131" i="1"/>
  <c r="H50" i="1"/>
  <c r="H290" i="1"/>
  <c r="H451" i="1"/>
  <c r="H102" i="1"/>
  <c r="H6" i="1"/>
  <c r="H354" i="1"/>
  <c r="H434" i="1"/>
  <c r="H422" i="1"/>
  <c r="H406" i="1"/>
  <c r="H467" i="1"/>
  <c r="H386" i="1"/>
  <c r="H294" i="1"/>
  <c r="H211" i="1"/>
  <c r="H130" i="1"/>
  <c r="H38" i="1"/>
  <c r="H35" i="1"/>
  <c r="H370" i="1"/>
  <c r="H18" i="1"/>
  <c r="H182" i="1"/>
  <c r="H179" i="1"/>
  <c r="H86" i="1"/>
  <c r="H166" i="1"/>
  <c r="H419" i="1"/>
  <c r="H338" i="1"/>
  <c r="H163" i="1"/>
  <c r="H82" i="1"/>
  <c r="H291" i="1"/>
  <c r="H198" i="1"/>
  <c r="H274" i="1"/>
  <c r="H98" i="1"/>
  <c r="H2" i="1"/>
  <c r="H499" i="1"/>
  <c r="H418" i="1"/>
  <c r="H326" i="1"/>
  <c r="H243" i="1"/>
  <c r="H162" i="1"/>
  <c r="H70" i="1"/>
  <c r="H414" i="1"/>
  <c r="H254" i="1"/>
  <c r="H62" i="1"/>
  <c r="H189" i="1"/>
  <c r="H268" i="1"/>
  <c r="H12" i="1"/>
  <c r="H494" i="1"/>
  <c r="H398" i="1"/>
  <c r="H318" i="1"/>
  <c r="H174" i="1"/>
  <c r="H94" i="1"/>
  <c r="H493" i="1"/>
  <c r="H413" i="1"/>
  <c r="H333" i="1"/>
  <c r="H253" i="1"/>
  <c r="H157" i="1"/>
  <c r="H93" i="1"/>
  <c r="H13" i="1"/>
  <c r="H492" i="1"/>
  <c r="H412" i="1"/>
  <c r="H300" i="1"/>
  <c r="H188" i="1"/>
  <c r="H108" i="1"/>
  <c r="H28" i="1"/>
  <c r="H427" i="1"/>
  <c r="H347" i="1"/>
  <c r="H299" i="1"/>
  <c r="H251" i="1"/>
  <c r="H187" i="1"/>
  <c r="H139" i="1"/>
  <c r="H91" i="1"/>
  <c r="H11" i="1"/>
  <c r="H462" i="1"/>
  <c r="H350" i="1"/>
  <c r="H270" i="1"/>
  <c r="H206" i="1"/>
  <c r="H110" i="1"/>
  <c r="H30" i="1"/>
  <c r="H445" i="1"/>
  <c r="H381" i="1"/>
  <c r="H301" i="1"/>
  <c r="H221" i="1"/>
  <c r="H141" i="1"/>
  <c r="H61" i="1"/>
  <c r="H428" i="1"/>
  <c r="H380" i="1"/>
  <c r="H316" i="1"/>
  <c r="H220" i="1"/>
  <c r="H124" i="1"/>
  <c r="H60" i="1"/>
  <c r="H443" i="1"/>
  <c r="H363" i="1"/>
  <c r="H283" i="1"/>
  <c r="H219" i="1"/>
  <c r="H171" i="1"/>
  <c r="H123" i="1"/>
  <c r="H27" i="1"/>
  <c r="H490" i="1"/>
  <c r="H474" i="1"/>
  <c r="H458" i="1"/>
  <c r="H442" i="1"/>
  <c r="H426" i="1"/>
  <c r="H410" i="1"/>
  <c r="H394" i="1"/>
  <c r="H378" i="1"/>
  <c r="H362" i="1"/>
  <c r="H346" i="1"/>
  <c r="H330" i="1"/>
  <c r="H314" i="1"/>
  <c r="H298" i="1"/>
  <c r="H282" i="1"/>
  <c r="H266" i="1"/>
  <c r="H250" i="1"/>
  <c r="H234" i="1"/>
  <c r="H218" i="1"/>
  <c r="H202" i="1"/>
  <c r="H186" i="1"/>
  <c r="H170" i="1"/>
  <c r="H154" i="1"/>
  <c r="H138" i="1"/>
  <c r="H122" i="1"/>
  <c r="H106" i="1"/>
  <c r="H90" i="1"/>
  <c r="H74" i="1"/>
  <c r="H58" i="1"/>
  <c r="H42" i="1"/>
  <c r="H26" i="1"/>
  <c r="H10" i="1"/>
  <c r="H478" i="1"/>
  <c r="H382" i="1"/>
  <c r="H286" i="1"/>
  <c r="H190" i="1"/>
  <c r="H126" i="1"/>
  <c r="H14" i="1"/>
  <c r="H477" i="1"/>
  <c r="H397" i="1"/>
  <c r="H317" i="1"/>
  <c r="H237" i="1"/>
  <c r="H125" i="1"/>
  <c r="H45" i="1"/>
  <c r="H460" i="1"/>
  <c r="H396" i="1"/>
  <c r="H332" i="1"/>
  <c r="H236" i="1"/>
  <c r="H140" i="1"/>
  <c r="H44" i="1"/>
  <c r="H475" i="1"/>
  <c r="H395" i="1"/>
  <c r="H331" i="1"/>
  <c r="H235" i="1"/>
  <c r="H155" i="1"/>
  <c r="H107" i="1"/>
  <c r="H43" i="1"/>
  <c r="H489" i="1"/>
  <c r="H473" i="1"/>
  <c r="H457" i="1"/>
  <c r="H441" i="1"/>
  <c r="H425" i="1"/>
  <c r="H409" i="1"/>
  <c r="H393" i="1"/>
  <c r="H377" i="1"/>
  <c r="H361" i="1"/>
  <c r="H345" i="1"/>
  <c r="H329" i="1"/>
  <c r="H313" i="1"/>
  <c r="H297" i="1"/>
  <c r="H281" i="1"/>
  <c r="H265" i="1"/>
  <c r="H249" i="1"/>
  <c r="H233" i="1"/>
  <c r="H217" i="1"/>
  <c r="H201" i="1"/>
  <c r="H185" i="1"/>
  <c r="H169" i="1"/>
  <c r="H153" i="1"/>
  <c r="H137" i="1"/>
  <c r="H121" i="1"/>
  <c r="H105" i="1"/>
  <c r="H89" i="1"/>
  <c r="H73" i="1"/>
  <c r="H57" i="1"/>
  <c r="H41" i="1"/>
  <c r="H25" i="1"/>
  <c r="H9" i="1"/>
  <c r="H446" i="1"/>
  <c r="H366" i="1"/>
  <c r="H302" i="1"/>
  <c r="H222" i="1"/>
  <c r="H142" i="1"/>
  <c r="H46" i="1"/>
  <c r="H429" i="1"/>
  <c r="H349" i="1"/>
  <c r="H285" i="1"/>
  <c r="H205" i="1"/>
  <c r="H109" i="1"/>
  <c r="H29" i="1"/>
  <c r="H444" i="1"/>
  <c r="H364" i="1"/>
  <c r="H284" i="1"/>
  <c r="H204" i="1"/>
  <c r="H156" i="1"/>
  <c r="H76" i="1"/>
  <c r="H491" i="1"/>
  <c r="H411" i="1"/>
  <c r="H315" i="1"/>
  <c r="H75" i="1"/>
  <c r="H488" i="1"/>
  <c r="H472" i="1"/>
  <c r="H456" i="1"/>
  <c r="H440" i="1"/>
  <c r="H424" i="1"/>
  <c r="H408" i="1"/>
  <c r="H392" i="1"/>
  <c r="H376" i="1"/>
  <c r="H360" i="1"/>
  <c r="H344" i="1"/>
  <c r="H328" i="1"/>
  <c r="H312" i="1"/>
  <c r="H296" i="1"/>
  <c r="H280" i="1"/>
  <c r="H264" i="1"/>
  <c r="H248" i="1"/>
  <c r="H232" i="1"/>
  <c r="H216" i="1"/>
  <c r="H200" i="1"/>
  <c r="H184" i="1"/>
  <c r="H168" i="1"/>
  <c r="H152" i="1"/>
  <c r="H136" i="1"/>
  <c r="H120" i="1"/>
  <c r="H104" i="1"/>
  <c r="H88" i="1"/>
  <c r="H72" i="1"/>
  <c r="H56" i="1"/>
  <c r="H40" i="1"/>
  <c r="H24" i="1"/>
  <c r="H8" i="1"/>
  <c r="H430" i="1"/>
  <c r="H334" i="1"/>
  <c r="H238" i="1"/>
  <c r="H158" i="1"/>
  <c r="H78" i="1"/>
  <c r="H461" i="1"/>
  <c r="H365" i="1"/>
  <c r="H269" i="1"/>
  <c r="H173" i="1"/>
  <c r="H77" i="1"/>
  <c r="H476" i="1"/>
  <c r="H348" i="1"/>
  <c r="H252" i="1"/>
  <c r="H172" i="1"/>
  <c r="H92" i="1"/>
  <c r="H459" i="1"/>
  <c r="H379" i="1"/>
  <c r="H267" i="1"/>
  <c r="H203" i="1"/>
  <c r="H59" i="1"/>
  <c r="H487" i="1"/>
  <c r="H471" i="1"/>
  <c r="H455" i="1"/>
  <c r="H439" i="1"/>
  <c r="H423" i="1"/>
  <c r="H407" i="1"/>
  <c r="H391" i="1"/>
  <c r="H375" i="1"/>
  <c r="H359" i="1"/>
  <c r="H343" i="1"/>
  <c r="H327" i="1"/>
  <c r="H311" i="1"/>
  <c r="H295" i="1"/>
  <c r="H279" i="1"/>
  <c r="H263" i="1"/>
  <c r="H247" i="1"/>
  <c r="H231" i="1"/>
  <c r="H215" i="1"/>
  <c r="H199" i="1"/>
  <c r="H183" i="1"/>
  <c r="H167" i="1"/>
  <c r="H151" i="1"/>
  <c r="H135" i="1"/>
  <c r="H119" i="1"/>
  <c r="H103" i="1"/>
  <c r="H87" i="1"/>
  <c r="H71" i="1"/>
  <c r="H55" i="1"/>
  <c r="H39" i="1"/>
  <c r="H23" i="1"/>
  <c r="H7" i="1"/>
  <c r="H501" i="1"/>
  <c r="H485" i="1"/>
  <c r="H469" i="1"/>
  <c r="H453" i="1"/>
  <c r="H437" i="1"/>
  <c r="H421" i="1"/>
  <c r="H405" i="1"/>
  <c r="H389" i="1"/>
  <c r="H373" i="1"/>
  <c r="H357" i="1"/>
  <c r="H341" i="1"/>
  <c r="H325" i="1"/>
  <c r="H309" i="1"/>
  <c r="H293" i="1"/>
  <c r="H277" i="1"/>
  <c r="H261" i="1"/>
  <c r="H245" i="1"/>
  <c r="H229" i="1"/>
  <c r="H213" i="1"/>
  <c r="H197" i="1"/>
  <c r="H181" i="1"/>
  <c r="H165" i="1"/>
  <c r="H149" i="1"/>
  <c r="H133" i="1"/>
  <c r="H117" i="1"/>
  <c r="H101" i="1"/>
  <c r="H85" i="1"/>
  <c r="H69" i="1"/>
  <c r="H53" i="1"/>
  <c r="H37" i="1"/>
  <c r="H21" i="1"/>
  <c r="H5" i="1"/>
  <c r="H500" i="1"/>
  <c r="H484" i="1"/>
  <c r="H468" i="1"/>
  <c r="H452" i="1"/>
  <c r="H436" i="1"/>
  <c r="H420" i="1"/>
  <c r="H404" i="1"/>
  <c r="H388" i="1"/>
  <c r="H372" i="1"/>
  <c r="H356" i="1"/>
  <c r="H340" i="1"/>
  <c r="H324" i="1"/>
  <c r="H308" i="1"/>
  <c r="H292" i="1"/>
  <c r="H276" i="1"/>
  <c r="H260" i="1"/>
  <c r="H244" i="1"/>
  <c r="H228" i="1"/>
  <c r="H212" i="1"/>
  <c r="H196" i="1"/>
  <c r="H180" i="1"/>
  <c r="H164" i="1"/>
  <c r="H148" i="1"/>
  <c r="H132" i="1"/>
  <c r="H116" i="1"/>
  <c r="H100" i="1"/>
  <c r="H84" i="1"/>
  <c r="H68" i="1"/>
  <c r="H52" i="1"/>
  <c r="H36" i="1"/>
  <c r="H20" i="1"/>
  <c r="H4" i="1"/>
  <c r="H497" i="1"/>
  <c r="H465" i="1"/>
  <c r="H449" i="1"/>
  <c r="H433" i="1"/>
  <c r="H417" i="1"/>
  <c r="H401" i="1"/>
  <c r="H385" i="1"/>
  <c r="H369" i="1"/>
  <c r="H353" i="1"/>
  <c r="H337" i="1"/>
  <c r="H321" i="1"/>
  <c r="H305" i="1"/>
  <c r="H289" i="1"/>
  <c r="H273" i="1"/>
  <c r="H257" i="1"/>
  <c r="H241" i="1"/>
  <c r="H225" i="1"/>
  <c r="H209" i="1"/>
  <c r="H193" i="1"/>
  <c r="H177" i="1"/>
  <c r="H161" i="1"/>
  <c r="H145" i="1"/>
  <c r="H129" i="1"/>
  <c r="H113" i="1"/>
  <c r="H97" i="1"/>
  <c r="H81" i="1"/>
  <c r="H65" i="1"/>
  <c r="H49" i="1"/>
  <c r="H33" i="1"/>
  <c r="H17" i="1"/>
  <c r="H480" i="1"/>
  <c r="H448" i="1"/>
  <c r="H416" i="1"/>
  <c r="H384" i="1"/>
  <c r="H352" i="1"/>
  <c r="H320" i="1"/>
  <c r="H288" i="1"/>
  <c r="H256" i="1"/>
  <c r="H224" i="1"/>
  <c r="H176" i="1"/>
  <c r="H48" i="1"/>
  <c r="H34" i="1"/>
  <c r="H496" i="1"/>
  <c r="H464" i="1"/>
  <c r="H432" i="1"/>
  <c r="H400" i="1"/>
  <c r="H368" i="1"/>
  <c r="H336" i="1"/>
  <c r="H304" i="1"/>
  <c r="H272" i="1"/>
  <c r="H240" i="1"/>
  <c r="H208" i="1"/>
  <c r="H192" i="1"/>
  <c r="H160" i="1"/>
  <c r="H144" i="1"/>
  <c r="H128" i="1"/>
  <c r="H112" i="1"/>
  <c r="H96" i="1"/>
  <c r="H80" i="1"/>
  <c r="H64" i="1"/>
  <c r="H32" i="1"/>
  <c r="H16" i="1"/>
  <c r="H495" i="1"/>
  <c r="H479" i="1"/>
  <c r="H463" i="1"/>
  <c r="H447" i="1"/>
  <c r="H431" i="1"/>
  <c r="H415" i="1"/>
  <c r="H399" i="1"/>
  <c r="H383" i="1"/>
  <c r="H367" i="1"/>
  <c r="H351" i="1"/>
  <c r="H335" i="1"/>
  <c r="H319" i="1"/>
  <c r="H303" i="1"/>
  <c r="H287" i="1"/>
  <c r="H271" i="1"/>
  <c r="H255" i="1"/>
  <c r="H239" i="1"/>
  <c r="H223" i="1"/>
  <c r="H207" i="1"/>
  <c r="H191" i="1"/>
  <c r="H175" i="1"/>
  <c r="H159" i="1"/>
  <c r="H143" i="1"/>
  <c r="H127" i="1"/>
  <c r="H111" i="1"/>
  <c r="H95" i="1"/>
  <c r="H79" i="1"/>
  <c r="H63" i="1"/>
  <c r="H47" i="1"/>
  <c r="H31" i="1"/>
  <c r="C2" i="5" l="1"/>
  <c r="C4" i="5"/>
  <c r="F6" i="5"/>
  <c r="C3" i="5"/>
  <c r="C5" i="5"/>
  <c r="F5" i="5"/>
  <c r="F2" i="5"/>
  <c r="F3" i="5"/>
  <c r="H133" i="2" a="1"/>
  <c r="H133" i="2" s="1"/>
  <c r="H79" i="2" a="1"/>
  <c r="H79" i="2" s="1"/>
  <c r="H202" i="2" a="1"/>
  <c r="H202" i="2" s="1"/>
  <c r="H296" i="2" a="1"/>
  <c r="H296" i="2" s="1"/>
  <c r="H3" i="2" a="1"/>
  <c r="H3" i="2" s="1"/>
  <c r="H132" i="2" a="1"/>
  <c r="H132" i="2" s="1"/>
  <c r="H261" i="2" a="1"/>
  <c r="H261" i="2" s="1"/>
  <c r="H203" i="2" a="1"/>
  <c r="H203" i="2" s="1"/>
  <c r="H134" i="2" a="1"/>
  <c r="H134" i="2" s="1"/>
  <c r="H50" i="2" a="1"/>
  <c r="H50" i="2" s="1"/>
  <c r="H207" i="2" a="1"/>
  <c r="H207" i="2" s="1"/>
  <c r="H179" i="2" a="1"/>
  <c r="H179" i="2" s="1"/>
  <c r="H180" i="2" a="1"/>
  <c r="H180" i="2" s="1"/>
  <c r="H96" i="2" a="1"/>
  <c r="H96" i="2" s="1"/>
  <c r="H174" i="2" a="1"/>
  <c r="H174" i="2" s="1"/>
  <c r="H217" i="2" a="1"/>
  <c r="H217" i="2" s="1"/>
  <c r="H161" i="2" a="1"/>
  <c r="H161" i="2" s="1"/>
  <c r="H76" i="2" a="1"/>
  <c r="H76" i="2" s="1"/>
  <c r="H91" i="2" a="1"/>
  <c r="H91" i="2" s="1"/>
  <c r="H7" i="2" a="1"/>
  <c r="H7" i="2" s="1"/>
  <c r="H265" i="2" a="1"/>
  <c r="H265" i="2" s="1"/>
  <c r="H137" i="2" a="1"/>
  <c r="H137" i="2" s="1"/>
  <c r="H138" i="2" a="1"/>
  <c r="H138" i="2" s="1"/>
  <c r="H53" i="2" a="1"/>
  <c r="H53" i="2" s="1"/>
  <c r="H54" i="2" a="1"/>
  <c r="H54" i="2" s="1"/>
  <c r="H197" i="2" a="1"/>
  <c r="H197" i="2" s="1"/>
  <c r="H226" i="2" a="1"/>
  <c r="H226" i="2" s="1"/>
  <c r="H256" i="2" a="1"/>
  <c r="H256" i="2" s="1"/>
  <c r="H156" i="2" a="1"/>
  <c r="H156" i="2" s="1"/>
  <c r="H29" i="2" a="1"/>
  <c r="H29" i="2" s="1"/>
  <c r="H290" i="2" a="1"/>
  <c r="H290" i="2" s="1"/>
  <c r="H158" i="2" a="1"/>
  <c r="H158" i="2" s="1"/>
  <c r="H159" i="2" a="1"/>
  <c r="H159" i="2" s="1"/>
  <c r="H42" i="2" a="1"/>
  <c r="H42" i="2" s="1"/>
  <c r="H64" i="2" a="1"/>
  <c r="H64" i="2" s="1"/>
  <c r="H231" i="2" a="1"/>
  <c r="H231" i="2" s="1"/>
  <c r="H175" i="2" a="1"/>
  <c r="H175" i="2" s="1"/>
  <c r="H105" i="2" a="1"/>
  <c r="H105" i="2" s="1"/>
  <c r="H106" i="2" a="1"/>
  <c r="H106" i="2" s="1"/>
  <c r="H21" i="2" a="1"/>
  <c r="H21" i="2" s="1"/>
  <c r="H281" i="2" a="1"/>
  <c r="H281" i="2" s="1"/>
  <c r="H151" i="2" a="1"/>
  <c r="H151" i="2" s="1"/>
  <c r="H152" i="2" a="1"/>
  <c r="H152" i="2" s="1"/>
  <c r="H67" i="2" a="1"/>
  <c r="H67" i="2" s="1"/>
  <c r="H68" i="2" a="1"/>
  <c r="H68" i="2" s="1"/>
  <c r="H211" i="2" a="1"/>
  <c r="H211" i="2" s="1"/>
  <c r="H13" i="2" a="1"/>
  <c r="H13" i="2" s="1"/>
  <c r="H272" i="2" a="1"/>
  <c r="H272" i="2" s="1"/>
  <c r="H185" i="2" a="1"/>
  <c r="H185" i="2" s="1"/>
  <c r="H43" i="2" a="1"/>
  <c r="H43" i="2" s="1"/>
  <c r="H275" i="2" a="1"/>
  <c r="H275" i="2" s="1"/>
  <c r="H172" i="2" a="1"/>
  <c r="H172" i="2" s="1"/>
  <c r="H173" i="2" a="1"/>
  <c r="H173" i="2" s="1"/>
  <c r="H72" i="2" a="1"/>
  <c r="H72" i="2" s="1"/>
  <c r="H194" i="2" a="1"/>
  <c r="H194" i="2" s="1"/>
  <c r="H245" i="2" a="1"/>
  <c r="H245" i="2" s="1"/>
  <c r="H189" i="2" a="1"/>
  <c r="H189" i="2" s="1"/>
  <c r="H119" i="2" a="1"/>
  <c r="H119" i="2" s="1"/>
  <c r="H120" i="2" a="1"/>
  <c r="H120" i="2" s="1"/>
  <c r="H35" i="2" a="1"/>
  <c r="H35" i="2" s="1"/>
  <c r="H297" i="2" a="1"/>
  <c r="H297" i="2" s="1"/>
  <c r="H165" i="2" a="1"/>
  <c r="H165" i="2" s="1"/>
  <c r="H166" i="2" a="1"/>
  <c r="H166" i="2" s="1"/>
  <c r="H82" i="2" a="1"/>
  <c r="H82" i="2" s="1"/>
  <c r="H97" i="2" a="1"/>
  <c r="H97" i="2" s="1"/>
  <c r="H240" i="2" a="1"/>
  <c r="H240" i="2" s="1"/>
  <c r="H27" i="2" a="1"/>
  <c r="H27" i="2" s="1"/>
  <c r="H288" i="2" a="1"/>
  <c r="H288" i="2" s="1"/>
  <c r="H199" i="2" a="1"/>
  <c r="H199" i="2" s="1"/>
  <c r="H58" i="2" a="1"/>
  <c r="H58" i="2" s="1"/>
  <c r="H295" i="2" a="1"/>
  <c r="H295" i="2" s="1"/>
  <c r="H201" i="2" a="1"/>
  <c r="H201" i="2" s="1"/>
  <c r="H187" i="2" a="1"/>
  <c r="H187" i="2" s="1"/>
  <c r="H277" i="2" a="1"/>
  <c r="H277" i="2" s="1"/>
  <c r="H271" i="2" a="1"/>
  <c r="H271" i="2" s="1"/>
  <c r="H86" i="2" a="1"/>
  <c r="H86" i="2" s="1"/>
  <c r="H293" i="2" a="1"/>
  <c r="H293" i="2" s="1"/>
  <c r="H232" i="2" a="1"/>
  <c r="H232" i="2" s="1"/>
  <c r="H162" i="2" a="1"/>
  <c r="H162" i="2" s="1"/>
  <c r="H177" i="2" a="1"/>
  <c r="H177" i="2" s="1"/>
  <c r="H78" i="2" a="1"/>
  <c r="H78" i="2" s="1"/>
  <c r="H283" i="2" a="1"/>
  <c r="H283" i="2" s="1"/>
  <c r="H208" i="2" a="1"/>
  <c r="H208" i="2" s="1"/>
  <c r="H223" i="2" a="1"/>
  <c r="H223" i="2" s="1"/>
  <c r="H124" i="2" a="1"/>
  <c r="H124" i="2" s="1"/>
  <c r="H139" i="2" a="1"/>
  <c r="H139" i="2" s="1"/>
  <c r="H12" i="2" a="1"/>
  <c r="H12" i="2" s="1"/>
  <c r="H70" i="2" a="1"/>
  <c r="H70" i="2" s="1"/>
  <c r="H266" i="2" a="1"/>
  <c r="H266" i="2" s="1"/>
  <c r="H242" i="2" a="1"/>
  <c r="H242" i="2" s="1"/>
  <c r="H100" i="2" a="1"/>
  <c r="H100" i="2" s="1"/>
  <c r="H193" i="2" a="1"/>
  <c r="H193" i="2" s="1"/>
  <c r="H243" i="2" a="1"/>
  <c r="H243" i="2" s="1"/>
  <c r="H230" i="2" a="1"/>
  <c r="H230" i="2" s="1"/>
  <c r="H213" i="2" a="1"/>
  <c r="H213" i="2" s="1"/>
  <c r="H209" i="2" a="1"/>
  <c r="H209" i="2" s="1"/>
  <c r="H136" i="2" a="1"/>
  <c r="H136" i="2" s="1"/>
  <c r="H46" i="2" a="1"/>
  <c r="H46" i="2" s="1"/>
  <c r="H246" i="2" a="1"/>
  <c r="H246" i="2" s="1"/>
  <c r="H176" i="2" a="1"/>
  <c r="H176" i="2" s="1"/>
  <c r="H191" i="2" a="1"/>
  <c r="H191" i="2" s="1"/>
  <c r="H92" i="2" a="1"/>
  <c r="H92" i="2" s="1"/>
  <c r="H8" i="2" a="1"/>
  <c r="H8" i="2" s="1"/>
  <c r="H222" i="2" a="1"/>
  <c r="H222" i="2" s="1"/>
  <c r="H237" i="2" a="1"/>
  <c r="H237" i="2" s="1"/>
  <c r="H153" i="2" a="1"/>
  <c r="H153" i="2" s="1"/>
  <c r="H154" i="2" a="1"/>
  <c r="H154" i="2" s="1"/>
  <c r="H41" i="2" a="1"/>
  <c r="H41" i="2" s="1"/>
  <c r="H84" i="2" a="1"/>
  <c r="H84" i="2" s="1"/>
  <c r="H301" i="2" a="1"/>
  <c r="H301" i="2" s="1"/>
  <c r="H257" i="2" a="1"/>
  <c r="H257" i="2" s="1"/>
  <c r="H129" i="2" a="1"/>
  <c r="H129" i="2" s="1"/>
  <c r="H298" i="2" a="1"/>
  <c r="H298" i="2" s="1"/>
  <c r="H122" i="2" a="1"/>
  <c r="H122" i="2" s="1"/>
  <c r="H244" i="2" a="1"/>
  <c r="H244" i="2" s="1"/>
  <c r="H218" i="2" a="1"/>
  <c r="H218" i="2" s="1"/>
  <c r="H110" i="2" a="1"/>
  <c r="H110" i="2" s="1"/>
  <c r="H227" i="2" a="1"/>
  <c r="H227" i="2" s="1"/>
  <c r="H32" i="2" a="1"/>
  <c r="H32" i="2" s="1"/>
  <c r="H164" i="2" a="1"/>
  <c r="H164" i="2" s="1"/>
  <c r="H60" i="2" a="1"/>
  <c r="H60" i="2" s="1"/>
  <c r="H4" i="2" a="1"/>
  <c r="H4" i="2" s="1"/>
  <c r="H262" i="2" a="1"/>
  <c r="H262" i="2" s="1"/>
  <c r="H247" i="2" a="1"/>
  <c r="H247" i="2" s="1"/>
  <c r="H205" i="2" a="1"/>
  <c r="H205" i="2" s="1"/>
  <c r="H121" i="2" a="1"/>
  <c r="H121" i="2" s="1"/>
  <c r="H22" i="2" a="1"/>
  <c r="H22" i="2" s="1"/>
  <c r="H236" i="2" a="1"/>
  <c r="H236" i="2" s="1"/>
  <c r="H252" i="2" a="1"/>
  <c r="H252" i="2" s="1"/>
  <c r="H167" i="2" a="1"/>
  <c r="H167" i="2" s="1"/>
  <c r="H168" i="2" a="1"/>
  <c r="H168" i="2" s="1"/>
  <c r="H55" i="2" a="1"/>
  <c r="H55" i="2" s="1"/>
  <c r="H113" i="2" a="1"/>
  <c r="H113" i="2" s="1"/>
  <c r="H14" i="2" a="1"/>
  <c r="H14" i="2" s="1"/>
  <c r="H273" i="2" a="1"/>
  <c r="H273" i="2" s="1"/>
  <c r="H143" i="2" a="1"/>
  <c r="H143" i="2" s="1"/>
  <c r="H16" i="2" a="1"/>
  <c r="H16" i="2" s="1"/>
  <c r="H17" i="2" a="1"/>
  <c r="H17" i="2" s="1"/>
  <c r="H260" i="2" a="1"/>
  <c r="H260" i="2" s="1"/>
  <c r="H215" i="2" a="1"/>
  <c r="H215" i="2" s="1"/>
  <c r="H125" i="2" a="1"/>
  <c r="H125" i="2" s="1"/>
  <c r="H229" i="2" a="1"/>
  <c r="H229" i="2" s="1"/>
  <c r="H89" i="2" a="1"/>
  <c r="H89" i="2" s="1"/>
  <c r="H278" i="2" a="1"/>
  <c r="H278" i="2" s="1"/>
  <c r="H107" i="2" a="1"/>
  <c r="H107" i="2" s="1"/>
  <c r="H219" i="2" a="1"/>
  <c r="H219" i="2" s="1"/>
  <c r="H135" i="2" a="1"/>
  <c r="H135" i="2" s="1"/>
  <c r="H9" i="2" a="1"/>
  <c r="H9" i="2" s="1"/>
  <c r="H10" i="2" a="1"/>
  <c r="H10" i="2" s="1"/>
  <c r="H268" i="2" a="1"/>
  <c r="H268" i="2" s="1"/>
  <c r="H181" i="2" a="1"/>
  <c r="H181" i="2" s="1"/>
  <c r="H182" i="2" a="1"/>
  <c r="H182" i="2" s="1"/>
  <c r="H69" i="2" a="1"/>
  <c r="H69" i="2" s="1"/>
  <c r="H127" i="2" a="1"/>
  <c r="H127" i="2" s="1"/>
  <c r="H28" i="2" a="1"/>
  <c r="H28" i="2" s="1"/>
  <c r="H289" i="2" a="1"/>
  <c r="H289" i="2" s="1"/>
  <c r="H157" i="2" a="1"/>
  <c r="H157" i="2" s="1"/>
  <c r="H30" i="2" a="1"/>
  <c r="H30" i="2" s="1"/>
  <c r="H31" i="2" a="1"/>
  <c r="H31" i="2" s="1"/>
  <c r="H276" i="2" a="1"/>
  <c r="H276" i="2" s="1"/>
  <c r="H111" i="2" a="1"/>
  <c r="H111" i="2" s="1"/>
  <c r="H148" i="2" a="1"/>
  <c r="H148" i="2" s="1"/>
  <c r="H36" i="2" a="1"/>
  <c r="H36" i="2" s="1"/>
  <c r="H216" i="2" a="1"/>
  <c r="H216" i="2" s="1"/>
  <c r="H33" i="2" a="1"/>
  <c r="H33" i="2" s="1"/>
  <c r="H103" i="2" a="1"/>
  <c r="H103" i="2" s="1"/>
  <c r="H47" i="2" a="1"/>
  <c r="H47" i="2" s="1"/>
  <c r="H294" i="2" a="1"/>
  <c r="H294" i="2" s="1"/>
  <c r="H221" i="2" a="1"/>
  <c r="H221" i="2" s="1"/>
  <c r="H234" i="2" a="1"/>
  <c r="H234" i="2" s="1"/>
  <c r="H149" i="2" a="1"/>
  <c r="H149" i="2" s="1"/>
  <c r="H23" i="2" a="1"/>
  <c r="H23" i="2" s="1"/>
  <c r="H24" i="2" a="1"/>
  <c r="H24" i="2" s="1"/>
  <c r="H284" i="2" a="1"/>
  <c r="H284" i="2" s="1"/>
  <c r="H195" i="2" a="1"/>
  <c r="H195" i="2" s="1"/>
  <c r="H196" i="2" a="1"/>
  <c r="H196" i="2" s="1"/>
  <c r="H83" i="2" a="1"/>
  <c r="H83" i="2" s="1"/>
  <c r="H141" i="2" a="1"/>
  <c r="H141" i="2" s="1"/>
  <c r="H57" i="2" a="1"/>
  <c r="H57" i="2" s="1"/>
  <c r="H291" i="2" a="1"/>
  <c r="H291" i="2" s="1"/>
  <c r="H171" i="2" a="1"/>
  <c r="H171" i="2" s="1"/>
  <c r="H44" i="2" a="1"/>
  <c r="H44" i="2" s="1"/>
  <c r="H45" i="2" a="1"/>
  <c r="H45" i="2" s="1"/>
  <c r="H292" i="2" a="1"/>
  <c r="H292" i="2" s="1"/>
  <c r="H147" i="2" a="1"/>
  <c r="H147" i="2" s="1"/>
  <c r="H56" i="2" a="1"/>
  <c r="H56" i="2" s="1"/>
  <c r="H117" i="2" a="1"/>
  <c r="H117" i="2" s="1"/>
  <c r="H61" i="2" a="1"/>
  <c r="H61" i="2" s="1"/>
  <c r="H233" i="2" a="1"/>
  <c r="H233" i="2" s="1"/>
  <c r="H251" i="2" a="1"/>
  <c r="H251" i="2" s="1"/>
  <c r="H248" i="2" a="1"/>
  <c r="H248" i="2" s="1"/>
  <c r="H163" i="2" a="1"/>
  <c r="H163" i="2" s="1"/>
  <c r="H37" i="2" a="1"/>
  <c r="H37" i="2" s="1"/>
  <c r="H38" i="2" a="1"/>
  <c r="H38" i="2" s="1"/>
  <c r="H300" i="2" a="1"/>
  <c r="H300" i="2" s="1"/>
  <c r="H210" i="2" a="1"/>
  <c r="H210" i="2" s="1"/>
  <c r="H225" i="2" a="1"/>
  <c r="H225" i="2" s="1"/>
  <c r="H98" i="2" a="1"/>
  <c r="H98" i="2" s="1"/>
  <c r="H155" i="2" a="1"/>
  <c r="H155" i="2" s="1"/>
  <c r="H71" i="2" a="1"/>
  <c r="H71" i="2" s="1"/>
  <c r="H279" i="2" a="1"/>
  <c r="H279" i="2" s="1"/>
  <c r="H186" i="2" a="1"/>
  <c r="H186" i="2" s="1"/>
  <c r="H73" i="2" a="1"/>
  <c r="H73" i="2" s="1"/>
  <c r="H59" i="2" a="1"/>
  <c r="H59" i="2" s="1"/>
  <c r="H204" i="2" a="1"/>
  <c r="H204" i="2" s="1"/>
  <c r="H131" i="2" a="1"/>
  <c r="H131" i="2" s="1"/>
  <c r="H75" i="2" a="1"/>
  <c r="H75" i="2" s="1"/>
  <c r="H5" i="2" a="1"/>
  <c r="H5" i="2" s="1"/>
  <c r="H6" i="2" a="1"/>
  <c r="H6" i="2" s="1"/>
  <c r="H264" i="2" a="1"/>
  <c r="H264" i="2" s="1"/>
  <c r="H178" i="2" a="1"/>
  <c r="H178" i="2" s="1"/>
  <c r="H51" i="2" a="1"/>
  <c r="H51" i="2" s="1"/>
  <c r="H52" i="2" a="1"/>
  <c r="H52" i="2" s="1"/>
  <c r="H253" i="2" a="1"/>
  <c r="H253" i="2" s="1"/>
  <c r="H224" i="2" a="1"/>
  <c r="H224" i="2" s="1"/>
  <c r="H239" i="2" a="1"/>
  <c r="H239" i="2" s="1"/>
  <c r="H112" i="2" a="1"/>
  <c r="H112" i="2" s="1"/>
  <c r="H170" i="2" a="1"/>
  <c r="H170" i="2" s="1"/>
  <c r="H85" i="2" a="1"/>
  <c r="H85" i="2" s="1"/>
  <c r="H150" i="2" a="1"/>
  <c r="H150" i="2" s="1"/>
  <c r="H200" i="2" a="1"/>
  <c r="H200" i="2" s="1"/>
  <c r="H87" i="2" a="1"/>
  <c r="H87" i="2" s="1"/>
  <c r="H74" i="2" a="1"/>
  <c r="H74" i="2" s="1"/>
  <c r="H263" i="2" a="1"/>
  <c r="H263" i="2" s="1"/>
  <c r="H259" i="2" a="1"/>
  <c r="H259" i="2" s="1"/>
  <c r="H146" i="2" a="1"/>
  <c r="H146" i="2" s="1"/>
  <c r="H90" i="2" a="1"/>
  <c r="H90" i="2" s="1"/>
  <c r="H19" i="2" a="1"/>
  <c r="H19" i="2" s="1"/>
  <c r="H20" i="2" a="1"/>
  <c r="H20" i="2" s="1"/>
  <c r="H280" i="2" a="1"/>
  <c r="H280" i="2" s="1"/>
  <c r="H192" i="2" a="1"/>
  <c r="H192" i="2" s="1"/>
  <c r="H66" i="2" a="1"/>
  <c r="H66" i="2" s="1"/>
  <c r="H81" i="2" a="1"/>
  <c r="H81" i="2" s="1"/>
  <c r="H269" i="2" a="1"/>
  <c r="H269" i="2" s="1"/>
  <c r="H238" i="2" a="1"/>
  <c r="H238" i="2" s="1"/>
  <c r="H254" i="2" a="1"/>
  <c r="H254" i="2" s="1"/>
  <c r="H126" i="2" a="1"/>
  <c r="H126" i="2" s="1"/>
  <c r="H184" i="2" a="1"/>
  <c r="H184" i="2" s="1"/>
  <c r="H99" i="2" a="1"/>
  <c r="H99" i="2" s="1"/>
  <c r="H282" i="2" a="1"/>
  <c r="H282" i="2" s="1"/>
  <c r="H214" i="2" a="1"/>
  <c r="H214" i="2" s="1"/>
  <c r="H101" i="2" a="1"/>
  <c r="H101" i="2" s="1"/>
  <c r="H88" i="2" a="1"/>
  <c r="H88" i="2" s="1"/>
  <c r="H93" i="2" a="1"/>
  <c r="H93" i="2" s="1"/>
  <c r="H255" i="2" a="1"/>
  <c r="H255" i="2" s="1"/>
  <c r="H250" i="2" a="1"/>
  <c r="H250" i="2" s="1"/>
  <c r="H104" i="2" a="1"/>
  <c r="H104" i="2" s="1"/>
  <c r="H34" i="2" a="1"/>
  <c r="H34" i="2" s="1"/>
  <c r="H49" i="2" a="1"/>
  <c r="H49" i="2" s="1"/>
  <c r="H65" i="2" a="1"/>
  <c r="H65" i="2" s="1"/>
  <c r="H206" i="2" a="1"/>
  <c r="H206" i="2" s="1"/>
  <c r="H80" i="2" a="1"/>
  <c r="H80" i="2" s="1"/>
  <c r="H95" i="2" a="1"/>
  <c r="H95" i="2" s="1"/>
  <c r="H285" i="2" a="1"/>
  <c r="H285" i="2" s="1"/>
  <c r="H11" i="2" a="1"/>
  <c r="H11" i="2" s="1"/>
  <c r="H270" i="2" a="1"/>
  <c r="H270" i="2" s="1"/>
  <c r="H140" i="2" a="1"/>
  <c r="H140" i="2" s="1"/>
  <c r="H198" i="2" a="1"/>
  <c r="H198" i="2" s="1"/>
  <c r="H114" i="2" a="1"/>
  <c r="H114" i="2" s="1"/>
  <c r="H299" i="2" a="1"/>
  <c r="H299" i="2" s="1"/>
  <c r="H228" i="2" a="1"/>
  <c r="H228" i="2" s="1"/>
  <c r="H115" i="2" a="1"/>
  <c r="H115" i="2" s="1"/>
  <c r="H102" i="2" a="1"/>
  <c r="H102" i="2" s="1"/>
  <c r="H160" i="2" a="1"/>
  <c r="H160" i="2" s="1"/>
  <c r="H118" i="2" a="1"/>
  <c r="H118" i="2" s="1"/>
  <c r="H48" i="2" a="1"/>
  <c r="H48" i="2" s="1"/>
  <c r="H63" i="2" a="1"/>
  <c r="H63" i="2" s="1"/>
  <c r="H235" i="2" a="1"/>
  <c r="H235" i="2" s="1"/>
  <c r="H220" i="2" a="1"/>
  <c r="H220" i="2" s="1"/>
  <c r="H94" i="2" a="1"/>
  <c r="H94" i="2" s="1"/>
  <c r="H109" i="2" a="1"/>
  <c r="H109" i="2" s="1"/>
  <c r="H25" i="2" a="1"/>
  <c r="H25" i="2" s="1"/>
  <c r="H26" i="2" a="1"/>
  <c r="H26" i="2" s="1"/>
  <c r="H286" i="2" a="1"/>
  <c r="H286" i="2" s="1"/>
  <c r="H169" i="2" a="1"/>
  <c r="H169" i="2" s="1"/>
  <c r="H212" i="2" a="1"/>
  <c r="H212" i="2" s="1"/>
  <c r="H128" i="2" a="1"/>
  <c r="H128" i="2" s="1"/>
  <c r="H287" i="2" a="1"/>
  <c r="H287" i="2" s="1"/>
  <c r="H258" i="2" a="1"/>
  <c r="H258" i="2" s="1"/>
  <c r="H130" i="2" a="1"/>
  <c r="H130" i="2" s="1"/>
  <c r="H116" i="2" a="1"/>
  <c r="H116" i="2" s="1"/>
  <c r="H190" i="2" a="1"/>
  <c r="H190" i="2" s="1"/>
  <c r="H18" i="2" a="1"/>
  <c r="H18" i="2" s="1"/>
  <c r="H188" i="2" a="1"/>
  <c r="H188" i="2" s="1"/>
  <c r="H62" i="2" a="1"/>
  <c r="H62" i="2" s="1"/>
  <c r="H77" i="2" a="1"/>
  <c r="H77" i="2" s="1"/>
  <c r="H267" i="2" a="1"/>
  <c r="H267" i="2" s="1"/>
  <c r="H249" i="2" a="1"/>
  <c r="H249" i="2" s="1"/>
  <c r="H108" i="2" a="1"/>
  <c r="H108" i="2" s="1"/>
  <c r="H123" i="2" a="1"/>
  <c r="H123" i="2" s="1"/>
  <c r="H39" i="2" a="1"/>
  <c r="H39" i="2" s="1"/>
  <c r="H40" i="2" a="1"/>
  <c r="H40" i="2" s="1"/>
  <c r="H2" i="2" a="1"/>
  <c r="H2" i="2" s="1"/>
  <c r="H183" i="2" a="1"/>
  <c r="H183" i="2" s="1"/>
  <c r="H241" i="2" a="1"/>
  <c r="H241" i="2" s="1"/>
  <c r="H142" i="2" a="1"/>
  <c r="H142" i="2" s="1"/>
  <c r="H15" i="2" a="1"/>
  <c r="H15" i="2" s="1"/>
  <c r="H274" i="2" a="1"/>
  <c r="H274" i="2" s="1"/>
  <c r="H144" i="2" a="1"/>
  <c r="H144" i="2" s="1"/>
  <c r="H145" i="2" a="1"/>
  <c r="H145" i="2" s="1"/>
  <c r="G206" i="2" a="1"/>
  <c r="G206" i="2" s="1"/>
  <c r="G92" i="2" a="1"/>
  <c r="G92" i="2" s="1"/>
  <c r="G294" i="2" a="1"/>
  <c r="G294" i="2" s="1"/>
  <c r="G100" i="2" a="1"/>
  <c r="G100" i="2" s="1"/>
  <c r="G233" i="2" a="1"/>
  <c r="G233" i="2" s="1"/>
  <c r="G25" i="2" a="1"/>
  <c r="G25" i="2" s="1"/>
  <c r="G23" i="2" a="1"/>
  <c r="G23" i="2" s="1"/>
  <c r="G130" i="2" a="1"/>
  <c r="G130" i="2" s="1"/>
  <c r="G254" i="2" a="1"/>
  <c r="G254" i="2" s="1"/>
  <c r="G61" i="2" a="1"/>
  <c r="G61" i="2" s="1"/>
  <c r="G98" i="2" a="1"/>
  <c r="G98" i="2" s="1"/>
  <c r="G41" i="2" a="1"/>
  <c r="G41" i="2" s="1"/>
  <c r="G150" i="2" a="1"/>
  <c r="G150" i="2" s="1"/>
  <c r="G142" i="2" a="1"/>
  <c r="G142" i="2" s="1"/>
  <c r="G116" i="2" a="1"/>
  <c r="G116" i="2" s="1"/>
  <c r="G37" i="2" a="1"/>
  <c r="G37" i="2" s="1"/>
  <c r="G99" i="2" a="1"/>
  <c r="G99" i="2" s="1"/>
  <c r="G263" i="2" a="1"/>
  <c r="G263" i="2" s="1"/>
  <c r="G153" i="2" a="1"/>
  <c r="G153" i="2" s="1"/>
  <c r="G40" i="2" a="1"/>
  <c r="G40" i="2" s="1"/>
  <c r="G287" i="2" a="1"/>
  <c r="G287" i="2" s="1"/>
  <c r="G209" i="2" a="1"/>
  <c r="G209" i="2" s="1"/>
  <c r="G30" i="2" a="1"/>
  <c r="G30" i="2" s="1"/>
  <c r="G133" i="2" a="1"/>
  <c r="G133" i="2" s="1"/>
  <c r="G237" i="2" a="1"/>
  <c r="G237" i="2" s="1"/>
  <c r="G72" i="2" a="1"/>
  <c r="G72" i="2" s="1"/>
  <c r="G28" i="2" a="1"/>
  <c r="G28" i="2" s="1"/>
  <c r="G76" i="2" a="1"/>
  <c r="G76" i="2" s="1"/>
  <c r="G19" i="2" a="1"/>
  <c r="G19" i="2" s="1"/>
  <c r="G121" i="2" a="1"/>
  <c r="G121" i="2" s="1"/>
  <c r="G180" i="2" a="1"/>
  <c r="G180" i="2" s="1"/>
  <c r="G94" i="2" a="1"/>
  <c r="G94" i="2" s="1"/>
  <c r="G12" i="2" a="1"/>
  <c r="G12" i="2" s="1"/>
  <c r="G120" i="2" a="1"/>
  <c r="G120" i="2" s="1"/>
  <c r="G299" i="2" a="1"/>
  <c r="G299" i="2" s="1"/>
  <c r="G271" i="2" a="1"/>
  <c r="G271" i="2" s="1"/>
  <c r="G275" i="2" a="1"/>
  <c r="G275" i="2" s="1"/>
  <c r="G103" i="2" a="1"/>
  <c r="G103" i="2" s="1"/>
  <c r="G114" i="2" a="1"/>
  <c r="G114" i="2" s="1"/>
  <c r="G216" i="2" a="1"/>
  <c r="G216" i="2" s="1"/>
  <c r="G34" i="2" a="1"/>
  <c r="G34" i="2" s="1"/>
  <c r="G148" i="2" a="1"/>
  <c r="G148" i="2" s="1"/>
  <c r="G245" i="2" a="1"/>
  <c r="G245" i="2" s="1"/>
  <c r="G79" i="2" a="1"/>
  <c r="G79" i="2" s="1"/>
  <c r="G43" i="2" a="1"/>
  <c r="G43" i="2" s="1"/>
  <c r="G46" i="2" a="1"/>
  <c r="G46" i="2" s="1"/>
  <c r="G15" i="2" a="1"/>
  <c r="G15" i="2" s="1"/>
  <c r="G117" i="2" a="1"/>
  <c r="G117" i="2" s="1"/>
  <c r="G66" i="2" a="1"/>
  <c r="G66" i="2" s="1"/>
  <c r="G65" i="2" a="1"/>
  <c r="G65" i="2" s="1"/>
  <c r="G4" i="2" a="1"/>
  <c r="G4" i="2" s="1"/>
  <c r="G135" i="2" a="1"/>
  <c r="G135" i="2" s="1"/>
  <c r="G62" i="2" a="1"/>
  <c r="G62" i="2" s="1"/>
  <c r="G279" i="2" a="1"/>
  <c r="G279" i="2" s="1"/>
  <c r="G125" i="2" a="1"/>
  <c r="G125" i="2" s="1"/>
  <c r="G220" i="2" a="1"/>
  <c r="G220" i="2" s="1"/>
  <c r="G45" i="2" a="1"/>
  <c r="G45" i="2" s="1"/>
  <c r="G159" i="2" a="1"/>
  <c r="G159" i="2" s="1"/>
  <c r="G249" i="2" a="1"/>
  <c r="G249" i="2" s="1"/>
  <c r="G83" i="2" a="1"/>
  <c r="G83" i="2" s="1"/>
  <c r="G47" i="2" a="1"/>
  <c r="G47" i="2" s="1"/>
  <c r="G269" i="2" a="1"/>
  <c r="G269" i="2" s="1"/>
  <c r="G177" i="2" a="1"/>
  <c r="G177" i="2" s="1"/>
  <c r="G110" i="2" a="1"/>
  <c r="G110" i="2" s="1"/>
  <c r="G139" i="2" a="1"/>
  <c r="G139" i="2" s="1"/>
  <c r="G57" i="2" a="1"/>
  <c r="G57" i="2" s="1"/>
  <c r="G296" i="2" a="1"/>
  <c r="G296" i="2" s="1"/>
  <c r="G160" i="2" a="1"/>
  <c r="G160" i="2" s="1"/>
  <c r="G87" i="2" a="1"/>
  <c r="G87" i="2" s="1"/>
  <c r="G289" i="2" a="1"/>
  <c r="G289" i="2" s="1"/>
  <c r="G129" i="2" a="1"/>
  <c r="G129" i="2" s="1"/>
  <c r="G228" i="2" a="1"/>
  <c r="G228" i="2" s="1"/>
  <c r="G56" i="2" a="1"/>
  <c r="G56" i="2" s="1"/>
  <c r="G166" i="2" a="1"/>
  <c r="G166" i="2" s="1"/>
  <c r="G253" i="2" a="1"/>
  <c r="G253" i="2" s="1"/>
  <c r="G86" i="2" a="1"/>
  <c r="G86" i="2" s="1"/>
  <c r="G73" i="2" a="1"/>
  <c r="G73" i="2" s="1"/>
  <c r="G229" i="2" a="1"/>
  <c r="G229" i="2" s="1"/>
  <c r="G293" i="2" a="1"/>
  <c r="G293" i="2" s="1"/>
  <c r="G88" i="2" a="1"/>
  <c r="G88" i="2" s="1"/>
  <c r="G185" i="2" a="1"/>
  <c r="G185" i="2" s="1"/>
  <c r="G50" i="2" a="1"/>
  <c r="G50" i="2" s="1"/>
  <c r="G292" i="2" a="1"/>
  <c r="G292" i="2" s="1"/>
  <c r="G167" i="2" a="1"/>
  <c r="G167" i="2" s="1"/>
  <c r="G106" i="2" a="1"/>
  <c r="G106" i="2" s="1"/>
  <c r="G295" i="2" a="1"/>
  <c r="G295" i="2" s="1"/>
  <c r="G11" i="2" a="1"/>
  <c r="G11" i="2" s="1"/>
  <c r="G33" i="2" a="1"/>
  <c r="G33" i="2" s="1"/>
  <c r="G136" i="2" a="1"/>
  <c r="G136" i="2" s="1"/>
  <c r="G236" i="2" a="1"/>
  <c r="G236" i="2" s="1"/>
  <c r="G60" i="2" a="1"/>
  <c r="G60" i="2" s="1"/>
  <c r="G170" i="2" a="1"/>
  <c r="G170" i="2" s="1"/>
  <c r="G257" i="2" a="1"/>
  <c r="G257" i="2" s="1"/>
  <c r="G90" i="2" a="1"/>
  <c r="G90" i="2" s="1"/>
  <c r="G102" i="2" a="1"/>
  <c r="G102" i="2" s="1"/>
  <c r="G200" i="2" a="1"/>
  <c r="G200" i="2" s="1"/>
  <c r="G273" i="2" a="1"/>
  <c r="G273" i="2" s="1"/>
  <c r="G74" i="2" a="1"/>
  <c r="G74" i="2" s="1"/>
  <c r="G191" i="2" a="1"/>
  <c r="G191" i="2" s="1"/>
  <c r="G20" i="2" a="1"/>
  <c r="G20" i="2" s="1"/>
  <c r="G288" i="2" a="1"/>
  <c r="G288" i="2" s="1"/>
  <c r="G178" i="2" a="1"/>
  <c r="G178" i="2" s="1"/>
  <c r="G124" i="2" a="1"/>
  <c r="G124" i="2" s="1"/>
  <c r="G301" i="2" a="1"/>
  <c r="G301" i="2" s="1"/>
  <c r="G109" i="2" a="1"/>
  <c r="G109" i="2" s="1"/>
  <c r="G140" i="2" a="1"/>
  <c r="G140" i="2" s="1"/>
  <c r="G244" i="2" a="1"/>
  <c r="G244" i="2" s="1"/>
  <c r="G64" i="2" a="1"/>
  <c r="G64" i="2" s="1"/>
  <c r="G173" i="2" a="1"/>
  <c r="G173" i="2" s="1"/>
  <c r="G261" i="2" a="1"/>
  <c r="G261" i="2" s="1"/>
  <c r="G101" i="2" a="1"/>
  <c r="G101" i="2" s="1"/>
  <c r="G181" i="2" a="1"/>
  <c r="G181" i="2" s="1"/>
  <c r="G190" i="2" a="1"/>
  <c r="G190" i="2" s="1"/>
  <c r="G284" i="2" a="1"/>
  <c r="G284" i="2" s="1"/>
  <c r="G55" i="2" a="1"/>
  <c r="G55" i="2" s="1"/>
  <c r="G198" i="2" a="1"/>
  <c r="G198" i="2" s="1"/>
  <c r="G13" i="2" a="1"/>
  <c r="G13" i="2" s="1"/>
  <c r="G232" i="2" a="1"/>
  <c r="G232" i="2" s="1"/>
  <c r="G204" i="2" a="1"/>
  <c r="G204" i="2" s="1"/>
  <c r="G146" i="2" a="1"/>
  <c r="G146" i="2" s="1"/>
  <c r="G69" i="2" a="1"/>
  <c r="G69" i="2" s="1"/>
  <c r="G36" i="2" a="1"/>
  <c r="G36" i="2" s="1"/>
  <c r="G147" i="2" a="1"/>
  <c r="G147" i="2" s="1"/>
  <c r="G248" i="2" a="1"/>
  <c r="G248" i="2" s="1"/>
  <c r="G68" i="2" a="1"/>
  <c r="G68" i="2" s="1"/>
  <c r="G176" i="2" a="1"/>
  <c r="G176" i="2" s="1"/>
  <c r="G277" i="2" a="1"/>
  <c r="G277" i="2" s="1"/>
  <c r="G105" i="2" a="1"/>
  <c r="G105" i="2" s="1"/>
  <c r="G202" i="2" a="1"/>
  <c r="G202" i="2" s="1"/>
  <c r="G183" i="2" a="1"/>
  <c r="G183" i="2" s="1"/>
  <c r="G280" i="2" a="1"/>
  <c r="G280" i="2" s="1"/>
  <c r="G52" i="2" a="1"/>
  <c r="G52" i="2" s="1"/>
  <c r="G283" i="2" a="1"/>
  <c r="G283" i="2" s="1"/>
  <c r="G5" i="2" a="1"/>
  <c r="G5" i="2" s="1"/>
  <c r="G165" i="2" a="1"/>
  <c r="G165" i="2" s="1"/>
  <c r="G214" i="2" a="1"/>
  <c r="G214" i="2" s="1"/>
  <c r="G161" i="2" a="1"/>
  <c r="G161" i="2" s="1"/>
  <c r="G91" i="2" a="1"/>
  <c r="G91" i="2" s="1"/>
  <c r="G48" i="2" a="1"/>
  <c r="G48" i="2" s="1"/>
  <c r="G154" i="2" a="1"/>
  <c r="G154" i="2" s="1"/>
  <c r="G252" i="2" a="1"/>
  <c r="G252" i="2" s="1"/>
  <c r="G78" i="2" a="1"/>
  <c r="G78" i="2" s="1"/>
  <c r="G179" i="2" a="1"/>
  <c r="G179" i="2" s="1"/>
  <c r="G9" i="2" a="1"/>
  <c r="G9" i="2" s="1"/>
  <c r="G112" i="2" a="1"/>
  <c r="G112" i="2" s="1"/>
  <c r="G208" i="2" a="1"/>
  <c r="G208" i="2" s="1"/>
  <c r="G163" i="2" a="1"/>
  <c r="G163" i="2" s="1"/>
  <c r="G264" i="2" a="1"/>
  <c r="G264" i="2" s="1"/>
  <c r="G22" i="2" a="1"/>
  <c r="G22" i="2" s="1"/>
  <c r="G39" i="2" a="1"/>
  <c r="G39" i="2" s="1"/>
  <c r="G265" i="2" a="1"/>
  <c r="G265" i="2" s="1"/>
  <c r="G143" i="2" a="1"/>
  <c r="G143" i="2" s="1"/>
  <c r="G222" i="2" a="1"/>
  <c r="G222" i="2" s="1"/>
  <c r="G171" i="2" a="1"/>
  <c r="G171" i="2" s="1"/>
  <c r="G59" i="2" a="1"/>
  <c r="G59" i="2" s="1"/>
  <c r="G158" i="2" a="1"/>
  <c r="G158" i="2" s="1"/>
  <c r="G260" i="2" a="1"/>
  <c r="G260" i="2" s="1"/>
  <c r="G89" i="2" a="1"/>
  <c r="G89" i="2" s="1"/>
  <c r="G193" i="2" a="1"/>
  <c r="G193" i="2" s="1"/>
  <c r="G16" i="2" a="1"/>
  <c r="G16" i="2" s="1"/>
  <c r="G119" i="2" a="1"/>
  <c r="G119" i="2" s="1"/>
  <c r="G239" i="2" a="1"/>
  <c r="G239" i="2" s="1"/>
  <c r="G151" i="2" a="1"/>
  <c r="G151" i="2" s="1"/>
  <c r="G256" i="2" a="1"/>
  <c r="G256" i="2" s="1"/>
  <c r="G187" i="2" a="1"/>
  <c r="G187" i="2" s="1"/>
  <c r="G35" i="2" a="1"/>
  <c r="G35" i="2" s="1"/>
  <c r="G241" i="2" a="1"/>
  <c r="G241" i="2" s="1"/>
  <c r="G107" i="2" a="1"/>
  <c r="G107" i="2" s="1"/>
  <c r="G231" i="2" a="1"/>
  <c r="G231" i="2" s="1"/>
  <c r="G188" i="2" a="1"/>
  <c r="G188" i="2" s="1"/>
  <c r="G218" i="2" a="1"/>
  <c r="G218" i="2" s="1"/>
  <c r="G63" i="2" a="1"/>
  <c r="G63" i="2" s="1"/>
  <c r="G162" i="2" a="1"/>
  <c r="G162" i="2" s="1"/>
  <c r="G268" i="2" a="1"/>
  <c r="G268" i="2" s="1"/>
  <c r="G93" i="2" a="1"/>
  <c r="G93" i="2" s="1"/>
  <c r="G203" i="2" a="1"/>
  <c r="G203" i="2" s="1"/>
  <c r="G24" i="2" a="1"/>
  <c r="G24" i="2" s="1"/>
  <c r="G123" i="2" a="1"/>
  <c r="G123" i="2" s="1"/>
  <c r="G247" i="2" a="1"/>
  <c r="G247" i="2" s="1"/>
  <c r="G144" i="2" a="1"/>
  <c r="G144" i="2" s="1"/>
  <c r="G240" i="2" a="1"/>
  <c r="G240" i="2" s="1"/>
  <c r="G201" i="2" a="1"/>
  <c r="G201" i="2" s="1"/>
  <c r="G14" i="2" a="1"/>
  <c r="G14" i="2" s="1"/>
  <c r="G196" i="2" a="1"/>
  <c r="G196" i="2" s="1"/>
  <c r="G70" i="2" a="1"/>
  <c r="G70" i="2" s="1"/>
  <c r="G242" i="2" a="1"/>
  <c r="G242" i="2" s="1"/>
  <c r="G205" i="2" a="1"/>
  <c r="G205" i="2" s="1"/>
  <c r="G227" i="2" a="1"/>
  <c r="G227" i="2" s="1"/>
  <c r="G67" i="2" a="1"/>
  <c r="G67" i="2" s="1"/>
  <c r="G169" i="2" a="1"/>
  <c r="G169" i="2" s="1"/>
  <c r="G272" i="2" a="1"/>
  <c r="G272" i="2" s="1"/>
  <c r="G104" i="2" a="1"/>
  <c r="G104" i="2" s="1"/>
  <c r="G210" i="2" a="1"/>
  <c r="G210" i="2" s="1"/>
  <c r="G27" i="2" a="1"/>
  <c r="G27" i="2" s="1"/>
  <c r="G138" i="2" a="1"/>
  <c r="G138" i="2" s="1"/>
  <c r="G54" i="2" a="1"/>
  <c r="G54" i="2" s="1"/>
  <c r="G137" i="2" a="1"/>
  <c r="G137" i="2" s="1"/>
  <c r="G224" i="2" a="1"/>
  <c r="G224" i="2" s="1"/>
  <c r="G168" i="2" a="1"/>
  <c r="G168" i="2" s="1"/>
  <c r="G10" i="2" a="1"/>
  <c r="G10" i="2" s="1"/>
  <c r="G155" i="2" a="1"/>
  <c r="G155" i="2" s="1"/>
  <c r="G44" i="2" a="1"/>
  <c r="G44" i="2" s="1"/>
  <c r="G251" i="2" a="1"/>
  <c r="G251" i="2" s="1"/>
  <c r="G215" i="2" a="1"/>
  <c r="G215" i="2" s="1"/>
  <c r="G235" i="2" a="1"/>
  <c r="G235" i="2" s="1"/>
  <c r="G77" i="2" a="1"/>
  <c r="G77" i="2" s="1"/>
  <c r="G175" i="2" a="1"/>
  <c r="G175" i="2" s="1"/>
  <c r="G276" i="2" a="1"/>
  <c r="G276" i="2" s="1"/>
  <c r="G111" i="2" a="1"/>
  <c r="G111" i="2" s="1"/>
  <c r="G213" i="2" a="1"/>
  <c r="G213" i="2" s="1"/>
  <c r="G31" i="2" a="1"/>
  <c r="G31" i="2" s="1"/>
  <c r="G145" i="2" a="1"/>
  <c r="G145" i="2" s="1"/>
  <c r="G51" i="2" a="1"/>
  <c r="G51" i="2" s="1"/>
  <c r="G85" i="2" a="1"/>
  <c r="G85" i="2" s="1"/>
  <c r="G212" i="2" a="1"/>
  <c r="G212" i="2" s="1"/>
  <c r="G184" i="2" a="1"/>
  <c r="G184" i="2" s="1"/>
  <c r="G156" i="2" a="1"/>
  <c r="G156" i="2" s="1"/>
  <c r="G122" i="2" a="1"/>
  <c r="G122" i="2" s="1"/>
  <c r="G26" i="2" a="1"/>
  <c r="G26" i="2" s="1"/>
  <c r="G262" i="2" a="1"/>
  <c r="G262" i="2" s="1"/>
  <c r="G223" i="2" a="1"/>
  <c r="G223" i="2" s="1"/>
  <c r="G246" i="2" a="1"/>
  <c r="G246" i="2" s="1"/>
  <c r="G81" i="2" a="1"/>
  <c r="G81" i="2" s="1"/>
  <c r="G182" i="2" a="1"/>
  <c r="G182" i="2" s="1"/>
  <c r="G300" i="2" a="1"/>
  <c r="G300" i="2" s="1"/>
  <c r="G115" i="2" a="1"/>
  <c r="G115" i="2" s="1"/>
  <c r="G217" i="2" a="1"/>
  <c r="G217" i="2" s="1"/>
  <c r="G38" i="2" a="1"/>
  <c r="G38" i="2" s="1"/>
  <c r="G152" i="2" a="1"/>
  <c r="G152" i="2" s="1"/>
  <c r="G32" i="2" a="1"/>
  <c r="G32" i="2" s="1"/>
  <c r="G82" i="2" a="1"/>
  <c r="G82" i="2" s="1"/>
  <c r="G199" i="2" a="1"/>
  <c r="G199" i="2" s="1"/>
  <c r="G226" i="2" a="1"/>
  <c r="G226" i="2" s="1"/>
  <c r="G134" i="2" a="1"/>
  <c r="G134" i="2" s="1"/>
  <c r="G108" i="2" a="1"/>
  <c r="G108" i="2" s="1"/>
  <c r="G7" i="2" a="1"/>
  <c r="G7" i="2" s="1"/>
  <c r="G270" i="2" a="1"/>
  <c r="G270" i="2" s="1"/>
  <c r="G234" i="2" a="1"/>
  <c r="G234" i="2" s="1"/>
  <c r="G255" i="2" a="1"/>
  <c r="G255" i="2" s="1"/>
  <c r="G189" i="2" a="1"/>
  <c r="G189" i="2" s="1"/>
  <c r="G281" i="2" a="1"/>
  <c r="G281" i="2" s="1"/>
  <c r="G118" i="2" a="1"/>
  <c r="G118" i="2" s="1"/>
  <c r="G221" i="2" a="1"/>
  <c r="G221" i="2" s="1"/>
  <c r="G42" i="2" a="1"/>
  <c r="G42" i="2" s="1"/>
  <c r="G6" i="2" a="1"/>
  <c r="G6" i="2" s="1"/>
  <c r="G21" i="2" a="1"/>
  <c r="G21" i="2" s="1"/>
  <c r="G71" i="2" a="1"/>
  <c r="G71" i="2" s="1"/>
  <c r="G192" i="2" a="1"/>
  <c r="G192" i="2" s="1"/>
  <c r="G258" i="2" a="1"/>
  <c r="G258" i="2" s="1"/>
  <c r="G131" i="2" a="1"/>
  <c r="G131" i="2" s="1"/>
  <c r="G97" i="2" a="1"/>
  <c r="G97" i="2" s="1"/>
  <c r="G58" i="2" a="1"/>
  <c r="G58" i="2" s="1"/>
  <c r="G278" i="2" a="1"/>
  <c r="G278" i="2" s="1"/>
  <c r="G243" i="2" a="1"/>
  <c r="G243" i="2" s="1"/>
  <c r="G291" i="2" a="1"/>
  <c r="G291" i="2" s="1"/>
  <c r="G132" i="2" a="1"/>
  <c r="G132" i="2" s="1"/>
  <c r="G96" i="2" a="1"/>
  <c r="G96" i="2" s="1"/>
  <c r="G195" i="2" a="1"/>
  <c r="G195" i="2" s="1"/>
  <c r="G8" i="2" a="1"/>
  <c r="G8" i="2" s="1"/>
  <c r="G126" i="2" a="1"/>
  <c r="G126" i="2" s="1"/>
  <c r="G225" i="2" a="1"/>
  <c r="G225" i="2" s="1"/>
  <c r="G53" i="2" a="1"/>
  <c r="G53" i="2" s="1"/>
  <c r="G17" i="2" a="1"/>
  <c r="G17" i="2" s="1"/>
  <c r="G141" i="2" a="1"/>
  <c r="G141" i="2" s="1"/>
  <c r="G49" i="2" a="1"/>
  <c r="G49" i="2" s="1"/>
  <c r="G186" i="2" a="1"/>
  <c r="G186" i="2" s="1"/>
  <c r="G282" i="2" a="1"/>
  <c r="G282" i="2" s="1"/>
  <c r="G127" i="2" a="1"/>
  <c r="G127" i="2" s="1"/>
  <c r="G75" i="2" a="1"/>
  <c r="G75" i="2" s="1"/>
  <c r="G84" i="2" a="1"/>
  <c r="G84" i="2" s="1"/>
  <c r="G128" i="2" a="1"/>
  <c r="G128" i="2" s="1"/>
  <c r="G197" i="2" a="1"/>
  <c r="G197" i="2" s="1"/>
  <c r="G164" i="2" a="1"/>
  <c r="G164" i="2" s="1"/>
  <c r="G80" i="2" a="1"/>
  <c r="G80" i="2" s="1"/>
  <c r="G172" i="2" a="1"/>
  <c r="G172" i="2" s="1"/>
  <c r="G95" i="2" a="1"/>
  <c r="G95" i="2" s="1"/>
  <c r="G194" i="2" a="1"/>
  <c r="G194" i="2" s="1"/>
  <c r="G113" i="2" a="1"/>
  <c r="G113" i="2" s="1"/>
  <c r="G207" i="2" a="1"/>
  <c r="G207" i="2" s="1"/>
  <c r="G157" i="2" a="1"/>
  <c r="G157" i="2" s="1"/>
  <c r="G219" i="2" a="1"/>
  <c r="G219" i="2" s="1"/>
  <c r="G238" i="2" a="1"/>
  <c r="G238" i="2" s="1"/>
  <c r="G259" i="2" a="1"/>
  <c r="G259" i="2" s="1"/>
  <c r="G266" i="2" a="1"/>
  <c r="G266" i="2" s="1"/>
  <c r="G274" i="2" a="1"/>
  <c r="G274" i="2" s="1"/>
  <c r="G285" i="2" a="1"/>
  <c r="G285" i="2" s="1"/>
  <c r="G290" i="2" a="1"/>
  <c r="G290" i="2" s="1"/>
  <c r="G211" i="2" a="1"/>
  <c r="G211" i="2" s="1"/>
  <c r="G297" i="2" a="1"/>
  <c r="G297" i="2" s="1"/>
  <c r="G2" i="2" a="1"/>
  <c r="G2" i="2" s="1"/>
  <c r="G230" i="2" a="1"/>
  <c r="G230" i="2" s="1"/>
  <c r="G250" i="2" a="1"/>
  <c r="G250" i="2" s="1"/>
  <c r="G267" i="2" a="1"/>
  <c r="G267" i="2" s="1"/>
  <c r="G29" i="2" a="1"/>
  <c r="G29" i="2" s="1"/>
  <c r="G149" i="2" a="1"/>
  <c r="G149" i="2" s="1"/>
  <c r="G18" i="2" a="1"/>
  <c r="G18" i="2" s="1"/>
  <c r="G298" i="2" a="1"/>
  <c r="G298" i="2" s="1"/>
  <c r="G3" i="2" a="1"/>
  <c r="G3" i="2" s="1"/>
  <c r="G286" i="2" a="1"/>
  <c r="G286" i="2" s="1"/>
  <c r="G174" i="2" a="1"/>
  <c r="G17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<sst xmlns="http://schemas.openxmlformats.org/spreadsheetml/2006/main" count="6969" uniqueCount="1870">
  <si>
    <t>EmployeeID</t>
  </si>
  <si>
    <t>FirstName</t>
  </si>
  <si>
    <t>LastName</t>
  </si>
  <si>
    <t>Department</t>
  </si>
  <si>
    <t>HireDate</t>
  </si>
  <si>
    <t>Salary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</si>
  <si>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</si>
  <si>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</si>
  <si>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</si>
  <si>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</si>
  <si>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</si>
  <si>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</si>
  <si>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</si>
  <si>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</si>
  <si>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</si>
  <si>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</si>
  <si>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</si>
  <si>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</si>
  <si>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</si>
  <si>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</si>
  <si>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</si>
  <si>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</si>
  <si>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</si>
  <si>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</si>
  <si>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</si>
  <si>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</si>
  <si>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</si>
  <si>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</si>
  <si>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</si>
  <si>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</si>
  <si>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</si>
  <si>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</si>
  <si>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</si>
  <si>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</si>
  <si>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</si>
  <si>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</si>
  <si>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</si>
  <si>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</si>
  <si>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</si>
  <si>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</si>
  <si>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</si>
  <si>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</si>
  <si>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</si>
  <si>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</si>
  <si>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</si>
  <si>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</si>
  <si>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</si>
  <si>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</si>
  <si>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</si>
  <si>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</si>
  <si>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</si>
  <si>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</si>
  <si>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</si>
  <si>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</si>
  <si>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</si>
  <si>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</si>
  <si>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</si>
  <si>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</si>
  <si>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</si>
  <si>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</si>
  <si>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</si>
  <si>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</si>
  <si>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</si>
  <si>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</si>
  <si>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</si>
  <si>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</si>
  <si>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</si>
  <si>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</si>
  <si>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</si>
  <si>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</si>
  <si>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</si>
  <si>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</si>
  <si>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</si>
  <si>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</si>
  <si>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</si>
  <si>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</si>
  <si>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</si>
  <si>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</si>
  <si>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</si>
  <si>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</si>
  <si>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</si>
  <si>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</si>
  <si>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</si>
  <si>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</si>
  <si>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</si>
  <si>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</si>
  <si>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</si>
  <si>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</si>
  <si>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</si>
  <si>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</si>
  <si>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</si>
  <si>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</si>
  <si>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</si>
  <si>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</si>
  <si>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</si>
  <si>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</si>
  <si>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</si>
  <si>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</si>
  <si>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</si>
  <si>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</si>
  <si>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</si>
  <si>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</si>
  <si>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</si>
  <si>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</si>
  <si>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</si>
  <si>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</si>
  <si>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</si>
  <si>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</si>
  <si>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</si>
  <si>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</si>
  <si>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</si>
  <si>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</si>
  <si>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</si>
  <si>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</si>
  <si>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</si>
  <si>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</si>
  <si>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</si>
  <si>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</si>
  <si>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</si>
  <si>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</si>
  <si>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</si>
  <si>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</si>
  <si>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</si>
  <si>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</si>
  <si>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</si>
  <si>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</si>
  <si>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</si>
  <si>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</si>
  <si>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</si>
  <si>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</si>
  <si>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</si>
  <si>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</si>
  <si>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</si>
  <si>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</si>
  <si>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</si>
  <si>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</si>
  <si>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</si>
  <si>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</si>
  <si>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</si>
  <si>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</si>
  <si>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</si>
  <si>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</si>
  <si>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</si>
  <si>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</si>
  <si>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</si>
  <si>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</si>
  <si>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</si>
  <si>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</si>
  <si>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</si>
  <si>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</si>
  <si>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</si>
  <si>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</si>
  <si>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</si>
  <si>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</si>
  <si>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</si>
  <si>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</si>
  <si>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</si>
  <si>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</si>
  <si>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</si>
  <si>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</si>
  <si>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</si>
  <si>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</si>
  <si>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</si>
  <si>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</si>
  <si>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</si>
  <si>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</si>
  <si>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</si>
  <si>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</si>
  <si>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</si>
  <si>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</si>
  <si>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</si>
  <si>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</si>
  <si>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</si>
  <si>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</si>
  <si>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</si>
  <si>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</si>
  <si>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</si>
  <si>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</si>
  <si>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</si>
  <si>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</si>
  <si>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</si>
  <si>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</si>
  <si>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</si>
  <si>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</si>
  <si>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</si>
  <si>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</si>
  <si>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</si>
  <si>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</si>
  <si>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</si>
  <si>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</si>
  <si>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</si>
  <si>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</si>
  <si>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</si>
  <si>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</si>
  <si>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</si>
  <si>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</si>
  <si>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</si>
  <si>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</si>
  <si>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</si>
  <si>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</si>
  <si>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</si>
  <si>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</si>
  <si>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</si>
  <si>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</si>
  <si>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</si>
  <si>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</si>
  <si>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</si>
  <si>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</si>
  <si>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</si>
  <si>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</si>
  <si>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</si>
  <si>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</si>
  <si>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</si>
  <si>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</si>
  <si>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</si>
  <si>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</si>
  <si>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</si>
  <si>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</si>
  <si>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</si>
  <si>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</si>
  <si>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</si>
  <si>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</si>
  <si>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</si>
  <si>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</si>
  <si>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</si>
  <si>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</si>
  <si>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</si>
  <si>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</si>
  <si>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</si>
  <si>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</si>
  <si>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</si>
  <si>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</si>
  <si>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</si>
  <si>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</si>
  <si>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</si>
  <si>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</si>
  <si>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</si>
  <si>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</si>
  <si>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</si>
  <si>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</si>
  <si>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</si>
  <si>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</si>
  <si>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</si>
  <si>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</si>
  <si>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</si>
  <si>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</si>
  <si>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</si>
  <si>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</si>
  <si>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</si>
  <si>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</si>
  <si>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</si>
  <si>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</si>
  <si>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</si>
  <si>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</si>
  <si>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</si>
  <si>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</si>
  <si>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</si>
  <si>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</si>
  <si>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</si>
  <si>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</si>
  <si>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</si>
  <si>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</si>
  <si>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</si>
  <si>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</si>
  <si>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</si>
  <si>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</si>
  <si>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</si>
  <si>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</si>
  <si>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</si>
  <si>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</si>
  <si>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</si>
  <si>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</si>
  <si>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</si>
  <si>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</si>
  <si>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</si>
  <si>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</si>
  <si>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</si>
  <si>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</si>
  <si>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</si>
  <si>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</si>
  <si>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</si>
  <si>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</si>
  <si>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</si>
  <si>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</si>
  <si>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</si>
  <si>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</si>
  <si>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</si>
  <si>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</si>
  <si>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</si>
  <si>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</si>
  <si>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</si>
  <si>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</si>
  <si>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</si>
  <si>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</si>
  <si>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</si>
  <si>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</si>
  <si>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</si>
  <si>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</si>
  <si>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</si>
  <si>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</si>
  <si>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</si>
  <si>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</si>
  <si>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</si>
  <si>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</si>
  <si>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</si>
  <si>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</si>
  <si>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</si>
  <si>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</si>
  <si>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</si>
  <si>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</si>
  <si>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</si>
  <si>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</si>
  <si>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</si>
  <si>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</si>
  <si>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</si>
  <si>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</si>
  <si>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</si>
  <si>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</si>
  <si>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</si>
  <si>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</si>
  <si>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</si>
  <si>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</si>
  <si>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</si>
  <si>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</si>
  <si>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</si>
  <si>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</si>
  <si>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</si>
  <si>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</si>
  <si>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</si>
  <si>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</si>
  <si>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</si>
  <si>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</si>
  <si>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</si>
  <si>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</si>
  <si>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</si>
  <si>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</si>
  <si>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</si>
  <si>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</si>
  <si>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</si>
  <si>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</si>
  <si>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</si>
  <si>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</si>
  <si>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</si>
  <si>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</si>
  <si>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</si>
  <si>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</si>
  <si>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</si>
  <si>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</si>
  <si>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</si>
  <si>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</si>
  <si>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</si>
  <si>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</si>
  <si>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</si>
  <si>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</si>
  <si>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</si>
  <si>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</si>
  <si>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</si>
  <si>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</si>
  <si>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</si>
  <si>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</si>
  <si>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</si>
  <si>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</si>
  <si>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</si>
  <si>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</si>
  <si>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</si>
  <si>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</si>
  <si>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</si>
  <si>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</si>
  <si>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</si>
  <si>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</si>
  <si>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</si>
  <si>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</si>
  <si>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</si>
  <si>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</si>
  <si>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</si>
  <si>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</si>
  <si>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</si>
  <si>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</si>
  <si>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</si>
  <si>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</si>
  <si>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</si>
  <si>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</si>
  <si>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</si>
  <si>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</si>
  <si>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</si>
  <si>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</si>
  <si>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</si>
  <si>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</si>
  <si>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</si>
  <si>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</si>
  <si>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</si>
  <si>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</si>
  <si>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</si>
  <si>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</si>
  <si>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</si>
  <si>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</si>
  <si>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</si>
  <si>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</si>
  <si>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</si>
  <si>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</si>
  <si>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</si>
  <si>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</si>
  <si>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</si>
  <si>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</si>
  <si>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</si>
  <si>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</si>
  <si>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</si>
  <si>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</si>
  <si>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</si>
  <si>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</si>
  <si>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</si>
  <si>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</si>
  <si>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</si>
  <si>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</si>
  <si>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</si>
  <si>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</si>
  <si>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</si>
  <si>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</si>
  <si>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</si>
  <si>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</si>
  <si>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</si>
  <si>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</si>
  <si>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</si>
  <si>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</si>
  <si>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</si>
  <si>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</si>
  <si>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</si>
  <si>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</si>
  <si>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</si>
  <si>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</si>
  <si>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</si>
  <si>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</si>
  <si>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</si>
  <si>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</si>
  <si>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</si>
  <si>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</si>
  <si>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</si>
  <si>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</si>
  <si>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</si>
  <si>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</si>
  <si>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</si>
  <si>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</si>
  <si>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</si>
  <si>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</si>
  <si>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</si>
  <si>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</si>
  <si>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</si>
  <si>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</si>
  <si>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</si>
  <si>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</si>
  <si>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</si>
  <si>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</si>
  <si>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</si>
  <si>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</si>
  <si>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</si>
  <si>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</si>
  <si>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</si>
  <si>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</si>
  <si>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</si>
  <si>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</si>
  <si>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</si>
  <si>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</si>
  <si>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</si>
  <si>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</si>
  <si>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</si>
  <si>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</si>
  <si>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</si>
  <si>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</si>
  <si>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</si>
  <si>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</si>
  <si>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</si>
  <si>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</si>
  <si>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</si>
  <si>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</si>
  <si>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</si>
  <si>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</si>
  <si>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</si>
  <si>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</si>
  <si>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</si>
  <si>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</si>
  <si>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</si>
  <si>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</si>
  <si>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</si>
  <si>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</si>
  <si>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</si>
  <si>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</si>
  <si>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</si>
  <si>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</si>
  <si>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</si>
  <si>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</si>
  <si>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</si>
  <si>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</si>
  <si>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</si>
  <si>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</si>
  <si>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</si>
  <si>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</si>
  <si>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</si>
  <si>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</si>
  <si>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</si>
  <si>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</si>
  <si>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</si>
  <si>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</si>
  <si>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</si>
  <si>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</si>
  <si>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</si>
  <si>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</si>
  <si>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Olivia</t>
  </si>
  <si>
    <t>Sarah</t>
  </si>
  <si>
    <t>David</t>
  </si>
  <si>
    <t>Emily</t>
  </si>
  <si>
    <t>Michael</t>
  </si>
  <si>
    <t>Robert</t>
  </si>
  <si>
    <t>Jane</t>
  </si>
  <si>
    <t>John</t>
  </si>
  <si>
    <t>Sophia</t>
  </si>
  <si>
    <t>Brown</t>
  </si>
  <si>
    <t>Johnson</t>
  </si>
  <si>
    <t>Taylor</t>
  </si>
  <si>
    <t>Doe</t>
  </si>
  <si>
    <t>Wilson</t>
  </si>
  <si>
    <t>Anderson</t>
  </si>
  <si>
    <t>Miller</t>
  </si>
  <si>
    <t>Smith</t>
  </si>
  <si>
    <t>Davis</t>
  </si>
  <si>
    <t>Marketing</t>
  </si>
  <si>
    <t>Operations</t>
  </si>
  <si>
    <t>IT</t>
  </si>
  <si>
    <t>Finance</t>
  </si>
  <si>
    <t>HR</t>
  </si>
  <si>
    <t>ProjectID</t>
  </si>
  <si>
    <t>ProjectName</t>
  </si>
  <si>
    <t>StartDate</t>
  </si>
  <si>
    <t>EndDate</t>
  </si>
  <si>
    <t>Budget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</si>
  <si>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</si>
  <si>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</si>
  <si>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</si>
  <si>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</si>
  <si>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</si>
  <si>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</si>
  <si>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</si>
  <si>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</si>
  <si>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</si>
  <si>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</si>
  <si>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</si>
  <si>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</si>
  <si>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</si>
  <si>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</si>
  <si>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</si>
  <si>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</si>
  <si>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</si>
  <si>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</si>
  <si>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</si>
  <si>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</si>
  <si>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</si>
  <si>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</si>
  <si>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</si>
  <si>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</si>
  <si>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</si>
  <si>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</si>
  <si>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</si>
  <si>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</si>
  <si>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</si>
  <si>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</si>
  <si>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</si>
  <si>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</si>
  <si>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</si>
  <si>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</si>
  <si>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</si>
  <si>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</si>
  <si>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</si>
  <si>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</si>
  <si>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</si>
  <si>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</si>
  <si>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</si>
  <si>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</si>
  <si>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</si>
  <si>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</si>
  <si>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</si>
  <si>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</si>
  <si>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</si>
  <si>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</si>
  <si>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</si>
  <si>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</si>
  <si>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</si>
  <si>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</si>
  <si>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</si>
  <si>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</si>
  <si>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</si>
  <si>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</si>
  <si>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</si>
  <si>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</si>
  <si>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</si>
  <si>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</si>
  <si>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</si>
  <si>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</si>
  <si>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</si>
  <si>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</si>
  <si>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</si>
  <si>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</si>
  <si>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</si>
  <si>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</si>
  <si>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</si>
  <si>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</si>
  <si>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</si>
  <si>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</si>
  <si>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</si>
  <si>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</si>
  <si>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</si>
  <si>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</si>
  <si>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</si>
  <si>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</si>
  <si>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</si>
  <si>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</si>
  <si>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</si>
  <si>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</si>
  <si>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</si>
  <si>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</si>
  <si>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</si>
  <si>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</si>
  <si>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</si>
  <si>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</si>
  <si>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</si>
  <si>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</si>
  <si>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</si>
  <si>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</si>
  <si>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</si>
  <si>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</si>
  <si>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</si>
  <si>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</si>
  <si>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</si>
  <si>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</si>
  <si>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</si>
  <si>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</si>
  <si>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</si>
  <si>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</si>
  <si>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</si>
  <si>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</si>
  <si>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</si>
  <si>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</si>
  <si>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</si>
  <si>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</si>
  <si>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</si>
  <si>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</si>
  <si>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</si>
  <si>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</si>
  <si>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</si>
  <si>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</si>
  <si>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</si>
  <si>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</si>
  <si>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</si>
  <si>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</si>
  <si>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</si>
  <si>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</si>
  <si>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</si>
  <si>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</si>
  <si>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</si>
  <si>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</si>
  <si>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</si>
  <si>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</si>
  <si>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</si>
  <si>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</si>
  <si>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</si>
  <si>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</si>
  <si>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</si>
  <si>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</si>
  <si>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</si>
  <si>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</si>
  <si>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</si>
  <si>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</si>
  <si>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</si>
  <si>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</si>
  <si>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</si>
  <si>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</si>
  <si>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</si>
  <si>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</si>
  <si>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</si>
  <si>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</si>
  <si>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</si>
  <si>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</si>
  <si>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</si>
  <si>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</si>
  <si>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</si>
  <si>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</si>
  <si>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</si>
  <si>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</si>
  <si>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</si>
  <si>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</si>
  <si>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</si>
  <si>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</si>
  <si>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</si>
  <si>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</si>
  <si>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</si>
  <si>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</si>
  <si>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</si>
  <si>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</si>
  <si>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</si>
  <si>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</si>
  <si>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</si>
  <si>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</si>
  <si>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</si>
  <si>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</si>
  <si>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</si>
  <si>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</si>
  <si>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</si>
  <si>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</si>
  <si>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</si>
  <si>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</si>
  <si>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</si>
  <si>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</si>
  <si>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</si>
  <si>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</si>
  <si>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</si>
  <si>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</si>
  <si>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</si>
  <si>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</si>
  <si>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</si>
  <si>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</si>
  <si>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</si>
  <si>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</si>
  <si>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</si>
  <si>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</si>
  <si>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</si>
  <si>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</si>
  <si>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</si>
  <si>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</si>
  <si>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</si>
  <si>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</si>
  <si>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</si>
  <si>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</si>
  <si>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</si>
  <si>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</si>
  <si>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</si>
  <si>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</si>
  <si>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</si>
  <si>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</si>
  <si>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</si>
  <si>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</si>
  <si>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</si>
  <si>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</si>
  <si>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</si>
  <si>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</si>
  <si>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</si>
  <si>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</si>
  <si>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</si>
  <si>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</si>
  <si>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</si>
  <si>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</si>
  <si>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</si>
  <si>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</si>
  <si>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</si>
  <si>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</si>
  <si>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</si>
  <si>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</si>
  <si>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</si>
  <si>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</si>
  <si>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</si>
  <si>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</si>
  <si>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</si>
  <si>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</si>
  <si>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</si>
  <si>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</si>
  <si>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</si>
  <si>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</si>
  <si>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</si>
  <si>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</si>
  <si>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</si>
  <si>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</si>
  <si>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</si>
  <si>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</si>
  <si>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</si>
  <si>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</si>
  <si>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</si>
  <si>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</si>
  <si>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</si>
  <si>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</si>
  <si>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</si>
  <si>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</si>
  <si>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</si>
  <si>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</si>
  <si>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</si>
  <si>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</si>
  <si>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</si>
  <si>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</si>
  <si>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</si>
  <si>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</si>
  <si>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</si>
  <si>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</si>
  <si>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</si>
  <si>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</si>
  <si>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</si>
  <si>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</si>
  <si>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</si>
  <si>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</si>
  <si>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</si>
  <si>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</si>
  <si>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</si>
  <si>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</si>
  <si>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</si>
  <si>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</si>
  <si>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</si>
  <si>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</si>
  <si>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</si>
  <si>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</si>
  <si>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</si>
  <si>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</si>
  <si>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</si>
  <si>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</si>
  <si>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</si>
  <si>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</si>
  <si>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</si>
  <si>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</si>
  <si>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</si>
  <si>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</si>
  <si>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</si>
  <si>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</si>
  <si>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</si>
  <si>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</si>
  <si>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</si>
  <si>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</si>
  <si>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</si>
  <si>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</si>
  <si>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</si>
  <si>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</si>
  <si>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</si>
  <si>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</si>
  <si>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</si>
  <si>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</si>
  <si>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</si>
  <si>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</si>
  <si>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</si>
  <si>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</si>
  <si>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</si>
  <si>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</si>
  <si>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Server Migration</t>
  </si>
  <si>
    <t>New Product Launch</t>
  </si>
  <si>
    <t>Data Analysis</t>
  </si>
  <si>
    <t>Ad Campaign</t>
  </si>
  <si>
    <t>Website Redesign</t>
  </si>
  <si>
    <t>Employee Handbook</t>
  </si>
  <si>
    <t>TaskID</t>
  </si>
  <si>
    <t>TaskDescription</t>
  </si>
  <si>
    <t>TaskStartDate</t>
  </si>
  <si>
    <t>TaskEndDate</t>
  </si>
  <si>
    <t>HoursSpent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</si>
  <si>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</si>
  <si>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</si>
  <si>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</si>
  <si>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</si>
  <si>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</si>
  <si>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</si>
  <si>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</si>
  <si>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</si>
  <si>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</si>
  <si>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</si>
  <si>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</si>
  <si>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</si>
  <si>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</si>
  <si>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</si>
  <si>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</si>
  <si>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</si>
  <si>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</si>
  <si>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</si>
  <si>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</si>
  <si>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</si>
  <si>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</si>
  <si>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</si>
  <si>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</si>
  <si>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</si>
  <si>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</si>
  <si>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</si>
  <si>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</si>
  <si>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</si>
  <si>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</si>
  <si>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</si>
  <si>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</si>
  <si>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</si>
  <si>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</si>
  <si>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</si>
  <si>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</si>
  <si>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</si>
  <si>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</si>
  <si>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</si>
  <si>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</si>
  <si>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</si>
  <si>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</si>
  <si>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</si>
  <si>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</si>
  <si>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</si>
  <si>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</si>
  <si>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</si>
  <si>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</si>
  <si>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</si>
  <si>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</si>
  <si>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</si>
  <si>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</si>
  <si>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</si>
  <si>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</si>
  <si>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</si>
  <si>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</si>
  <si>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</si>
  <si>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</si>
  <si>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</si>
  <si>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</si>
  <si>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</si>
  <si>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</si>
  <si>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</si>
  <si>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</si>
  <si>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</si>
  <si>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</si>
  <si>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</si>
  <si>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</si>
  <si>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</si>
  <si>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</si>
  <si>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</si>
  <si>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</si>
  <si>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</si>
  <si>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</si>
  <si>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</si>
  <si>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</si>
  <si>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</si>
  <si>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</si>
  <si>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</si>
  <si>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</si>
  <si>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</si>
  <si>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</si>
  <si>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</si>
  <si>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</si>
  <si>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</si>
  <si>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</si>
  <si>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</si>
  <si>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</si>
  <si>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</si>
  <si>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</si>
  <si>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</si>
  <si>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</si>
  <si>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</si>
  <si>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</si>
  <si>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</si>
  <si>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</si>
  <si>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</si>
  <si>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</si>
  <si>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</si>
  <si>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</si>
  <si>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</si>
  <si>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</si>
  <si>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</si>
  <si>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</si>
  <si>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</si>
  <si>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</si>
  <si>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</si>
  <si>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</si>
  <si>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</si>
  <si>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</si>
  <si>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</si>
  <si>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</si>
  <si>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</si>
  <si>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</si>
  <si>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</si>
  <si>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</si>
  <si>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</si>
  <si>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</si>
  <si>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</si>
  <si>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</si>
  <si>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</si>
  <si>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</si>
  <si>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</si>
  <si>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</si>
  <si>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</si>
  <si>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</si>
  <si>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</si>
  <si>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</si>
  <si>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</si>
  <si>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</si>
  <si>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</si>
  <si>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</si>
  <si>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</si>
  <si>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</si>
  <si>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</si>
  <si>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</si>
  <si>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</si>
  <si>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</si>
  <si>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</si>
  <si>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</si>
  <si>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</si>
  <si>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</si>
  <si>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</si>
  <si>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</si>
  <si>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</si>
  <si>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</si>
  <si>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</si>
  <si>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</si>
  <si>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</si>
  <si>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</si>
  <si>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</si>
  <si>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</si>
  <si>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</si>
  <si>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</si>
  <si>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</si>
  <si>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</si>
  <si>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</si>
  <si>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</si>
  <si>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</si>
  <si>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</si>
  <si>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</si>
  <si>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</si>
  <si>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</si>
  <si>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</si>
  <si>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</si>
  <si>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</si>
  <si>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</si>
  <si>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</si>
  <si>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</si>
  <si>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</si>
  <si>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</si>
  <si>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</si>
  <si>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</si>
  <si>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</si>
  <si>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</si>
  <si>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</si>
  <si>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</si>
  <si>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</si>
  <si>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</si>
  <si>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</si>
  <si>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</si>
  <si>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</si>
  <si>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</si>
  <si>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</si>
  <si>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</si>
  <si>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</si>
  <si>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</si>
  <si>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</si>
  <si>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</si>
  <si>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</si>
  <si>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</si>
  <si>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</si>
  <si>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</si>
  <si>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</si>
  <si>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</si>
  <si>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</si>
  <si>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</si>
  <si>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</si>
  <si>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</si>
  <si>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</si>
  <si>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</si>
  <si>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</si>
  <si>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</si>
  <si>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</si>
  <si>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</si>
  <si>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</si>
  <si>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</si>
  <si>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</si>
  <si>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</si>
  <si>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</si>
  <si>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</si>
  <si>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</si>
  <si>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</si>
  <si>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</si>
  <si>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</si>
  <si>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</si>
  <si>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</si>
  <si>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</si>
  <si>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</si>
  <si>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</si>
  <si>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</si>
  <si>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</si>
  <si>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</si>
  <si>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</si>
  <si>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</si>
  <si>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</si>
  <si>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</si>
  <si>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</si>
  <si>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</si>
  <si>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</si>
  <si>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</si>
  <si>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</si>
  <si>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</si>
  <si>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</si>
  <si>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</si>
  <si>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</si>
  <si>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</si>
  <si>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</si>
  <si>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</si>
  <si>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</si>
  <si>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</si>
  <si>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</si>
  <si>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</si>
  <si>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</si>
  <si>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</si>
  <si>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</si>
  <si>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</si>
  <si>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</si>
  <si>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</si>
  <si>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</si>
  <si>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</si>
  <si>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</si>
  <si>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</si>
  <si>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</si>
  <si>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</si>
  <si>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</si>
  <si>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</si>
  <si>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</si>
  <si>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</si>
  <si>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</si>
  <si>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</si>
  <si>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</si>
  <si>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</si>
  <si>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</si>
  <si>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</si>
  <si>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</si>
  <si>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</si>
  <si>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</si>
  <si>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</si>
  <si>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</si>
  <si>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</si>
  <si>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</si>
  <si>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</si>
  <si>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</si>
  <si>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</si>
  <si>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</si>
  <si>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</si>
  <si>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</si>
  <si>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</si>
  <si>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</si>
  <si>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</si>
  <si>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</si>
  <si>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</si>
  <si>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</si>
  <si>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</si>
  <si>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</si>
  <si>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</si>
  <si>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</si>
  <si>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</si>
  <si>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</si>
  <si>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</si>
  <si>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</si>
  <si>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</si>
  <si>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</si>
  <si>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</si>
  <si>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</si>
  <si>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</si>
  <si>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</si>
  <si>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</si>
  <si>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</si>
  <si>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</si>
  <si>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</si>
  <si>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</si>
  <si>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</si>
  <si>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</si>
  <si>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</si>
  <si>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</si>
  <si>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</si>
  <si>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</si>
  <si>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</si>
  <si>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</si>
  <si>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</si>
  <si>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</si>
  <si>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</si>
  <si>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</si>
  <si>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</si>
  <si>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</si>
  <si>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</si>
  <si>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</si>
  <si>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</si>
  <si>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</si>
  <si>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</si>
  <si>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</si>
  <si>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</si>
  <si>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</si>
  <si>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</si>
  <si>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</si>
  <si>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</si>
  <si>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</si>
  <si>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</si>
  <si>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</si>
  <si>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</si>
  <si>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</si>
  <si>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</si>
  <si>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</si>
  <si>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</si>
  <si>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</si>
  <si>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</si>
  <si>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</si>
  <si>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</si>
  <si>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</si>
  <si>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</si>
  <si>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</si>
  <si>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</si>
  <si>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</si>
  <si>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</si>
  <si>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</si>
  <si>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</si>
  <si>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</si>
  <si>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</si>
  <si>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</si>
  <si>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</si>
  <si>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</si>
  <si>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</si>
  <si>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</si>
  <si>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</si>
  <si>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</si>
  <si>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</si>
  <si>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</si>
  <si>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</si>
  <si>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</si>
  <si>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</si>
  <si>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</si>
  <si>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</si>
  <si>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</si>
  <si>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</si>
  <si>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</si>
  <si>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</si>
  <si>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</si>
  <si>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</si>
  <si>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</si>
  <si>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</si>
  <si>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</si>
  <si>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</si>
  <si>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</si>
  <si>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</si>
  <si>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</si>
  <si>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</si>
  <si>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</si>
  <si>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</si>
  <si>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</si>
  <si>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</si>
  <si>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</si>
  <si>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</si>
  <si>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</si>
  <si>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</si>
  <si>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</si>
  <si>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</si>
  <si>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</si>
  <si>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</si>
  <si>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</si>
  <si>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</si>
  <si>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</si>
  <si>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</si>
  <si>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</si>
  <si>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</si>
  <si>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</si>
  <si>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</si>
  <si>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</si>
  <si>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</si>
  <si>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</si>
  <si>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</si>
  <si>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</si>
  <si>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</si>
  <si>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</si>
  <si>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</si>
  <si>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</si>
  <si>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</si>
  <si>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</si>
  <si>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</si>
  <si>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</si>
  <si>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</si>
  <si>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</si>
  <si>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</si>
  <si>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</si>
  <si>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</si>
  <si>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</si>
  <si>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</si>
  <si>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</si>
  <si>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</si>
  <si>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</si>
  <si>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</si>
  <si>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</si>
  <si>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</si>
  <si>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</si>
  <si>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</si>
  <si>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</si>
  <si>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</si>
  <si>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</si>
  <si>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</si>
  <si>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</si>
  <si>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</si>
  <si>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</si>
  <si>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</si>
  <si>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</si>
  <si>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</si>
  <si>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</si>
  <si>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</si>
  <si>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</si>
  <si>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</si>
  <si>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</si>
  <si>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</si>
  <si>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</si>
  <si>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</si>
  <si>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</si>
  <si>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</si>
  <si>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</si>
  <si>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</si>
  <si>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</si>
  <si>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</si>
  <si>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</si>
  <si>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</si>
  <si>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</si>
  <si>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</si>
  <si>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</si>
  <si>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</si>
  <si>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</si>
  <si>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</si>
  <si>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</si>
  <si>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</si>
  <si>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</si>
  <si>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</si>
  <si>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</si>
  <si>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</si>
  <si>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</si>
  <si>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</si>
  <si>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</si>
  <si>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</si>
  <si>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</si>
  <si>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</si>
  <si>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</si>
  <si>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</si>
  <si>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</si>
  <si>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</si>
  <si>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</si>
  <si>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</si>
  <si>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</si>
  <si>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</si>
  <si>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</si>
  <si>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</si>
  <si>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</si>
  <si>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</si>
  <si>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</si>
  <si>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</si>
  <si>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</si>
  <si>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</si>
  <si>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</si>
  <si>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</si>
  <si>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</si>
  <si>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</si>
  <si>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</si>
  <si>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</si>
  <si>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</si>
  <si>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</si>
  <si>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</si>
  <si>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</si>
  <si>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</si>
  <si>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</si>
  <si>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</si>
  <si>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</si>
  <si>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</si>
  <si>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</si>
  <si>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</si>
  <si>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</si>
  <si>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</si>
  <si>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</si>
  <si>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</si>
  <si>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</si>
  <si>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</si>
  <si>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</si>
  <si>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</si>
  <si>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</si>
  <si>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</si>
  <si>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</si>
  <si>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</si>
  <si>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</si>
  <si>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</si>
  <si>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</si>
  <si>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</si>
  <si>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</si>
  <si>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</si>
  <si>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</si>
  <si>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</si>
  <si>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</si>
  <si>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</si>
  <si>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</si>
  <si>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</si>
  <si>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</si>
  <si>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</si>
  <si>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</si>
  <si>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</si>
  <si>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</si>
  <si>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</si>
  <si>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</si>
  <si>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</si>
  <si>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</si>
  <si>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</si>
  <si>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</si>
  <si>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</si>
  <si>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</si>
  <si>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</si>
  <si>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</si>
  <si>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</si>
  <si>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</si>
  <si>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</si>
  <si>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</si>
  <si>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</si>
  <si>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</si>
  <si>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</si>
  <si>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</si>
  <si>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</si>
  <si>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</si>
  <si>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</si>
  <si>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</si>
  <si>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</si>
  <si>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</si>
  <si>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</si>
  <si>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</si>
  <si>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</si>
  <si>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</si>
  <si>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</si>
  <si>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</si>
  <si>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</si>
  <si>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</si>
  <si>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</si>
  <si>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</si>
  <si>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</si>
  <si>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</si>
  <si>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</si>
  <si>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</si>
  <si>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</si>
  <si>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</si>
  <si>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</si>
  <si>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</si>
  <si>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</si>
  <si>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</si>
  <si>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</si>
  <si>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</si>
  <si>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</si>
  <si>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</si>
  <si>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</si>
  <si>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</si>
  <si>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</si>
  <si>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</si>
  <si>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</si>
  <si>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</si>
  <si>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</si>
  <si>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</si>
  <si>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</si>
  <si>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</si>
  <si>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</si>
  <si>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</si>
  <si>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</si>
  <si>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</si>
  <si>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</si>
  <si>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</si>
  <si>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</si>
  <si>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</si>
  <si>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</si>
  <si>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</si>
  <si>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</si>
  <si>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</si>
  <si>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</si>
  <si>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</si>
  <si>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</si>
  <si>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</si>
  <si>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</si>
  <si>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</si>
  <si>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</si>
  <si>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</si>
  <si>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</si>
  <si>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</si>
  <si>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</si>
  <si>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</si>
  <si>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</si>
  <si>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</si>
  <si>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</si>
  <si>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</si>
  <si>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</si>
  <si>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</si>
  <si>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</si>
  <si>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</si>
  <si>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</si>
  <si>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</si>
  <si>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</si>
  <si>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</si>
  <si>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</si>
  <si>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</si>
  <si>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</si>
  <si>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</si>
  <si>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</si>
  <si>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</si>
  <si>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</si>
  <si>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</si>
  <si>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</si>
  <si>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</si>
  <si>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</si>
  <si>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</si>
  <si>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</si>
  <si>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</si>
  <si>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</si>
  <si>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</si>
  <si>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</si>
  <si>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</si>
  <si>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</si>
  <si>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</si>
  <si>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</si>
  <si>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</si>
  <si>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</si>
  <si>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</si>
  <si>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</si>
  <si>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</si>
  <si>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</si>
  <si>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</si>
  <si>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</si>
  <si>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</si>
  <si>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</si>
  <si>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</si>
  <si>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</si>
  <si>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</si>
  <si>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</si>
  <si>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</si>
  <si>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</si>
  <si>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</si>
  <si>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</si>
  <si>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</si>
  <si>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</si>
  <si>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</si>
  <si>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</si>
  <si>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</si>
  <si>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</si>
  <si>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</si>
  <si>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</si>
  <si>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</si>
  <si>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</si>
  <si>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</si>
  <si>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</si>
  <si>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</si>
  <si>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</si>
  <si>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</si>
  <si>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</si>
  <si>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</si>
  <si>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</si>
  <si>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</si>
  <si>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</si>
  <si>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</si>
  <si>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</si>
  <si>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</si>
  <si>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</si>
  <si>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</si>
  <si>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</si>
  <si>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</si>
  <si>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</si>
  <si>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</si>
  <si>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</si>
  <si>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</si>
  <si>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</si>
  <si>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</si>
  <si>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</si>
  <si>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</si>
  <si>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</si>
  <si>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</si>
  <si>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</si>
  <si>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</si>
  <si>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</si>
  <si>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</si>
  <si>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</si>
  <si>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</si>
  <si>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</si>
  <si>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</si>
  <si>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</si>
  <si>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</si>
  <si>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</si>
  <si>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</si>
  <si>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</si>
  <si>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</si>
  <si>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</si>
  <si>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</si>
  <si>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</si>
  <si>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</si>
  <si>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</si>
  <si>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</si>
  <si>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</si>
  <si>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</si>
  <si>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</si>
  <si>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</si>
  <si>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</si>
  <si>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</si>
  <si>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</si>
  <si>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</si>
  <si>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</si>
  <si>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</si>
  <si>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</si>
  <si>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</si>
  <si>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</si>
  <si>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</si>
  <si>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</si>
  <si>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</si>
  <si>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</si>
  <si>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</si>
  <si>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</si>
  <si>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</si>
  <si>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</si>
  <si>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</si>
  <si>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</si>
  <si>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</si>
  <si>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</si>
  <si>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</si>
  <si>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</si>
  <si>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</si>
  <si>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</si>
  <si>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</si>
  <si>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</si>
  <si>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</si>
  <si>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</si>
  <si>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</si>
  <si>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</si>
  <si>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</si>
  <si>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</si>
  <si>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</si>
  <si>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</si>
  <si>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</si>
  <si>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</si>
  <si>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</si>
  <si>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</si>
  <si>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</si>
  <si>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</si>
  <si>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</si>
  <si>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</si>
  <si>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</si>
  <si>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</si>
  <si>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</si>
  <si>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</si>
  <si>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</si>
  <si>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</si>
  <si>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</si>
  <si>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</si>
  <si>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</si>
  <si>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</si>
  <si>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</si>
  <si>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</si>
  <si>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</si>
  <si>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</si>
  <si>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</si>
  <si>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</si>
  <si>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</si>
  <si>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</si>
  <si>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</si>
  <si>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</si>
  <si>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</si>
  <si>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</si>
  <si>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</si>
  <si>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</si>
  <si>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</si>
  <si>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</si>
  <si>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</si>
  <si>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</si>
  <si>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</si>
  <si>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</si>
  <si>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</si>
  <si>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</si>
  <si>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</si>
  <si>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</si>
  <si>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</si>
  <si>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</si>
  <si>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</si>
  <si>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</si>
  <si>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</si>
  <si>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</si>
  <si>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</si>
  <si>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</si>
  <si>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</si>
  <si>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</si>
  <si>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</si>
  <si>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</si>
  <si>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</si>
  <si>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</si>
  <si>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</si>
  <si>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</si>
  <si>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</si>
  <si>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</si>
  <si>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</si>
  <si>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</si>
  <si>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</si>
  <si>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</si>
  <si>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</si>
  <si>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</si>
  <si>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</si>
  <si>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</si>
  <si>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</si>
  <si>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</si>
  <si>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</si>
  <si>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</si>
  <si>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</si>
  <si>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</si>
  <si>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</si>
  <si>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</si>
  <si>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</si>
  <si>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</si>
  <si>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</si>
  <si>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</si>
  <si>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</si>
  <si>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</si>
  <si>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</si>
  <si>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</si>
  <si>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</si>
  <si>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</si>
  <si>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</si>
  <si>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</si>
  <si>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</si>
  <si>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</si>
  <si>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</si>
  <si>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</si>
  <si>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</si>
  <si>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</si>
  <si>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</si>
  <si>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</si>
  <si>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</si>
  <si>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</si>
  <si>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</si>
  <si>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</si>
  <si>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</si>
  <si>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</si>
  <si>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</si>
  <si>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</si>
  <si>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</si>
  <si>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</si>
  <si>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</si>
  <si>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</si>
  <si>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</si>
  <si>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</si>
  <si>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</si>
  <si>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</si>
  <si>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</si>
  <si>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</si>
  <si>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</si>
  <si>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</si>
  <si>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</si>
  <si>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</si>
  <si>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</si>
  <si>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</si>
  <si>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</si>
  <si>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</si>
  <si>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</si>
  <si>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</si>
  <si>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</si>
  <si>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</si>
  <si>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</si>
  <si>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</si>
  <si>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</si>
  <si>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</si>
  <si>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</si>
  <si>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</si>
  <si>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</si>
  <si>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</si>
  <si>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</si>
  <si>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</si>
  <si>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</si>
  <si>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</si>
  <si>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</si>
  <si>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</si>
  <si>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</si>
  <si>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</si>
  <si>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</si>
  <si>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</si>
  <si>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</si>
  <si>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</si>
  <si>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</si>
  <si>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</si>
  <si>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</si>
  <si>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</si>
  <si>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</si>
  <si>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</si>
  <si>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</si>
  <si>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</si>
  <si>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</si>
  <si>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</si>
  <si>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</si>
  <si>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</si>
  <si>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</si>
  <si>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</si>
  <si>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</si>
  <si>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</si>
  <si>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</si>
  <si>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</si>
  <si>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</si>
  <si>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</si>
  <si>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</si>
  <si>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</si>
  <si>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</si>
  <si>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</si>
  <si>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</si>
  <si>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</si>
  <si>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</si>
  <si>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</si>
  <si>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</si>
  <si>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</si>
  <si>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</si>
  <si>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</si>
  <si>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</si>
  <si>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</si>
  <si>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</si>
  <si>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</si>
  <si>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</si>
  <si>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</si>
  <si>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</si>
  <si>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</si>
  <si>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</si>
  <si>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</si>
  <si>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</si>
  <si>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</si>
  <si>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</si>
  <si>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</si>
  <si>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</si>
  <si>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</si>
  <si>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</si>
  <si>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</si>
  <si>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</si>
  <si>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</si>
  <si>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</si>
  <si>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</si>
  <si>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</si>
  <si>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</si>
  <si>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</si>
  <si>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</si>
  <si>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</si>
  <si>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</si>
  <si>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</si>
  <si>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</si>
  <si>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</si>
  <si>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</si>
  <si>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</si>
  <si>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</si>
  <si>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</si>
  <si>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</si>
  <si>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</si>
  <si>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</si>
  <si>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</si>
  <si>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</si>
  <si>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</si>
  <si>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</si>
  <si>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</si>
  <si>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</si>
  <si>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</si>
  <si>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</si>
  <si>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</si>
  <si>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</si>
  <si>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</si>
  <si>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</si>
  <si>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</si>
  <si>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</si>
  <si>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</si>
  <si>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</si>
  <si>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</si>
  <si>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</si>
  <si>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</si>
  <si>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</si>
  <si>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</si>
  <si>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</si>
  <si>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</si>
  <si>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</si>
  <si>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Data Backup</t>
  </si>
  <si>
    <t>Data Entry</t>
  </si>
  <si>
    <t>Ad Design</t>
  </si>
  <si>
    <t>Schedule Social Posts</t>
  </si>
  <si>
    <t>Design Mockups</t>
  </si>
  <si>
    <t>Content Review</t>
  </si>
  <si>
    <t>Full Name</t>
  </si>
  <si>
    <t>Seniority</t>
  </si>
  <si>
    <t>Project Manager</t>
  </si>
  <si>
    <t>Department Manager</t>
  </si>
  <si>
    <t>Grand Total</t>
  </si>
  <si>
    <t>Sum of Salary</t>
  </si>
  <si>
    <t>Is Departmanet Manager</t>
  </si>
  <si>
    <t>Is Project Manager</t>
  </si>
  <si>
    <t>Department Manager by salary</t>
  </si>
  <si>
    <t>Department Managers By Salary</t>
  </si>
  <si>
    <t>Project Managers By Senirity &amp; Salary</t>
  </si>
  <si>
    <t>Number of task</t>
  </si>
  <si>
    <t>Number of employees</t>
  </si>
  <si>
    <t>Total</t>
  </si>
  <si>
    <t>Number of projects</t>
  </si>
  <si>
    <t>AVG Salary</t>
  </si>
  <si>
    <t>% from total</t>
  </si>
  <si>
    <t>AVG Number of projects</t>
  </si>
  <si>
    <t>AVG time to completion (by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</si>
</sst>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1" xfId="1" applyNumberFormat="1" applyFont="1" applyBorder="1"/>
    <xf numFmtId="0" fontId="0" fillId="0" borderId="0" xfId="0" applyAlignment="1">
      <alignment horizontal="left" indent="2"/>
    </xf>
    <xf numFmtId="0" fontId="1" fillId="0" borderId="1" xfId="0" applyFont="1" applyBorder="1"/>
    <xf numFmtId="166" fontId="0" fillId="0" borderId="1" xfId="2" applyNumberFormat="1" applyFont="1" applyBorder="1"/>
    <xf numFmtId="2" fontId="0" fillId="0" borderId="1" xfId="0" applyNumberFormat="1" applyBorder="1"/>
    <xf numFmtId="167" fontId="0" fillId="0" borderId="1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&amp; AVG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Analysis!$B$1</c:f>
              <c:strCache>
                <c:ptCount val="1"/>
                <c:pt idx="0">
                  <c:v>Number of employees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Analysis!$A$2:$A$6</c:f>
              <c:strCache>
                <c:ptCount val="5"/>
                <c:pt idx="0">
                  <c:v>IT</c:v>
                </c:pt>
                <c:pt idx="1">
                  <c:v>HR</c:v>
                </c:pt>
                <c:pt idx="2">
                  <c:v>Operations</c:v>
                </c:pt>
                <c:pt idx="3">
                  <c:v>Marketing</c:v>
                </c:pt>
                <c:pt idx="4">
                  <c:v>Finance</c:v>
                </c:pt>
              </c:strCache>
            </c:strRef>
          </c:cat>
          <c:val>
            <c:numRef>
              <c:f>Analysis!$B$2:$B$6</c:f>
              <c:numCache>
                <c:formatCode>General</c:formatCode>
                <c:ptCount val="5"/>
                <c:pt idx="0">
                  <c:v>96</c:v>
                </c:pt>
                <c:pt idx="1">
                  <c:v>103</c:v>
                </c:pt>
                <c:pt idx="2">
                  <c:v>109</c:v>
                </c:pt>
                <c:pt idx="3">
                  <c:v>105</c:v>
                </c:pt>
                <c:pt idx="4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7F-456C-AC70-5EDE107601A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56458255"/>
        <c:axId val="756461135"/>
      </c:barChart>
      <c:lineChart>
        <c:grouping val="standard"/>
        <c:varyColors val="0"/>
        <c:ser>
          <c:idx val="1"/>
          <c:order val="1"/>
          <c:tx>
            <c:strRef>
              <c:f>Analysis!$D$1</c:f>
              <c:strCache>
                <c:ptCount val="1"/>
                <c:pt idx="0">
                  <c:v>AVG Salary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Analysis!$A$2:$A$6</c:f>
              <c:strCache>
                <c:ptCount val="5"/>
                <c:pt idx="0">
                  <c:v>IT</c:v>
                </c:pt>
                <c:pt idx="1">
                  <c:v>HR</c:v>
                </c:pt>
                <c:pt idx="2">
                  <c:v>Operations</c:v>
                </c:pt>
                <c:pt idx="3">
                  <c:v>Marketing</c:v>
                </c:pt>
                <c:pt idx="4">
                  <c:v>Finance</c:v>
                </c:pt>
              </c:strCache>
            </c:strRef>
          </c:cat>
          <c:val>
            <c:numRef>
              <c:f>Analysis!$D$2:$D$6</c:f>
              <c:numCache>
                <c:formatCode>_(* #,##0_);_(* \(#,##0\);_(* "-"??_);_(@_)</c:formatCode>
                <c:ptCount val="5"/>
                <c:pt idx="0">
                  <c:v>69370.5625</c:v>
                </c:pt>
                <c:pt idx="1">
                  <c:v>68245.242718446607</c:v>
                </c:pt>
                <c:pt idx="2">
                  <c:v>67124.596330275235</c:v>
                </c:pt>
                <c:pt idx="3">
                  <c:v>69054.380952380947</c:v>
                </c:pt>
                <c:pt idx="4">
                  <c:v>67529.19540229885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7F-456C-AC70-5EDE107601A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5365696"/>
        <c:axId val="655367136"/>
      </c:lineChart>
      <c:catAx>
        <c:axId val="756458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461135"/>
        <c:crosses val="autoZero"/>
        <c:auto val="1"/>
        <c:lblAlgn val="ctr"/>
        <c:lblOffset val="100"/>
        <c:noMultiLvlLbl val="0"/>
      </c:catAx>
      <c:valAx>
        <c:axId val="75646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458255"/>
        <c:crosses val="autoZero"/>
        <c:crossBetween val="between"/>
      </c:valAx>
      <c:valAx>
        <c:axId val="655367136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365696"/>
        <c:crosses val="max"/>
        <c:crossBetween val="between"/>
      </c:valAx>
      <c:catAx>
        <c:axId val="655365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5367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Projects</a:t>
            </a:r>
            <a:r>
              <a:rPr lang="en-US" baseline="0"/>
              <a:t> &amp; Tasks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Analysis!$E$1</c:f>
              <c:strCache>
                <c:ptCount val="1"/>
                <c:pt idx="0">
                  <c:v>Number of projects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Analysis!$A$2:$A$6</c:f>
              <c:strCache>
                <c:ptCount val="5"/>
                <c:pt idx="0">
                  <c:v>IT</c:v>
                </c:pt>
                <c:pt idx="1">
                  <c:v>HR</c:v>
                </c:pt>
                <c:pt idx="2">
                  <c:v>Operations</c:v>
                </c:pt>
                <c:pt idx="3">
                  <c:v>Marketing</c:v>
                </c:pt>
                <c:pt idx="4">
                  <c:v>Finance</c:v>
                </c:pt>
              </c:strCache>
            </c:strRef>
          </c:cat>
          <c:val>
            <c:numRef>
              <c:f>Analysis!$E$2:$E$6</c:f>
              <c:numCache>
                <c:formatCode>General</c:formatCode>
                <c:ptCount val="5"/>
                <c:pt idx="0">
                  <c:v>63</c:v>
                </c:pt>
                <c:pt idx="1">
                  <c:v>47</c:v>
                </c:pt>
                <c:pt idx="2">
                  <c:v>51</c:v>
                </c:pt>
                <c:pt idx="3">
                  <c:v>65</c:v>
                </c:pt>
                <c:pt idx="4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94-4713-877C-3AA6FC8FDEA0}"/>
            </c:ext>
          </c:extLst>
        </c:ser>
        <c:ser>
          <c:idx val="1"/>
          <c:order val="1"/>
          <c:tx>
            <c:strRef>
              <c:f>Analysis!$G$1</c:f>
              <c:strCache>
                <c:ptCount val="1"/>
                <c:pt idx="0">
                  <c:v>Number of task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Analysis!$A$2:$A$6</c:f>
              <c:strCache>
                <c:ptCount val="5"/>
                <c:pt idx="0">
                  <c:v>IT</c:v>
                </c:pt>
                <c:pt idx="1">
                  <c:v>HR</c:v>
                </c:pt>
                <c:pt idx="2">
                  <c:v>Operations</c:v>
                </c:pt>
                <c:pt idx="3">
                  <c:v>Marketing</c:v>
                </c:pt>
                <c:pt idx="4">
                  <c:v>Finance</c:v>
                </c:pt>
              </c:strCache>
            </c:strRef>
          </c:cat>
          <c:val>
            <c:numRef>
              <c:f>Analysis!$G$2:$G$6</c:f>
              <c:numCache>
                <c:formatCode>General</c:formatCode>
                <c:ptCount val="5"/>
                <c:pt idx="0">
                  <c:v>201</c:v>
                </c:pt>
                <c:pt idx="1">
                  <c:v>196</c:v>
                </c:pt>
                <c:pt idx="2">
                  <c:v>207</c:v>
                </c:pt>
                <c:pt idx="3">
                  <c:v>225</c:v>
                </c:pt>
                <c:pt idx="4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94-4713-877C-3AA6FC8FDE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61427920"/>
        <c:axId val="661428400"/>
      </c:barChart>
      <c:lineChart>
        <c:grouping val="standard"/>
        <c:varyColors val="0"/>
        <c:ser>
          <c:idx val="2"/>
          <c:order val="2"/>
          <c:tx>
            <c:strRef>
              <c:f>Analysis!$H$1</c:f>
              <c:strCache>
                <c:ptCount val="1"/>
                <c:pt idx="0">
                  <c:v>AVG Number of projects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Analysis!$A$2:$A$6</c:f>
              <c:strCache>
                <c:ptCount val="5"/>
                <c:pt idx="0">
                  <c:v>IT</c:v>
                </c:pt>
                <c:pt idx="1">
                  <c:v>HR</c:v>
                </c:pt>
                <c:pt idx="2">
                  <c:v>Operations</c:v>
                </c:pt>
                <c:pt idx="3">
                  <c:v>Marketing</c:v>
                </c:pt>
                <c:pt idx="4">
                  <c:v>Finance</c:v>
                </c:pt>
              </c:strCache>
            </c:strRef>
          </c:cat>
          <c:val>
            <c:numRef>
              <c:f>Analysis!$H$2:$H$6</c:f>
              <c:numCache>
                <c:formatCode>0.0</c:formatCode>
                <c:ptCount val="5"/>
                <c:pt idx="0">
                  <c:v>3.1904761904761907</c:v>
                </c:pt>
                <c:pt idx="1">
                  <c:v>4.1702127659574471</c:v>
                </c:pt>
                <c:pt idx="2">
                  <c:v>4.0588235294117645</c:v>
                </c:pt>
                <c:pt idx="3">
                  <c:v>3.4615384615384617</c:v>
                </c:pt>
                <c:pt idx="4">
                  <c:v>2.310810810810811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94-4713-877C-3AA6FC8FDE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47904287"/>
        <c:axId val="647897567"/>
      </c:lineChart>
      <c:catAx>
        <c:axId val="66142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428400"/>
        <c:crosses val="autoZero"/>
        <c:auto val="1"/>
        <c:lblAlgn val="ctr"/>
        <c:lblOffset val="100"/>
        <c:noMultiLvlLbl val="0"/>
      </c:catAx>
      <c:valAx>
        <c:axId val="66142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427920"/>
        <c:crosses val="autoZero"/>
        <c:crossBetween val="between"/>
      </c:valAx>
      <c:valAx>
        <c:axId val="647897567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904287"/>
        <c:crosses val="max"/>
        <c:crossBetween val="between"/>
      </c:valAx>
      <c:catAx>
        <c:axId val="647904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78975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Employees 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distribution per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Analysis!$C$1</c:f>
              <c:strCache>
                <c:ptCount val="1"/>
                <c:pt idx="0">
                  <c:v>% from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28-44FA-B276-D0358E4F92A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528-44FA-B276-D0358E4F92A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528-44FA-B276-D0358E4F92A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528-44FA-B276-D0358E4F92A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528-44FA-B276-D0358E4F92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Analysis!$A$2:$A$6</c:f>
              <c:strCache>
                <c:ptCount val="5"/>
                <c:pt idx="0">
                  <c:v>IT</c:v>
                </c:pt>
                <c:pt idx="1">
                  <c:v>HR</c:v>
                </c:pt>
                <c:pt idx="2">
                  <c:v>Operations</c:v>
                </c:pt>
                <c:pt idx="3">
                  <c:v>Marketing</c:v>
                </c:pt>
                <c:pt idx="4">
                  <c:v>Finance</c:v>
                </c:pt>
              </c:strCache>
            </c:strRef>
          </c:cat>
          <c:val>
            <c:numRef>
              <c:f>Analysis!$C$2:$C$6</c:f>
              <c:numCache>
                <c:formatCode>0.0%</c:formatCode>
                <c:ptCount val="5"/>
                <c:pt idx="0">
                  <c:v>0.192</c:v>
                </c:pt>
                <c:pt idx="1">
                  <c:v>0.20599999999999999</c:v>
                </c:pt>
                <c:pt idx="2">
                  <c:v>0.218</c:v>
                </c:pt>
                <c:pt idx="3">
                  <c:v>0.21</c:v>
                </c:pt>
                <c:pt idx="4">
                  <c:v>0.17399999999999999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AD-4A99-9A71-68B411DDE28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117231</xdr:colOff>
      <xdr:row>8</xdr:row>
      <xdr:rowOff>99594</xdr:rowOff>
    </xdr:from>
    <xdr:to>
      <xdr:col>6</xdr:col>
      <xdr:colOff>249115</xdr:colOff>
      <xdr:row>21</xdr:row>
      <xdr:rowOff>14654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555E6A-A86A-7F0A-1B43-44FB0C80E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356495</xdr:colOff>
      <xdr:row>8</xdr:row>
      <xdr:rowOff>91256</xdr:rowOff>
    </xdr:from>
    <xdr:to>
      <xdr:col>9</xdr:col>
      <xdr:colOff>13138</xdr:colOff>
      <xdr:row>21</xdr:row>
      <xdr:rowOff>9602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6C410F-E20D-1B85-AFF5-E31B7EFAC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</xdr:row>
      <xdr:rowOff>115766</xdr:rowOff>
    </xdr:from>
    <xdr:to>
      <xdr:col>1</xdr:col>
      <xdr:colOff>1502019</xdr:colOff>
      <xdr:row>20</xdr:row>
      <xdr:rowOff>168519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27DD5D-C5D6-21E5-DDC9-FE20FB060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am" refreshedDate="45561.465640393515" createdVersion="8" refreshedVersion="8" minRefreshableVersion="3" recordCount="500" xr:uid="{1560BF56-AC07-4E8C-ADBF-434C225F18AD}">
  <cacheSource type="worksheet">
    <worksheetSource ref="A1:J501" sheet="Employees"/>
  </cacheSource>
  <cacheFields count="9">
    <cacheField name="EmployeeID" numFmtId="0">
      <sharedItems count="500">
        <s v="E001"/>
        <s v="E002"/>
        <s v="E003"/>
        <s v="E004"/>
        <s v="E005"/>
        <s v="E006"/>
        <s v="E007"/>
        <s v="E008"/>
        <s v="E009"/>
        <s v="E010"/>
        <s v="E011"/>
        <s v="E012"/>
        <s v="E013"/>
        <s v="E014"/>
        <s v="E015"/>
        <s v="E016"/>
        <s v="E017"/>
        <s v="E018"/>
        <s v="E019"/>
        <s v="E020"/>
        <s v="E021"/>
        <s v="E022"/>
        <s v="E023"/>
        <s v="E024"/>
        <s v="E025"/>
        <s v="E026"/>
        <s v="E027"/>
        <s v="E028"/>
        <s v="E029"/>
        <s v="E030"/>
        <s v="E031"/>
        <s v="E032"/>
        <s v="E033"/>
        <s v="E034"/>
        <s v="E035"/>
        <s v="E036"/>
        <s v="E037"/>
        <s v="E038"/>
        <s v="E039"/>
        <s v="E040"/>
        <s v="E041"/>
        <s v="E042"/>
        <s v="E043"/>
        <s v="E044"/>
        <s v="E045"/>
        <s v="E046"/>
        <s v="E047"/>
        <s v="E048"/>
        <s v="E049"/>
        <s v="E050"/>
        <s v="E051"/>
        <s v="E052"/>
        <s v="E053"/>
        <s v="E054"/>
        <s v="E055"/>
        <s v="E056"/>
        <s v="E057"/>
        <s v="E058"/>
        <s v="E059"/>
        <s v="E060"/>
        <s v="E061"/>
        <s v="E062"/>
        <s v="E063"/>
        <s v="E064"/>
        <s v="E065"/>
        <s v="E066"/>
        <s v="E067"/>
        <s v="E068"/>
        <s v="E069"/>
        <s v="E070"/>
        <s v="E071"/>
        <s v="E072"/>
        <s v="E073"/>
        <s v="E074"/>
        <s v="E075"/>
        <s v="E076"/>
        <s v="E077"/>
        <s v="E078"/>
        <s v="E079"/>
        <s v="E080"/>
        <s v="E081"/>
        <s v="E082"/>
        <s v="E083"/>
        <s v="E084"/>
        <s v="E085"/>
        <s v="E086"/>
        <s v="E087"/>
        <s v="E088"/>
        <s v="E089"/>
        <s v="E090"/>
        <s v="E091"/>
        <s v="E092"/>
        <s v="E093"/>
        <s v="E094"/>
        <s v="E095"/>
        <s v="E096"/>
        <s v="E097"/>
        <s v="E098"/>
        <s v="E099"/>
        <s v="E100"/>
        <s v="E101"/>
        <s v="E102"/>
        <s v="E103"/>
        <s v="E104"/>
        <s v="E105"/>
        <s v="E106"/>
        <s v="E107"/>
        <s v="E108"/>
        <s v="E109"/>
        <s v="E110"/>
        <s v="E111"/>
        <s v="E112"/>
        <s v="E113"/>
        <s v="E114"/>
        <s v="E115"/>
        <s v="E116"/>
        <s v="E117"/>
        <s v="E118"/>
        <s v="E119"/>
        <s v="E120"/>
        <s v="E121"/>
        <s v="E122"/>
        <s v="E123"/>
        <s v="E124"/>
        <s v="E125"/>
        <s v="E126"/>
        <s v="E127"/>
        <s v="E128"/>
        <s v="E129"/>
        <s v="E130"/>
        <s v="E131"/>
        <s v="E132"/>
        <s v="E133"/>
        <s v="E134"/>
        <s v="E135"/>
        <s v="E136"/>
        <s v="E137"/>
        <s v="E138"/>
        <s v="E139"/>
        <s v="E140"/>
        <s v="E141"/>
        <s v="E142"/>
        <s v="E143"/>
        <s v="E144"/>
        <s v="E145"/>
        <s v="E146"/>
        <s v="E147"/>
        <s v="E148"/>
        <s v="E149"/>
        <s v="E150"/>
        <s v="E151"/>
        <s v="E152"/>
        <s v="E153"/>
        <s v="E154"/>
        <s v="E155"/>
        <s v="E156"/>
        <s v="E157"/>
        <s v="E158"/>
        <s v="E159"/>
        <s v="E160"/>
        <s v="E161"/>
        <s v="E162"/>
        <s v="E163"/>
        <s v="E164"/>
        <s v="E165"/>
        <s v="E166"/>
        <s v="E167"/>
        <s v="E168"/>
        <s v="E169"/>
        <s v="E170"/>
        <s v="E171"/>
        <s v="E172"/>
        <s v="E173"/>
        <s v="E174"/>
        <s v="E175"/>
        <s v="E176"/>
        <s v="E177"/>
        <s v="E178"/>
        <s v="E179"/>
        <s v="E180"/>
        <s v="E181"/>
        <s v="E182"/>
        <s v="E183"/>
        <s v="E184"/>
        <s v="E185"/>
        <s v="E186"/>
        <s v="E187"/>
        <s v="E188"/>
        <s v="E189"/>
        <s v="E190"/>
        <s v="E191"/>
        <s v="E192"/>
        <s v="E193"/>
        <s v="E194"/>
        <s v="E195"/>
        <s v="E196"/>
        <s v="E197"/>
        <s v="E198"/>
        <s v="E199"/>
        <s v="E200"/>
        <s v="E201"/>
        <s v="E202"/>
        <s v="E203"/>
        <s v="E204"/>
        <s v="E205"/>
        <s v="E206"/>
        <s v="E207"/>
        <s v="E208"/>
        <s v="E209"/>
        <s v="E210"/>
        <s v="E211"/>
        <s v="E212"/>
        <s v="E213"/>
        <s v="E214"/>
        <s v="E215"/>
        <s v="E216"/>
        <s v="E217"/>
        <s v="E218"/>
        <s v="E219"/>
        <s v="E220"/>
        <s v="E221"/>
        <s v="E222"/>
        <s v="E223"/>
        <s v="E224"/>
        <s v="E225"/>
        <s v="E226"/>
        <s v="E227"/>
        <s v="E228"/>
        <s v="E229"/>
        <s v="E230"/>
        <s v="E231"/>
        <s v="E232"/>
        <s v="E233"/>
        <s v="E234"/>
        <s v="E235"/>
        <s v="E236"/>
        <s v="E237"/>
        <s v="E238"/>
        <s v="E239"/>
        <s v="E240"/>
        <s v="E241"/>
        <s v="E242"/>
        <s v="E243"/>
        <s v="E244"/>
        <s v="E245"/>
        <s v="E246"/>
        <s v="E247"/>
        <s v="E248"/>
        <s v="E249"/>
        <s v="E250"/>
        <s v="E251"/>
        <s v="E252"/>
        <s v="E253"/>
        <s v="E254"/>
        <s v="E255"/>
        <s v="E256"/>
        <s v="E257"/>
        <s v="E258"/>
        <s v="E259"/>
        <s v="E260"/>
        <s v="E261"/>
        <s v="E262"/>
        <s v="E263"/>
        <s v="E264"/>
        <s v="E265"/>
        <s v="E266"/>
        <s v="E267"/>
        <s v="E268"/>
        <s v="E269"/>
        <s v="E270"/>
        <s v="E271"/>
        <s v="E272"/>
        <s v="E273"/>
        <s v="E274"/>
        <s v="E275"/>
        <s v="E276"/>
        <s v="E277"/>
        <s v="E278"/>
        <s v="E279"/>
        <s v="E280"/>
        <s v="E281"/>
        <s v="E282"/>
        <s v="E283"/>
        <s v="E284"/>
        <s v="E285"/>
        <s v="E286"/>
        <s v="E287"/>
        <s v="E288"/>
        <s v="E289"/>
        <s v="E290"/>
        <s v="E291"/>
        <s v="E292"/>
        <s v="E293"/>
        <s v="E294"/>
        <s v="E295"/>
        <s v="E296"/>
        <s v="E297"/>
        <s v="E298"/>
        <s v="E299"/>
        <s v="E300"/>
        <s v="E301"/>
        <s v="E302"/>
        <s v="E303"/>
        <s v="E304"/>
        <s v="E305"/>
        <s v="E306"/>
        <s v="E307"/>
        <s v="E308"/>
        <s v="E309"/>
        <s v="E310"/>
        <s v="E311"/>
        <s v="E312"/>
        <s v="E313"/>
        <s v="E314"/>
        <s v="E315"/>
        <s v="E316"/>
        <s v="E317"/>
        <s v="E318"/>
        <s v="E319"/>
        <s v="E320"/>
        <s v="E321"/>
        <s v="E322"/>
        <s v="E323"/>
        <s v="E324"/>
        <s v="E325"/>
        <s v="E326"/>
        <s v="E327"/>
        <s v="E328"/>
        <s v="E329"/>
        <s v="E330"/>
        <s v="E331"/>
        <s v="E332"/>
        <s v="E333"/>
        <s v="E334"/>
        <s v="E335"/>
        <s v="E336"/>
        <s v="E337"/>
        <s v="E338"/>
        <s v="E339"/>
        <s v="E340"/>
        <s v="E341"/>
        <s v="E342"/>
        <s v="E343"/>
        <s v="E344"/>
        <s v="E345"/>
        <s v="E346"/>
        <s v="E347"/>
        <s v="E348"/>
        <s v="E349"/>
        <s v="E350"/>
        <s v="E351"/>
        <s v="E352"/>
        <s v="E353"/>
        <s v="E354"/>
        <s v="E355"/>
        <s v="E356"/>
        <s v="E357"/>
        <s v="E358"/>
        <s v="E359"/>
        <s v="E360"/>
        <s v="E361"/>
        <s v="E362"/>
        <s v="E363"/>
        <s v="E364"/>
        <s v="E365"/>
        <s v="E366"/>
        <s v="E367"/>
        <s v="E368"/>
        <s v="E369"/>
        <s v="E370"/>
        <s v="E371"/>
        <s v="E372"/>
        <s v="E373"/>
        <s v="E374"/>
        <s v="E375"/>
        <s v="E376"/>
        <s v="E377"/>
        <s v="E378"/>
        <s v="E379"/>
        <s v="E380"/>
        <s v="E381"/>
        <s v="E382"/>
        <s v="E383"/>
        <s v="E384"/>
        <s v="E385"/>
        <s v="E386"/>
        <s v="E387"/>
        <s v="E388"/>
        <s v="E389"/>
        <s v="E390"/>
        <s v="E391"/>
        <s v="E392"/>
        <s v="E393"/>
        <s v="E394"/>
        <s v="E395"/>
        <s v="E396"/>
        <s v="E397"/>
        <s v="E398"/>
        <s v="E399"/>
        <s v="E400"/>
        <s v="E401"/>
        <s v="E402"/>
        <s v="E403"/>
        <s v="E404"/>
        <s v="E405"/>
        <s v="E406"/>
        <s v="E407"/>
        <s v="E408"/>
        <s v="E409"/>
        <s v="E410"/>
        <s v="E411"/>
        <s v="E412"/>
        <s v="E413"/>
        <s v="E414"/>
        <s v="E415"/>
        <s v="E416"/>
        <s v="E417"/>
        <s v="E418"/>
        <s v="E419"/>
        <s v="E420"/>
        <s v="E421"/>
        <s v="E422"/>
        <s v="E423"/>
        <s v="E424"/>
        <s v="E425"/>
        <s v="E426"/>
        <s v="E427"/>
        <s v="E428"/>
        <s v="E429"/>
        <s v="E430"/>
        <s v="E431"/>
        <s v="E432"/>
        <s v="E433"/>
        <s v="E434"/>
        <s v="E435"/>
        <s v="E436"/>
        <s v="E437"/>
        <s v="E438"/>
        <s v="E439"/>
        <s v="E440"/>
        <s v="E441"/>
        <s v="E442"/>
        <s v="E443"/>
        <s v="E444"/>
        <s v="E445"/>
        <s v="E446"/>
        <s v="E447"/>
        <s v="E448"/>
        <s v="E449"/>
        <s v="E450"/>
        <s v="E451"/>
        <s v="E452"/>
        <s v="E453"/>
        <s v="E454"/>
        <s v="E455"/>
        <s v="E456"/>
        <s v="E457"/>
        <s v="E458"/>
        <s v="E459"/>
        <s v="E460"/>
        <s v="E461"/>
        <s v="E462"/>
        <s v="E463"/>
        <s v="E464"/>
        <s v="E465"/>
        <s v="E466"/>
        <s v="E467"/>
        <s v="E468"/>
        <s v="E469"/>
        <s v="E470"/>
        <s v="E471"/>
        <s v="E472"/>
        <s v="E473"/>
        <s v="E474"/>
        <s v="E475"/>
        <s v="E476"/>
        <s v="E477"/>
        <s v="E478"/>
        <s v="E479"/>
        <s v="E480"/>
        <s v="E481"/>
        <s v="E482"/>
        <s v="E483"/>
        <s v="E484"/>
        <s v="E485"/>
        <s v="E486"/>
        <s v="E487"/>
        <s v="E488"/>
        <s v="E489"/>
        <s v="E490"/>
        <s v="E491"/>
        <s v="E492"/>
        <s v="E493"/>
        <s v="E494"/>
        <s v="E495"/>
        <s v="E496"/>
        <s v="E497"/>
        <s v="E498"/>
        <s v="E499"/>
        <s v="E500"/>
      </sharedItems>
    </cacheField>
    <cacheField name="FirstName" numFmtId="49">
      <sharedItems/>
    </cacheField>
    <cacheField name="LastName" numFmtId="0">
      <sharedItems/>
    </cacheField>
    <cacheField name="Full Name" numFmtId="0">
      <sharedItems/>
    </cacheField>
    <cacheField name="Department" numFmtId="0">
      <sharedItems count="5">
        <s v="Marketing"/>
        <s v="Operations"/>
        <s v="IT"/>
        <s v="Finance"/>
        <s v="HR"/>
      </sharedItems>
    </cacheField>
    <cacheField name="HireDate" numFmtId="14">
      <sharedItems containsSemiMixedTypes="0" containsNonDate="0" containsDate="1" containsString="0" minDate="2015-01-04T00:00:00" maxDate="2024-07-29T00:00:00"/>
    </cacheField>
    <cacheField name="Salary" numFmtId="165">
      <sharedItems containsSemiMixedTypes="0" containsString="0" containsNumber="1" containsInteger="1" minValue="45105" maxValue="89976"/>
    </cacheField>
    <cacheField name="Is Departmanet Manager" numFmtId="0">
      <sharedItems/>
    </cacheField>
    <cacheField name="Seniority" numFmtId="0">
      <sharedItems containsSemiMixedTypes="0" containsString="0" containsNumber="1" containsInteger="1" minValue="1" maxValue="10" count="10">
        <n v="10"/>
        <n v="9"/>
        <n v="8"/>
        <n v="7"/>
        <n v="6"/>
        <n v="5"/>
        <n v="4"/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x v="0"/>
    <s v="Olivia"/>
    <s v="Brown"/>
    <s v="Olivia Brown"/>
    <x v="0"/>
    <d v="2015-01-04T00:00:00"/>
    <n v="66804"/>
    <s v="No"/>
    <x v="0"/>
  </r>
  <r>
    <x v="1"/>
    <s v="Sarah"/>
    <s v="Johnson"/>
    <s v="Sarah Johnson"/>
    <x v="1"/>
    <d v="2015-01-11T00:00:00"/>
    <n v="86688"/>
    <s v="No"/>
    <x v="0"/>
  </r>
  <r>
    <x v="2"/>
    <s v="David"/>
    <s v="Taylor"/>
    <s v="David Taylor"/>
    <x v="2"/>
    <d v="2015-01-18T00:00:00"/>
    <n v="65581"/>
    <s v="No"/>
    <x v="0"/>
  </r>
  <r>
    <x v="3"/>
    <s v="Emily"/>
    <s v="Brown"/>
    <s v="Emily Brown"/>
    <x v="1"/>
    <d v="2015-01-25T00:00:00"/>
    <n v="75087"/>
    <s v="No"/>
    <x v="0"/>
  </r>
  <r>
    <x v="4"/>
    <s v="Olivia"/>
    <s v="Taylor"/>
    <s v="Olivia Taylor"/>
    <x v="0"/>
    <d v="2015-02-01T00:00:00"/>
    <n v="77981"/>
    <s v="No"/>
    <x v="0"/>
  </r>
  <r>
    <x v="5"/>
    <s v="Michael"/>
    <s v="Brown"/>
    <s v="Michael Brown"/>
    <x v="0"/>
    <d v="2015-02-08T00:00:00"/>
    <n v="48762"/>
    <s v="No"/>
    <x v="0"/>
  </r>
  <r>
    <x v="6"/>
    <s v="Olivia"/>
    <s v="Doe"/>
    <s v="Olivia Doe"/>
    <x v="2"/>
    <d v="2015-02-15T00:00:00"/>
    <n v="54768"/>
    <s v="No"/>
    <x v="0"/>
  </r>
  <r>
    <x v="7"/>
    <s v="David"/>
    <s v="Wilson"/>
    <s v="David Wilson"/>
    <x v="3"/>
    <d v="2015-02-22T00:00:00"/>
    <n v="88408"/>
    <s v="No"/>
    <x v="0"/>
  </r>
  <r>
    <x v="8"/>
    <s v="Emily"/>
    <s v="Anderson"/>
    <s v="Emily Anderson"/>
    <x v="4"/>
    <d v="2015-03-01T00:00:00"/>
    <n v="84499"/>
    <s v="No"/>
    <x v="0"/>
  </r>
  <r>
    <x v="9"/>
    <s v="Sarah"/>
    <s v="Miller"/>
    <s v="Sarah Miller"/>
    <x v="0"/>
    <d v="2015-03-08T00:00:00"/>
    <n v="83559"/>
    <s v="No"/>
    <x v="0"/>
  </r>
  <r>
    <x v="10"/>
    <s v="David"/>
    <s v="Taylor"/>
    <s v="David Taylor"/>
    <x v="0"/>
    <d v="2015-03-15T00:00:00"/>
    <n v="53783"/>
    <s v="No"/>
    <x v="0"/>
  </r>
  <r>
    <x v="11"/>
    <s v="David"/>
    <s v="Smith"/>
    <s v="David Smith"/>
    <x v="3"/>
    <d v="2015-03-22T00:00:00"/>
    <n v="74781"/>
    <s v="No"/>
    <x v="0"/>
  </r>
  <r>
    <x v="12"/>
    <s v="Michael"/>
    <s v="Brown"/>
    <s v="Michael Brown"/>
    <x v="3"/>
    <d v="2015-03-29T00:00:00"/>
    <n v="75811"/>
    <s v="No"/>
    <x v="0"/>
  </r>
  <r>
    <x v="13"/>
    <s v="Robert"/>
    <s v="Miller"/>
    <s v="Robert Miller"/>
    <x v="1"/>
    <d v="2015-04-05T00:00:00"/>
    <n v="80488"/>
    <s v="No"/>
    <x v="0"/>
  </r>
  <r>
    <x v="14"/>
    <s v="Emily"/>
    <s v="Smith"/>
    <s v="Emily Smith"/>
    <x v="1"/>
    <d v="2015-04-12T00:00:00"/>
    <n v="53905"/>
    <s v="No"/>
    <x v="0"/>
  </r>
  <r>
    <x v="15"/>
    <s v="Jane"/>
    <s v="Miller"/>
    <s v="Jane Miller"/>
    <x v="4"/>
    <d v="2015-04-19T00:00:00"/>
    <n v="54127"/>
    <s v="No"/>
    <x v="0"/>
  </r>
  <r>
    <x v="16"/>
    <s v="David"/>
    <s v="Anderson"/>
    <s v="David Anderson"/>
    <x v="4"/>
    <d v="2015-04-26T00:00:00"/>
    <n v="67431"/>
    <s v="No"/>
    <x v="0"/>
  </r>
  <r>
    <x v="17"/>
    <s v="Robert"/>
    <s v="Smith"/>
    <s v="Robert Smith"/>
    <x v="2"/>
    <d v="2015-05-03T00:00:00"/>
    <n v="51368"/>
    <s v="No"/>
    <x v="0"/>
  </r>
  <r>
    <x v="18"/>
    <s v="Jane"/>
    <s v="Johnson"/>
    <s v="Jane Johnson"/>
    <x v="1"/>
    <d v="2015-05-10T00:00:00"/>
    <n v="72424"/>
    <s v="No"/>
    <x v="0"/>
  </r>
  <r>
    <x v="19"/>
    <s v="Emily"/>
    <s v="Davis"/>
    <s v="Emily Davis"/>
    <x v="0"/>
    <d v="2015-05-17T00:00:00"/>
    <n v="63333"/>
    <s v="No"/>
    <x v="0"/>
  </r>
  <r>
    <x v="20"/>
    <s v="John"/>
    <s v="Johnson"/>
    <s v="John Johnson"/>
    <x v="1"/>
    <d v="2015-05-24T00:00:00"/>
    <n v="68116"/>
    <s v="No"/>
    <x v="0"/>
  </r>
  <r>
    <x v="21"/>
    <s v="Robert"/>
    <s v="Davis"/>
    <s v="Robert Davis"/>
    <x v="0"/>
    <d v="2015-05-31T00:00:00"/>
    <n v="88201"/>
    <s v="No"/>
    <x v="0"/>
  </r>
  <r>
    <x v="22"/>
    <s v="Sophia"/>
    <s v="Johnson"/>
    <s v="Sophia Johnson"/>
    <x v="3"/>
    <d v="2015-06-07T00:00:00"/>
    <n v="60525"/>
    <s v="No"/>
    <x v="0"/>
  </r>
  <r>
    <x v="23"/>
    <s v="John"/>
    <s v="Davis"/>
    <s v="John Davis"/>
    <x v="1"/>
    <d v="2015-06-14T00:00:00"/>
    <n v="68398"/>
    <s v="No"/>
    <x v="0"/>
  </r>
  <r>
    <x v="24"/>
    <s v="Michael"/>
    <s v="Davis"/>
    <s v="Michael Davis"/>
    <x v="3"/>
    <d v="2015-06-21T00:00:00"/>
    <n v="77857"/>
    <s v="No"/>
    <x v="0"/>
  </r>
  <r>
    <x v="25"/>
    <s v="Olivia"/>
    <s v="Wilson"/>
    <s v="Olivia Wilson"/>
    <x v="4"/>
    <d v="2015-06-28T00:00:00"/>
    <n v="55361"/>
    <s v="No"/>
    <x v="0"/>
  </r>
  <r>
    <x v="26"/>
    <s v="Sarah"/>
    <s v="Brown"/>
    <s v="Sarah Brown"/>
    <x v="4"/>
    <d v="2015-07-05T00:00:00"/>
    <n v="61369"/>
    <s v="No"/>
    <x v="0"/>
  </r>
  <r>
    <x v="27"/>
    <s v="Sophia"/>
    <s v="Brown"/>
    <s v="Sophia Brown"/>
    <x v="2"/>
    <d v="2015-07-12T00:00:00"/>
    <n v="48041"/>
    <s v="No"/>
    <x v="0"/>
  </r>
  <r>
    <x v="28"/>
    <s v="Michael"/>
    <s v="Wilson"/>
    <s v="Michael Wilson"/>
    <x v="1"/>
    <d v="2015-07-19T00:00:00"/>
    <n v="45105"/>
    <s v="No"/>
    <x v="0"/>
  </r>
  <r>
    <x v="29"/>
    <s v="Emily"/>
    <s v="Miller"/>
    <s v="Emily Miller"/>
    <x v="3"/>
    <d v="2015-07-26T00:00:00"/>
    <n v="54078"/>
    <s v="No"/>
    <x v="0"/>
  </r>
  <r>
    <x v="30"/>
    <s v="Michael"/>
    <s v="Doe"/>
    <s v="Michael Doe"/>
    <x v="0"/>
    <d v="2015-08-02T00:00:00"/>
    <n v="70003"/>
    <s v="No"/>
    <x v="0"/>
  </r>
  <r>
    <x v="31"/>
    <s v="Olivia"/>
    <s v="Miller"/>
    <s v="Olivia Miller"/>
    <x v="4"/>
    <d v="2015-08-09T00:00:00"/>
    <n v="51090"/>
    <s v="No"/>
    <x v="0"/>
  </r>
  <r>
    <x v="32"/>
    <s v="Emily"/>
    <s v="Smith"/>
    <s v="Emily Smith"/>
    <x v="4"/>
    <d v="2015-08-16T00:00:00"/>
    <n v="83850"/>
    <s v="No"/>
    <x v="0"/>
  </r>
  <r>
    <x v="33"/>
    <s v="Sophia"/>
    <s v="Smith"/>
    <s v="Sophia Smith"/>
    <x v="0"/>
    <d v="2015-08-23T00:00:00"/>
    <n v="46925"/>
    <s v="No"/>
    <x v="0"/>
  </r>
  <r>
    <x v="34"/>
    <s v="Olivia"/>
    <s v="Davis"/>
    <s v="Olivia Davis"/>
    <x v="3"/>
    <d v="2015-08-30T00:00:00"/>
    <n v="63440"/>
    <s v="No"/>
    <x v="0"/>
  </r>
  <r>
    <x v="35"/>
    <s v="Jane"/>
    <s v="Johnson"/>
    <s v="Jane Johnson"/>
    <x v="3"/>
    <d v="2015-09-06T00:00:00"/>
    <n v="84685"/>
    <s v="No"/>
    <x v="0"/>
  </r>
  <r>
    <x v="36"/>
    <s v="Sarah"/>
    <s v="Johnson"/>
    <s v="Sarah Johnson"/>
    <x v="1"/>
    <d v="2015-09-13T00:00:00"/>
    <n v="71015"/>
    <s v="No"/>
    <x v="0"/>
  </r>
  <r>
    <x v="37"/>
    <s v="Sophia"/>
    <s v="Brown"/>
    <s v="Sophia Brown"/>
    <x v="1"/>
    <d v="2015-09-20T00:00:00"/>
    <n v="78320"/>
    <s v="No"/>
    <x v="0"/>
  </r>
  <r>
    <x v="38"/>
    <s v="Jane"/>
    <s v="Taylor"/>
    <s v="Jane Taylor"/>
    <x v="2"/>
    <d v="2015-09-27T00:00:00"/>
    <n v="70291"/>
    <s v="No"/>
    <x v="0"/>
  </r>
  <r>
    <x v="39"/>
    <s v="Sophia"/>
    <s v="Miller"/>
    <s v="Sophia Miller"/>
    <x v="4"/>
    <d v="2015-10-04T00:00:00"/>
    <n v="81679"/>
    <s v="No"/>
    <x v="0"/>
  </r>
  <r>
    <x v="40"/>
    <s v="Emily"/>
    <s v="Anderson"/>
    <s v="Emily Anderson"/>
    <x v="1"/>
    <d v="2015-10-11T00:00:00"/>
    <n v="71289"/>
    <s v="No"/>
    <x v="0"/>
  </r>
  <r>
    <x v="41"/>
    <s v="Jane"/>
    <s v="Johnson"/>
    <s v="Jane Johnson"/>
    <x v="3"/>
    <d v="2015-10-18T00:00:00"/>
    <n v="48389"/>
    <s v="No"/>
    <x v="0"/>
  </r>
  <r>
    <x v="42"/>
    <s v="Sarah"/>
    <s v="Anderson"/>
    <s v="Sarah Anderson"/>
    <x v="0"/>
    <d v="2015-10-25T00:00:00"/>
    <n v="70683"/>
    <s v="No"/>
    <x v="0"/>
  </r>
  <r>
    <x v="43"/>
    <s v="Olivia"/>
    <s v="Davis"/>
    <s v="Olivia Davis"/>
    <x v="3"/>
    <d v="2015-11-01T00:00:00"/>
    <n v="58629"/>
    <s v="No"/>
    <x v="0"/>
  </r>
  <r>
    <x v="44"/>
    <s v="David"/>
    <s v="Anderson"/>
    <s v="David Anderson"/>
    <x v="4"/>
    <d v="2015-11-08T00:00:00"/>
    <n v="69826"/>
    <s v="No"/>
    <x v="0"/>
  </r>
  <r>
    <x v="45"/>
    <s v="Michael"/>
    <s v="Wilson"/>
    <s v="Michael Wilson"/>
    <x v="3"/>
    <d v="2015-11-15T00:00:00"/>
    <n v="80198"/>
    <s v="No"/>
    <x v="0"/>
  </r>
  <r>
    <x v="46"/>
    <s v="John"/>
    <s v="Anderson"/>
    <s v="John Anderson"/>
    <x v="2"/>
    <d v="2015-11-22T00:00:00"/>
    <n v="71630"/>
    <s v="No"/>
    <x v="0"/>
  </r>
  <r>
    <x v="47"/>
    <s v="Sarah"/>
    <s v="Doe"/>
    <s v="Sarah Doe"/>
    <x v="4"/>
    <d v="2015-11-29T00:00:00"/>
    <n v="78226"/>
    <s v="No"/>
    <x v="0"/>
  </r>
  <r>
    <x v="48"/>
    <s v="Jane"/>
    <s v="Davis"/>
    <s v="Jane Davis"/>
    <x v="0"/>
    <d v="2015-12-06T00:00:00"/>
    <n v="77975"/>
    <s v="No"/>
    <x v="0"/>
  </r>
  <r>
    <x v="49"/>
    <s v="David"/>
    <s v="Miller"/>
    <s v="David Miller"/>
    <x v="2"/>
    <d v="2015-12-13T00:00:00"/>
    <n v="45899"/>
    <s v="No"/>
    <x v="0"/>
  </r>
  <r>
    <x v="50"/>
    <s v="Sarah"/>
    <s v="Wilson"/>
    <s v="Sarah Wilson"/>
    <x v="4"/>
    <d v="2015-12-20T00:00:00"/>
    <n v="56653"/>
    <s v="No"/>
    <x v="0"/>
  </r>
  <r>
    <x v="51"/>
    <s v="Jane"/>
    <s v="Johnson"/>
    <s v="Jane Johnson"/>
    <x v="0"/>
    <d v="2015-12-27T00:00:00"/>
    <n v="72961"/>
    <s v="No"/>
    <x v="0"/>
  </r>
  <r>
    <x v="52"/>
    <s v="Robert"/>
    <s v="Smith"/>
    <s v="Robert Smith"/>
    <x v="2"/>
    <d v="2016-01-03T00:00:00"/>
    <n v="61405"/>
    <s v="No"/>
    <x v="1"/>
  </r>
  <r>
    <x v="53"/>
    <s v="Robert"/>
    <s v="Miller"/>
    <s v="Robert Miller"/>
    <x v="2"/>
    <d v="2016-01-10T00:00:00"/>
    <n v="53601"/>
    <s v="No"/>
    <x v="1"/>
  </r>
  <r>
    <x v="54"/>
    <s v="Sarah"/>
    <s v="Smith"/>
    <s v="Sarah Smith"/>
    <x v="4"/>
    <d v="2016-01-17T00:00:00"/>
    <n v="78662"/>
    <s v="No"/>
    <x v="1"/>
  </r>
  <r>
    <x v="55"/>
    <s v="Robert"/>
    <s v="Davis"/>
    <s v="Robert Davis"/>
    <x v="1"/>
    <d v="2016-01-24T00:00:00"/>
    <n v="78282"/>
    <s v="No"/>
    <x v="1"/>
  </r>
  <r>
    <x v="56"/>
    <s v="Jane"/>
    <s v="Wilson"/>
    <s v="Jane Wilson"/>
    <x v="2"/>
    <d v="2016-01-31T00:00:00"/>
    <n v="66288"/>
    <s v="No"/>
    <x v="1"/>
  </r>
  <r>
    <x v="57"/>
    <s v="Jane"/>
    <s v="Brown"/>
    <s v="Jane Brown"/>
    <x v="2"/>
    <d v="2016-02-07T00:00:00"/>
    <n v="74545"/>
    <s v="No"/>
    <x v="1"/>
  </r>
  <r>
    <x v="58"/>
    <s v="Sarah"/>
    <s v="Johnson"/>
    <s v="Sarah Johnson"/>
    <x v="0"/>
    <d v="2016-02-14T00:00:00"/>
    <n v="81877"/>
    <s v="No"/>
    <x v="1"/>
  </r>
  <r>
    <x v="59"/>
    <s v="David"/>
    <s v="Doe"/>
    <s v="David Doe"/>
    <x v="3"/>
    <d v="2016-02-21T00:00:00"/>
    <n v="60313"/>
    <s v="No"/>
    <x v="1"/>
  </r>
  <r>
    <x v="60"/>
    <s v="Olivia"/>
    <s v="Brown"/>
    <s v="Olivia Brown"/>
    <x v="4"/>
    <d v="2016-02-28T00:00:00"/>
    <n v="60349"/>
    <s v="No"/>
    <x v="1"/>
  </r>
  <r>
    <x v="61"/>
    <s v="Sophia"/>
    <s v="Davis"/>
    <s v="Sophia Davis"/>
    <x v="4"/>
    <d v="2016-03-06T00:00:00"/>
    <n v="52179"/>
    <s v="No"/>
    <x v="1"/>
  </r>
  <r>
    <x v="62"/>
    <s v="David"/>
    <s v="Miller"/>
    <s v="David Miller"/>
    <x v="1"/>
    <d v="2016-03-13T00:00:00"/>
    <n v="55326"/>
    <s v="No"/>
    <x v="1"/>
  </r>
  <r>
    <x v="63"/>
    <s v="Emily"/>
    <s v="Doe"/>
    <s v="Emily Doe"/>
    <x v="1"/>
    <d v="2016-03-20T00:00:00"/>
    <n v="89555"/>
    <s v="No"/>
    <x v="1"/>
  </r>
  <r>
    <x v="64"/>
    <s v="Jane"/>
    <s v="Anderson"/>
    <s v="Jane Anderson"/>
    <x v="4"/>
    <d v="2016-03-27T00:00:00"/>
    <n v="46560"/>
    <s v="No"/>
    <x v="1"/>
  </r>
  <r>
    <x v="65"/>
    <s v="Emily"/>
    <s v="Doe"/>
    <s v="Emily Doe"/>
    <x v="1"/>
    <d v="2016-04-03T00:00:00"/>
    <n v="58612"/>
    <s v="No"/>
    <x v="1"/>
  </r>
  <r>
    <x v="66"/>
    <s v="David"/>
    <s v="Davis"/>
    <s v="David Davis"/>
    <x v="0"/>
    <d v="2016-04-10T00:00:00"/>
    <n v="62650"/>
    <s v="No"/>
    <x v="1"/>
  </r>
  <r>
    <x v="67"/>
    <s v="Sophia"/>
    <s v="Taylor"/>
    <s v="Sophia Taylor"/>
    <x v="4"/>
    <d v="2016-04-17T00:00:00"/>
    <n v="71745"/>
    <s v="No"/>
    <x v="1"/>
  </r>
  <r>
    <x v="68"/>
    <s v="Sophia"/>
    <s v="Anderson"/>
    <s v="Sophia Anderson"/>
    <x v="1"/>
    <d v="2016-04-24T00:00:00"/>
    <n v="76890"/>
    <s v="No"/>
    <x v="1"/>
  </r>
  <r>
    <x v="69"/>
    <s v="John"/>
    <s v="Smith"/>
    <s v="John Smith"/>
    <x v="4"/>
    <d v="2016-05-01T00:00:00"/>
    <n v="65022"/>
    <s v="No"/>
    <x v="1"/>
  </r>
  <r>
    <x v="70"/>
    <s v="Sophia"/>
    <s v="Johnson"/>
    <s v="Sophia Johnson"/>
    <x v="3"/>
    <d v="2016-05-08T00:00:00"/>
    <n v="49780"/>
    <s v="No"/>
    <x v="1"/>
  </r>
  <r>
    <x v="71"/>
    <s v="Olivia"/>
    <s v="Smith"/>
    <s v="Olivia Smith"/>
    <x v="2"/>
    <d v="2016-05-15T00:00:00"/>
    <n v="63311"/>
    <s v="No"/>
    <x v="1"/>
  </r>
  <r>
    <x v="72"/>
    <s v="Sophia"/>
    <s v="Doe"/>
    <s v="Sophia Doe"/>
    <x v="4"/>
    <d v="2016-05-22T00:00:00"/>
    <n v="73380"/>
    <s v="No"/>
    <x v="1"/>
  </r>
  <r>
    <x v="73"/>
    <s v="David"/>
    <s v="Smith"/>
    <s v="David Smith"/>
    <x v="2"/>
    <d v="2016-05-29T00:00:00"/>
    <n v="89662"/>
    <s v="No"/>
    <x v="1"/>
  </r>
  <r>
    <x v="74"/>
    <s v="John"/>
    <s v="Davis"/>
    <s v="John Davis"/>
    <x v="1"/>
    <d v="2016-06-05T00:00:00"/>
    <n v="47356"/>
    <s v="No"/>
    <x v="1"/>
  </r>
  <r>
    <x v="75"/>
    <s v="David"/>
    <s v="Miller"/>
    <s v="David Miller"/>
    <x v="2"/>
    <d v="2016-06-12T00:00:00"/>
    <n v="49790"/>
    <s v="No"/>
    <x v="1"/>
  </r>
  <r>
    <x v="76"/>
    <s v="David"/>
    <s v="Johnson"/>
    <s v="David Johnson"/>
    <x v="4"/>
    <d v="2016-06-19T00:00:00"/>
    <n v="71911"/>
    <s v="No"/>
    <x v="1"/>
  </r>
  <r>
    <x v="77"/>
    <s v="Michael"/>
    <s v="Smith"/>
    <s v="Michael Smith"/>
    <x v="3"/>
    <d v="2016-06-26T00:00:00"/>
    <n v="69363"/>
    <s v="No"/>
    <x v="1"/>
  </r>
  <r>
    <x v="78"/>
    <s v="John"/>
    <s v="Smith"/>
    <s v="John Smith"/>
    <x v="1"/>
    <d v="2016-07-03T00:00:00"/>
    <n v="65049"/>
    <s v="No"/>
    <x v="1"/>
  </r>
  <r>
    <x v="79"/>
    <s v="David"/>
    <s v="Doe"/>
    <s v="David Doe"/>
    <x v="4"/>
    <d v="2016-07-10T00:00:00"/>
    <n v="55181"/>
    <s v="No"/>
    <x v="1"/>
  </r>
  <r>
    <x v="80"/>
    <s v="Michael"/>
    <s v="Miller"/>
    <s v="Michael Miller"/>
    <x v="1"/>
    <d v="2016-07-17T00:00:00"/>
    <n v="84825"/>
    <s v="No"/>
    <x v="1"/>
  </r>
  <r>
    <x v="81"/>
    <s v="Michael"/>
    <s v="Brown"/>
    <s v="Michael Brown"/>
    <x v="0"/>
    <d v="2016-07-24T00:00:00"/>
    <n v="61082"/>
    <s v="No"/>
    <x v="1"/>
  </r>
  <r>
    <x v="82"/>
    <s v="John"/>
    <s v="Smith"/>
    <s v="John Smith"/>
    <x v="2"/>
    <d v="2016-07-31T00:00:00"/>
    <n v="45661"/>
    <s v="No"/>
    <x v="1"/>
  </r>
  <r>
    <x v="83"/>
    <s v="Emily"/>
    <s v="Davis"/>
    <s v="Emily Davis"/>
    <x v="0"/>
    <d v="2016-08-07T00:00:00"/>
    <n v="82412"/>
    <s v="No"/>
    <x v="1"/>
  </r>
  <r>
    <x v="84"/>
    <s v="Olivia"/>
    <s v="Taylor"/>
    <s v="Olivia Taylor"/>
    <x v="4"/>
    <d v="2016-08-14T00:00:00"/>
    <n v="47920"/>
    <s v="No"/>
    <x v="1"/>
  </r>
  <r>
    <x v="85"/>
    <s v="Sophia"/>
    <s v="Johnson"/>
    <s v="Sophia Johnson"/>
    <x v="3"/>
    <d v="2016-08-21T00:00:00"/>
    <n v="70658"/>
    <s v="No"/>
    <x v="1"/>
  </r>
  <r>
    <x v="86"/>
    <s v="Olivia"/>
    <s v="Smith"/>
    <s v="Olivia Smith"/>
    <x v="1"/>
    <d v="2016-08-28T00:00:00"/>
    <n v="59025"/>
    <s v="No"/>
    <x v="1"/>
  </r>
  <r>
    <x v="87"/>
    <s v="Sophia"/>
    <s v="Davis"/>
    <s v="Sophia Davis"/>
    <x v="2"/>
    <d v="2016-09-04T00:00:00"/>
    <n v="53946"/>
    <s v="No"/>
    <x v="1"/>
  </r>
  <r>
    <x v="88"/>
    <s v="David"/>
    <s v="Davis"/>
    <s v="David Davis"/>
    <x v="1"/>
    <d v="2016-09-11T00:00:00"/>
    <n v="73706"/>
    <s v="No"/>
    <x v="1"/>
  </r>
  <r>
    <x v="89"/>
    <s v="Jane"/>
    <s v="Johnson"/>
    <s v="Jane Johnson"/>
    <x v="4"/>
    <d v="2016-09-18T00:00:00"/>
    <n v="84004"/>
    <s v="No"/>
    <x v="1"/>
  </r>
  <r>
    <x v="90"/>
    <s v="John"/>
    <s v="Brown"/>
    <s v="John Brown"/>
    <x v="1"/>
    <d v="2016-09-25T00:00:00"/>
    <n v="61309"/>
    <s v="No"/>
    <x v="1"/>
  </r>
  <r>
    <x v="91"/>
    <s v="Olivia"/>
    <s v="Davis"/>
    <s v="Olivia Davis"/>
    <x v="2"/>
    <d v="2016-10-02T00:00:00"/>
    <n v="78120"/>
    <s v="No"/>
    <x v="1"/>
  </r>
  <r>
    <x v="92"/>
    <s v="Olivia"/>
    <s v="Taylor"/>
    <s v="Olivia Taylor"/>
    <x v="4"/>
    <d v="2016-10-09T00:00:00"/>
    <n v="75027"/>
    <s v="No"/>
    <x v="1"/>
  </r>
  <r>
    <x v="93"/>
    <s v="David"/>
    <s v="Davis"/>
    <s v="David Davis"/>
    <x v="1"/>
    <d v="2016-10-16T00:00:00"/>
    <n v="52005"/>
    <s v="No"/>
    <x v="1"/>
  </r>
  <r>
    <x v="94"/>
    <s v="Emily"/>
    <s v="Davis"/>
    <s v="Emily Davis"/>
    <x v="3"/>
    <d v="2016-10-23T00:00:00"/>
    <n v="45956"/>
    <s v="No"/>
    <x v="1"/>
  </r>
  <r>
    <x v="95"/>
    <s v="Michael"/>
    <s v="Davis"/>
    <s v="Michael Davis"/>
    <x v="4"/>
    <d v="2016-10-30T00:00:00"/>
    <n v="79839"/>
    <s v="No"/>
    <x v="1"/>
  </r>
  <r>
    <x v="96"/>
    <s v="David"/>
    <s v="Brown"/>
    <s v="David Brown"/>
    <x v="4"/>
    <d v="2016-11-06T00:00:00"/>
    <n v="53595"/>
    <s v="No"/>
    <x v="1"/>
  </r>
  <r>
    <x v="97"/>
    <s v="Robert"/>
    <s v="Smith"/>
    <s v="Robert Smith"/>
    <x v="3"/>
    <d v="2016-11-13T00:00:00"/>
    <n v="57803"/>
    <s v="No"/>
    <x v="1"/>
  </r>
  <r>
    <x v="98"/>
    <s v="Michael"/>
    <s v="Davis"/>
    <s v="Michael Davis"/>
    <x v="0"/>
    <d v="2016-11-20T00:00:00"/>
    <n v="70963"/>
    <s v="No"/>
    <x v="1"/>
  </r>
  <r>
    <x v="99"/>
    <s v="John"/>
    <s v="Miller"/>
    <s v="John Miller"/>
    <x v="2"/>
    <d v="2016-11-27T00:00:00"/>
    <n v="81221"/>
    <s v="No"/>
    <x v="1"/>
  </r>
  <r>
    <x v="100"/>
    <s v="Michael"/>
    <s v="Smith"/>
    <s v="Michael Smith"/>
    <x v="0"/>
    <d v="2016-12-04T00:00:00"/>
    <n v="84443"/>
    <s v="No"/>
    <x v="1"/>
  </r>
  <r>
    <x v="101"/>
    <s v="Emily"/>
    <s v="Brown"/>
    <s v="Emily Brown"/>
    <x v="1"/>
    <d v="2016-12-11T00:00:00"/>
    <n v="78723"/>
    <s v="No"/>
    <x v="1"/>
  </r>
  <r>
    <x v="102"/>
    <s v="Michael"/>
    <s v="Wilson"/>
    <s v="Michael Wilson"/>
    <x v="3"/>
    <d v="2016-12-18T00:00:00"/>
    <n v="84063"/>
    <s v="No"/>
    <x v="1"/>
  </r>
  <r>
    <x v="103"/>
    <s v="John"/>
    <s v="Smith"/>
    <s v="John Smith"/>
    <x v="0"/>
    <d v="2016-12-25T00:00:00"/>
    <n v="60282"/>
    <s v="No"/>
    <x v="1"/>
  </r>
  <r>
    <x v="104"/>
    <s v="Emily"/>
    <s v="Smith"/>
    <s v="Emily Smith"/>
    <x v="4"/>
    <d v="2017-01-01T00:00:00"/>
    <n v="49703"/>
    <s v="No"/>
    <x v="2"/>
  </r>
  <r>
    <x v="105"/>
    <s v="Olivia"/>
    <s v="Anderson"/>
    <s v="Olivia Anderson"/>
    <x v="1"/>
    <d v="2017-01-08T00:00:00"/>
    <n v="51563"/>
    <s v="No"/>
    <x v="2"/>
  </r>
  <r>
    <x v="106"/>
    <s v="Olivia"/>
    <s v="Doe"/>
    <s v="Olivia Doe"/>
    <x v="1"/>
    <d v="2017-01-15T00:00:00"/>
    <n v="70849"/>
    <s v="No"/>
    <x v="2"/>
  </r>
  <r>
    <x v="107"/>
    <s v="Sophia"/>
    <s v="Anderson"/>
    <s v="Sophia Anderson"/>
    <x v="0"/>
    <d v="2017-01-22T00:00:00"/>
    <n v="76860"/>
    <s v="No"/>
    <x v="2"/>
  </r>
  <r>
    <x v="108"/>
    <s v="Michael"/>
    <s v="Taylor"/>
    <s v="Michael Taylor"/>
    <x v="0"/>
    <d v="2017-01-29T00:00:00"/>
    <n v="76585"/>
    <s v="No"/>
    <x v="2"/>
  </r>
  <r>
    <x v="109"/>
    <s v="Olivia"/>
    <s v="Doe"/>
    <s v="Olivia Doe"/>
    <x v="3"/>
    <d v="2017-02-05T00:00:00"/>
    <n v="67015"/>
    <s v="No"/>
    <x v="2"/>
  </r>
  <r>
    <x v="110"/>
    <s v="John"/>
    <s v="Johnson"/>
    <s v="John Johnson"/>
    <x v="2"/>
    <d v="2017-02-12T00:00:00"/>
    <n v="57003"/>
    <s v="No"/>
    <x v="2"/>
  </r>
  <r>
    <x v="111"/>
    <s v="Sarah"/>
    <s v="Johnson"/>
    <s v="Sarah Johnson"/>
    <x v="0"/>
    <d v="2017-02-19T00:00:00"/>
    <n v="88585"/>
    <s v="No"/>
    <x v="2"/>
  </r>
  <r>
    <x v="112"/>
    <s v="Sarah"/>
    <s v="Brown"/>
    <s v="Sarah Brown"/>
    <x v="0"/>
    <d v="2017-02-26T00:00:00"/>
    <n v="71958"/>
    <s v="No"/>
    <x v="2"/>
  </r>
  <r>
    <x v="113"/>
    <s v="Emily"/>
    <s v="Doe"/>
    <s v="Emily Doe"/>
    <x v="4"/>
    <d v="2017-03-05T00:00:00"/>
    <n v="71017"/>
    <s v="No"/>
    <x v="2"/>
  </r>
  <r>
    <x v="114"/>
    <s v="Olivia"/>
    <s v="Smith"/>
    <s v="Olivia Smith"/>
    <x v="1"/>
    <d v="2017-03-12T00:00:00"/>
    <n v="56171"/>
    <s v="No"/>
    <x v="2"/>
  </r>
  <r>
    <x v="115"/>
    <s v="Olivia"/>
    <s v="Johnson"/>
    <s v="Olivia Johnson"/>
    <x v="2"/>
    <d v="2017-03-19T00:00:00"/>
    <n v="57201"/>
    <s v="No"/>
    <x v="2"/>
  </r>
  <r>
    <x v="116"/>
    <s v="Sarah"/>
    <s v="Davis"/>
    <s v="Sarah Davis"/>
    <x v="4"/>
    <d v="2017-03-26T00:00:00"/>
    <n v="74426"/>
    <s v="No"/>
    <x v="2"/>
  </r>
  <r>
    <x v="117"/>
    <s v="Olivia"/>
    <s v="Miller"/>
    <s v="Olivia Miller"/>
    <x v="3"/>
    <d v="2017-04-02T00:00:00"/>
    <n v="62778"/>
    <s v="No"/>
    <x v="2"/>
  </r>
  <r>
    <x v="118"/>
    <s v="Michael"/>
    <s v="Smith"/>
    <s v="Michael Smith"/>
    <x v="3"/>
    <d v="2017-04-09T00:00:00"/>
    <n v="87229"/>
    <s v="No"/>
    <x v="2"/>
  </r>
  <r>
    <x v="119"/>
    <s v="Robert"/>
    <s v="Taylor"/>
    <s v="Robert Taylor"/>
    <x v="0"/>
    <d v="2017-04-16T00:00:00"/>
    <n v="66116"/>
    <s v="No"/>
    <x v="2"/>
  </r>
  <r>
    <x v="120"/>
    <s v="Jane"/>
    <s v="Davis"/>
    <s v="Jane Davis"/>
    <x v="0"/>
    <d v="2017-04-23T00:00:00"/>
    <n v="78297"/>
    <s v="No"/>
    <x v="2"/>
  </r>
  <r>
    <x v="121"/>
    <s v="Sophia"/>
    <s v="Davis"/>
    <s v="Sophia Davis"/>
    <x v="3"/>
    <d v="2017-04-30T00:00:00"/>
    <n v="64342"/>
    <s v="No"/>
    <x v="2"/>
  </r>
  <r>
    <x v="122"/>
    <s v="Emily"/>
    <s v="Doe"/>
    <s v="Emily Doe"/>
    <x v="0"/>
    <d v="2017-05-07T00:00:00"/>
    <n v="72490"/>
    <s v="No"/>
    <x v="2"/>
  </r>
  <r>
    <x v="123"/>
    <s v="Robert"/>
    <s v="Brown"/>
    <s v="Robert Brown"/>
    <x v="2"/>
    <d v="2017-05-14T00:00:00"/>
    <n v="64975"/>
    <s v="No"/>
    <x v="2"/>
  </r>
  <r>
    <x v="124"/>
    <s v="Sarah"/>
    <s v="Taylor"/>
    <s v="Sarah Taylor"/>
    <x v="0"/>
    <d v="2017-05-21T00:00:00"/>
    <n v="71723"/>
    <s v="No"/>
    <x v="2"/>
  </r>
  <r>
    <x v="125"/>
    <s v="Olivia"/>
    <s v="Johnson"/>
    <s v="Olivia Johnson"/>
    <x v="1"/>
    <d v="2017-05-28T00:00:00"/>
    <n v="68279"/>
    <s v="No"/>
    <x v="2"/>
  </r>
  <r>
    <x v="126"/>
    <s v="Sophia"/>
    <s v="Doe"/>
    <s v="Sophia Doe"/>
    <x v="0"/>
    <d v="2017-06-04T00:00:00"/>
    <n v="57765"/>
    <s v="No"/>
    <x v="2"/>
  </r>
  <r>
    <x v="127"/>
    <s v="Olivia"/>
    <s v="Johnson"/>
    <s v="Olivia Johnson"/>
    <x v="4"/>
    <d v="2017-06-11T00:00:00"/>
    <n v="56561"/>
    <s v="No"/>
    <x v="2"/>
  </r>
  <r>
    <x v="128"/>
    <s v="John"/>
    <s v="Doe"/>
    <s v="John Doe"/>
    <x v="2"/>
    <d v="2017-06-18T00:00:00"/>
    <n v="86899"/>
    <s v="No"/>
    <x v="2"/>
  </r>
  <r>
    <x v="129"/>
    <s v="John"/>
    <s v="Doe"/>
    <s v="John Doe"/>
    <x v="4"/>
    <d v="2017-06-25T00:00:00"/>
    <n v="45525"/>
    <s v="No"/>
    <x v="2"/>
  </r>
  <r>
    <x v="130"/>
    <s v="Sophia"/>
    <s v="Doe"/>
    <s v="Sophia Doe"/>
    <x v="4"/>
    <d v="2017-07-02T00:00:00"/>
    <n v="67861"/>
    <s v="No"/>
    <x v="2"/>
  </r>
  <r>
    <x v="131"/>
    <s v="Sophia"/>
    <s v="Brown"/>
    <s v="Sophia Brown"/>
    <x v="1"/>
    <d v="2017-07-09T00:00:00"/>
    <n v="78142"/>
    <s v="No"/>
    <x v="2"/>
  </r>
  <r>
    <x v="132"/>
    <s v="Sarah"/>
    <s v="Doe"/>
    <s v="Sarah Doe"/>
    <x v="2"/>
    <d v="2017-07-16T00:00:00"/>
    <n v="71916"/>
    <s v="No"/>
    <x v="2"/>
  </r>
  <r>
    <x v="133"/>
    <s v="Sophia"/>
    <s v="Wilson"/>
    <s v="Sophia Wilson"/>
    <x v="2"/>
    <d v="2017-07-23T00:00:00"/>
    <n v="89965"/>
    <s v="Yes"/>
    <x v="2"/>
  </r>
  <r>
    <x v="134"/>
    <s v="Michael"/>
    <s v="Miller"/>
    <s v="Michael Miller"/>
    <x v="2"/>
    <d v="2017-07-30T00:00:00"/>
    <n v="49648"/>
    <s v="No"/>
    <x v="2"/>
  </r>
  <r>
    <x v="135"/>
    <s v="Olivia"/>
    <s v="Johnson"/>
    <s v="Olivia Johnson"/>
    <x v="2"/>
    <d v="2017-08-06T00:00:00"/>
    <n v="80133"/>
    <s v="No"/>
    <x v="2"/>
  </r>
  <r>
    <x v="136"/>
    <s v="Robert"/>
    <s v="Smith"/>
    <s v="Robert Smith"/>
    <x v="2"/>
    <d v="2017-08-13T00:00:00"/>
    <n v="75523"/>
    <s v="No"/>
    <x v="2"/>
  </r>
  <r>
    <x v="137"/>
    <s v="David"/>
    <s v="Anderson"/>
    <s v="David Anderson"/>
    <x v="1"/>
    <d v="2017-08-20T00:00:00"/>
    <n v="74052"/>
    <s v="No"/>
    <x v="2"/>
  </r>
  <r>
    <x v="138"/>
    <s v="Sophia"/>
    <s v="Taylor"/>
    <s v="Sophia Taylor"/>
    <x v="0"/>
    <d v="2017-08-27T00:00:00"/>
    <n v="79414"/>
    <s v="No"/>
    <x v="2"/>
  </r>
  <r>
    <x v="139"/>
    <s v="Emily"/>
    <s v="Brown"/>
    <s v="Emily Brown"/>
    <x v="4"/>
    <d v="2017-09-03T00:00:00"/>
    <n v="77781"/>
    <s v="No"/>
    <x v="2"/>
  </r>
  <r>
    <x v="140"/>
    <s v="John"/>
    <s v="Smith"/>
    <s v="John Smith"/>
    <x v="2"/>
    <d v="2017-09-10T00:00:00"/>
    <n v="49599"/>
    <s v="No"/>
    <x v="2"/>
  </r>
  <r>
    <x v="141"/>
    <s v="Michael"/>
    <s v="Davis"/>
    <s v="Michael Davis"/>
    <x v="0"/>
    <d v="2017-09-17T00:00:00"/>
    <n v="80046"/>
    <s v="No"/>
    <x v="2"/>
  </r>
  <r>
    <x v="142"/>
    <s v="David"/>
    <s v="Wilson"/>
    <s v="David Wilson"/>
    <x v="0"/>
    <d v="2017-09-24T00:00:00"/>
    <n v="80923"/>
    <s v="No"/>
    <x v="2"/>
  </r>
  <r>
    <x v="143"/>
    <s v="Robert"/>
    <s v="Anderson"/>
    <s v="Robert Anderson"/>
    <x v="4"/>
    <d v="2017-10-01T00:00:00"/>
    <n v="86089"/>
    <s v="No"/>
    <x v="2"/>
  </r>
  <r>
    <x v="144"/>
    <s v="David"/>
    <s v="Smith"/>
    <s v="David Smith"/>
    <x v="1"/>
    <d v="2017-10-08T00:00:00"/>
    <n v="48814"/>
    <s v="No"/>
    <x v="2"/>
  </r>
  <r>
    <x v="145"/>
    <s v="Sophia"/>
    <s v="Smith"/>
    <s v="Sophia Smith"/>
    <x v="3"/>
    <d v="2017-10-15T00:00:00"/>
    <n v="80984"/>
    <s v="No"/>
    <x v="2"/>
  </r>
  <r>
    <x v="146"/>
    <s v="Sarah"/>
    <s v="Wilson"/>
    <s v="Sarah Wilson"/>
    <x v="3"/>
    <d v="2017-10-22T00:00:00"/>
    <n v="71616"/>
    <s v="No"/>
    <x v="2"/>
  </r>
  <r>
    <x v="147"/>
    <s v="John"/>
    <s v="Anderson"/>
    <s v="John Anderson"/>
    <x v="0"/>
    <d v="2017-10-29T00:00:00"/>
    <n v="47113"/>
    <s v="No"/>
    <x v="2"/>
  </r>
  <r>
    <x v="148"/>
    <s v="John"/>
    <s v="Davis"/>
    <s v="John Davis"/>
    <x v="4"/>
    <d v="2017-11-05T00:00:00"/>
    <n v="88006"/>
    <s v="No"/>
    <x v="2"/>
  </r>
  <r>
    <x v="149"/>
    <s v="Sarah"/>
    <s v="Doe"/>
    <s v="Sarah Doe"/>
    <x v="3"/>
    <d v="2017-11-12T00:00:00"/>
    <n v="58760"/>
    <s v="No"/>
    <x v="2"/>
  </r>
  <r>
    <x v="150"/>
    <s v="Olivia"/>
    <s v="Johnson"/>
    <s v="Olivia Johnson"/>
    <x v="0"/>
    <d v="2017-11-19T00:00:00"/>
    <n v="66927"/>
    <s v="No"/>
    <x v="2"/>
  </r>
  <r>
    <x v="151"/>
    <s v="Jane"/>
    <s v="Davis"/>
    <s v="Jane Davis"/>
    <x v="1"/>
    <d v="2017-11-26T00:00:00"/>
    <n v="65939"/>
    <s v="No"/>
    <x v="2"/>
  </r>
  <r>
    <x v="152"/>
    <s v="Michael"/>
    <s v="Doe"/>
    <s v="Michael Doe"/>
    <x v="3"/>
    <d v="2017-12-03T00:00:00"/>
    <n v="77419"/>
    <s v="No"/>
    <x v="2"/>
  </r>
  <r>
    <x v="153"/>
    <s v="John"/>
    <s v="Brown"/>
    <s v="John Brown"/>
    <x v="0"/>
    <d v="2017-12-10T00:00:00"/>
    <n v="57588"/>
    <s v="No"/>
    <x v="2"/>
  </r>
  <r>
    <x v="154"/>
    <s v="Emily"/>
    <s v="Miller"/>
    <s v="Emily Miller"/>
    <x v="0"/>
    <d v="2017-12-17T00:00:00"/>
    <n v="81142"/>
    <s v="No"/>
    <x v="2"/>
  </r>
  <r>
    <x v="155"/>
    <s v="John"/>
    <s v="Taylor"/>
    <s v="John Taylor"/>
    <x v="2"/>
    <d v="2017-12-24T00:00:00"/>
    <n v="84198"/>
    <s v="No"/>
    <x v="2"/>
  </r>
  <r>
    <x v="156"/>
    <s v="David"/>
    <s v="Taylor"/>
    <s v="David Taylor"/>
    <x v="1"/>
    <d v="2017-12-31T00:00:00"/>
    <n v="89738"/>
    <s v="No"/>
    <x v="2"/>
  </r>
  <r>
    <x v="157"/>
    <s v="John"/>
    <s v="Johnson"/>
    <s v="John Johnson"/>
    <x v="2"/>
    <d v="2018-01-07T00:00:00"/>
    <n v="78397"/>
    <s v="No"/>
    <x v="3"/>
  </r>
  <r>
    <x v="158"/>
    <s v="John"/>
    <s v="Anderson"/>
    <s v="John Anderson"/>
    <x v="4"/>
    <d v="2018-01-14T00:00:00"/>
    <n v="61653"/>
    <s v="No"/>
    <x v="3"/>
  </r>
  <r>
    <x v="159"/>
    <s v="Jane"/>
    <s v="Wilson"/>
    <s v="Jane Wilson"/>
    <x v="2"/>
    <d v="2018-01-21T00:00:00"/>
    <n v="55831"/>
    <s v="No"/>
    <x v="3"/>
  </r>
  <r>
    <x v="160"/>
    <s v="Jane"/>
    <s v="Anderson"/>
    <s v="Jane Anderson"/>
    <x v="2"/>
    <d v="2018-01-28T00:00:00"/>
    <n v="50724"/>
    <s v="No"/>
    <x v="3"/>
  </r>
  <r>
    <x v="161"/>
    <s v="Robert"/>
    <s v="Wilson"/>
    <s v="Robert Wilson"/>
    <x v="3"/>
    <d v="2018-02-04T00:00:00"/>
    <n v="56083"/>
    <s v="No"/>
    <x v="3"/>
  </r>
  <r>
    <x v="162"/>
    <s v="Olivia"/>
    <s v="Anderson"/>
    <s v="Olivia Anderson"/>
    <x v="0"/>
    <d v="2018-02-11T00:00:00"/>
    <n v="64816"/>
    <s v="No"/>
    <x v="3"/>
  </r>
  <r>
    <x v="163"/>
    <s v="Emily"/>
    <s v="Miller"/>
    <s v="Emily Miller"/>
    <x v="1"/>
    <d v="2018-02-18T00:00:00"/>
    <n v="87240"/>
    <s v="No"/>
    <x v="3"/>
  </r>
  <r>
    <x v="164"/>
    <s v="John"/>
    <s v="Brown"/>
    <s v="John Brown"/>
    <x v="2"/>
    <d v="2018-02-25T00:00:00"/>
    <n v="51276"/>
    <s v="No"/>
    <x v="3"/>
  </r>
  <r>
    <x v="165"/>
    <s v="John"/>
    <s v="Brown"/>
    <s v="John Brown"/>
    <x v="1"/>
    <d v="2018-03-04T00:00:00"/>
    <n v="83663"/>
    <s v="No"/>
    <x v="3"/>
  </r>
  <r>
    <x v="166"/>
    <s v="Michael"/>
    <s v="Doe"/>
    <s v="Michael Doe"/>
    <x v="2"/>
    <d v="2018-03-11T00:00:00"/>
    <n v="58994"/>
    <s v="No"/>
    <x v="3"/>
  </r>
  <r>
    <x v="167"/>
    <s v="Jane"/>
    <s v="Brown"/>
    <s v="Jane Brown"/>
    <x v="4"/>
    <d v="2018-03-18T00:00:00"/>
    <n v="68499"/>
    <s v="No"/>
    <x v="3"/>
  </r>
  <r>
    <x v="168"/>
    <s v="Emily"/>
    <s v="Brown"/>
    <s v="Emily Brown"/>
    <x v="2"/>
    <d v="2018-03-25T00:00:00"/>
    <n v="68040"/>
    <s v="No"/>
    <x v="3"/>
  </r>
  <r>
    <x v="169"/>
    <s v="Robert"/>
    <s v="Davis"/>
    <s v="Robert Davis"/>
    <x v="3"/>
    <d v="2018-04-01T00:00:00"/>
    <n v="88320"/>
    <s v="No"/>
    <x v="3"/>
  </r>
  <r>
    <x v="170"/>
    <s v="Olivia"/>
    <s v="Davis"/>
    <s v="Olivia Davis"/>
    <x v="0"/>
    <d v="2018-04-08T00:00:00"/>
    <n v="61959"/>
    <s v="No"/>
    <x v="3"/>
  </r>
  <r>
    <x v="171"/>
    <s v="Sarah"/>
    <s v="Doe"/>
    <s v="Sarah Doe"/>
    <x v="4"/>
    <d v="2018-04-15T00:00:00"/>
    <n v="51099"/>
    <s v="No"/>
    <x v="3"/>
  </r>
  <r>
    <x v="172"/>
    <s v="Olivia"/>
    <s v="Johnson"/>
    <s v="Olivia Johnson"/>
    <x v="2"/>
    <d v="2018-04-22T00:00:00"/>
    <n v="87267"/>
    <s v="No"/>
    <x v="3"/>
  </r>
  <r>
    <x v="173"/>
    <s v="David"/>
    <s v="Davis"/>
    <s v="David Davis"/>
    <x v="1"/>
    <d v="2018-04-29T00:00:00"/>
    <n v="64576"/>
    <s v="No"/>
    <x v="3"/>
  </r>
  <r>
    <x v="174"/>
    <s v="John"/>
    <s v="Johnson"/>
    <s v="John Johnson"/>
    <x v="4"/>
    <d v="2018-05-06T00:00:00"/>
    <n v="80946"/>
    <s v="No"/>
    <x v="3"/>
  </r>
  <r>
    <x v="175"/>
    <s v="Robert"/>
    <s v="Smith"/>
    <s v="Robert Smith"/>
    <x v="4"/>
    <d v="2018-05-13T00:00:00"/>
    <n v="51116"/>
    <s v="No"/>
    <x v="3"/>
  </r>
  <r>
    <x v="176"/>
    <s v="David"/>
    <s v="Davis"/>
    <s v="David Davis"/>
    <x v="2"/>
    <d v="2018-05-20T00:00:00"/>
    <n v="60563"/>
    <s v="No"/>
    <x v="3"/>
  </r>
  <r>
    <x v="177"/>
    <s v="Emily"/>
    <s v="Miller"/>
    <s v="Emily Miller"/>
    <x v="4"/>
    <d v="2018-05-27T00:00:00"/>
    <n v="71788"/>
    <s v="No"/>
    <x v="3"/>
  </r>
  <r>
    <x v="178"/>
    <s v="Sarah"/>
    <s v="Doe"/>
    <s v="Sarah Doe"/>
    <x v="1"/>
    <d v="2018-06-03T00:00:00"/>
    <n v="71928"/>
    <s v="No"/>
    <x v="3"/>
  </r>
  <r>
    <x v="179"/>
    <s v="Jane"/>
    <s v="Smith"/>
    <s v="Jane Smith"/>
    <x v="4"/>
    <d v="2018-06-10T00:00:00"/>
    <n v="81336"/>
    <s v="No"/>
    <x v="3"/>
  </r>
  <r>
    <x v="180"/>
    <s v="Robert"/>
    <s v="Miller"/>
    <s v="Robert Miller"/>
    <x v="1"/>
    <d v="2018-06-17T00:00:00"/>
    <n v="54847"/>
    <s v="No"/>
    <x v="3"/>
  </r>
  <r>
    <x v="181"/>
    <s v="Robert"/>
    <s v="Miller"/>
    <s v="Robert Miller"/>
    <x v="2"/>
    <d v="2018-06-24T00:00:00"/>
    <n v="71155"/>
    <s v="No"/>
    <x v="3"/>
  </r>
  <r>
    <x v="182"/>
    <s v="John"/>
    <s v="Miller"/>
    <s v="John Miller"/>
    <x v="0"/>
    <d v="2018-07-01T00:00:00"/>
    <n v="59135"/>
    <s v="No"/>
    <x v="3"/>
  </r>
  <r>
    <x v="183"/>
    <s v="Sophia"/>
    <s v="Johnson"/>
    <s v="Sophia Johnson"/>
    <x v="4"/>
    <d v="2018-07-08T00:00:00"/>
    <n v="62774"/>
    <s v="No"/>
    <x v="3"/>
  </r>
  <r>
    <x v="184"/>
    <s v="Robert"/>
    <s v="Anderson"/>
    <s v="Robert Anderson"/>
    <x v="0"/>
    <d v="2018-07-15T00:00:00"/>
    <n v="46742"/>
    <s v="No"/>
    <x v="3"/>
  </r>
  <r>
    <x v="185"/>
    <s v="Michael"/>
    <s v="Smith"/>
    <s v="Michael Smith"/>
    <x v="1"/>
    <d v="2018-07-22T00:00:00"/>
    <n v="63309"/>
    <s v="No"/>
    <x v="3"/>
  </r>
  <r>
    <x v="186"/>
    <s v="Sarah"/>
    <s v="Wilson"/>
    <s v="Sarah Wilson"/>
    <x v="4"/>
    <d v="2018-07-29T00:00:00"/>
    <n v="45619"/>
    <s v="No"/>
    <x v="3"/>
  </r>
  <r>
    <x v="187"/>
    <s v="Sarah"/>
    <s v="Smith"/>
    <s v="Sarah Smith"/>
    <x v="3"/>
    <d v="2018-08-05T00:00:00"/>
    <n v="62658"/>
    <s v="No"/>
    <x v="3"/>
  </r>
  <r>
    <x v="188"/>
    <s v="Michael"/>
    <s v="Anderson"/>
    <s v="Michael Anderson"/>
    <x v="0"/>
    <d v="2018-08-12T00:00:00"/>
    <n v="79707"/>
    <s v="No"/>
    <x v="3"/>
  </r>
  <r>
    <x v="189"/>
    <s v="Michael"/>
    <s v="Smith"/>
    <s v="Michael Smith"/>
    <x v="4"/>
    <d v="2018-08-19T00:00:00"/>
    <n v="65337"/>
    <s v="No"/>
    <x v="3"/>
  </r>
  <r>
    <x v="190"/>
    <s v="Michael"/>
    <s v="Brown"/>
    <s v="Michael Brown"/>
    <x v="0"/>
    <d v="2018-08-26T00:00:00"/>
    <n v="61001"/>
    <s v="No"/>
    <x v="3"/>
  </r>
  <r>
    <x v="191"/>
    <s v="Sarah"/>
    <s v="Wilson"/>
    <s v="Sarah Wilson"/>
    <x v="4"/>
    <d v="2018-09-02T00:00:00"/>
    <n v="45968"/>
    <s v="No"/>
    <x v="3"/>
  </r>
  <r>
    <x v="192"/>
    <s v="Olivia"/>
    <s v="Anderson"/>
    <s v="Olivia Anderson"/>
    <x v="2"/>
    <d v="2018-09-09T00:00:00"/>
    <n v="70892"/>
    <s v="No"/>
    <x v="3"/>
  </r>
  <r>
    <x v="193"/>
    <s v="Sarah"/>
    <s v="Johnson"/>
    <s v="Sarah Johnson"/>
    <x v="0"/>
    <d v="2018-09-16T00:00:00"/>
    <n v="70619"/>
    <s v="No"/>
    <x v="3"/>
  </r>
  <r>
    <x v="194"/>
    <s v="Sophia"/>
    <s v="Taylor"/>
    <s v="Sophia Taylor"/>
    <x v="3"/>
    <d v="2018-09-23T00:00:00"/>
    <n v="45281"/>
    <s v="No"/>
    <x v="3"/>
  </r>
  <r>
    <x v="195"/>
    <s v="John"/>
    <s v="Anderson"/>
    <s v="John Anderson"/>
    <x v="3"/>
    <d v="2018-09-30T00:00:00"/>
    <n v="72420"/>
    <s v="No"/>
    <x v="3"/>
  </r>
  <r>
    <x v="196"/>
    <s v="David"/>
    <s v="Doe"/>
    <s v="David Doe"/>
    <x v="1"/>
    <d v="2018-10-07T00:00:00"/>
    <n v="60360"/>
    <s v="No"/>
    <x v="3"/>
  </r>
  <r>
    <x v="197"/>
    <s v="Olivia"/>
    <s v="Anderson"/>
    <s v="Olivia Anderson"/>
    <x v="4"/>
    <d v="2018-10-14T00:00:00"/>
    <n v="84030"/>
    <s v="No"/>
    <x v="3"/>
  </r>
  <r>
    <x v="198"/>
    <s v="Jane"/>
    <s v="Brown"/>
    <s v="Jane Brown"/>
    <x v="0"/>
    <d v="2018-10-21T00:00:00"/>
    <n v="46058"/>
    <s v="No"/>
    <x v="3"/>
  </r>
  <r>
    <x v="199"/>
    <s v="David"/>
    <s v="Taylor"/>
    <s v="David Taylor"/>
    <x v="1"/>
    <d v="2018-10-28T00:00:00"/>
    <n v="65677"/>
    <s v="No"/>
    <x v="3"/>
  </r>
  <r>
    <x v="200"/>
    <s v="John"/>
    <s v="Brown"/>
    <s v="John Brown"/>
    <x v="0"/>
    <d v="2018-11-04T00:00:00"/>
    <n v="55724"/>
    <s v="No"/>
    <x v="3"/>
  </r>
  <r>
    <x v="201"/>
    <s v="Sophia"/>
    <s v="Taylor"/>
    <s v="Sophia Taylor"/>
    <x v="4"/>
    <d v="2018-11-11T00:00:00"/>
    <n v="73404"/>
    <s v="No"/>
    <x v="3"/>
  </r>
  <r>
    <x v="202"/>
    <s v="Sophia"/>
    <s v="Doe"/>
    <s v="Sophia Doe"/>
    <x v="3"/>
    <d v="2018-11-18T00:00:00"/>
    <n v="82946"/>
    <s v="No"/>
    <x v="3"/>
  </r>
  <r>
    <x v="203"/>
    <s v="Jane"/>
    <s v="Johnson"/>
    <s v="Jane Johnson"/>
    <x v="2"/>
    <d v="2018-11-25T00:00:00"/>
    <n v="84748"/>
    <s v="No"/>
    <x v="3"/>
  </r>
  <r>
    <x v="204"/>
    <s v="Olivia"/>
    <s v="Brown"/>
    <s v="Olivia Brown"/>
    <x v="3"/>
    <d v="2018-12-02T00:00:00"/>
    <n v="74856"/>
    <s v="No"/>
    <x v="3"/>
  </r>
  <r>
    <x v="205"/>
    <s v="Michael"/>
    <s v="Brown"/>
    <s v="Michael Brown"/>
    <x v="1"/>
    <d v="2018-12-09T00:00:00"/>
    <n v="54200"/>
    <s v="No"/>
    <x v="3"/>
  </r>
  <r>
    <x v="206"/>
    <s v="Olivia"/>
    <s v="Miller"/>
    <s v="Olivia Miller"/>
    <x v="2"/>
    <d v="2018-12-16T00:00:00"/>
    <n v="78997"/>
    <s v="No"/>
    <x v="3"/>
  </r>
  <r>
    <x v="207"/>
    <s v="Sophia"/>
    <s v="Taylor"/>
    <s v="Sophia Taylor"/>
    <x v="1"/>
    <d v="2018-12-23T00:00:00"/>
    <n v="70611"/>
    <s v="No"/>
    <x v="3"/>
  </r>
  <r>
    <x v="208"/>
    <s v="Sarah"/>
    <s v="Davis"/>
    <s v="Sarah Davis"/>
    <x v="4"/>
    <d v="2018-12-30T00:00:00"/>
    <n v="86235"/>
    <s v="No"/>
    <x v="3"/>
  </r>
  <r>
    <x v="209"/>
    <s v="John"/>
    <s v="Taylor"/>
    <s v="John Taylor"/>
    <x v="2"/>
    <d v="2019-01-06T00:00:00"/>
    <n v="80057"/>
    <s v="No"/>
    <x v="4"/>
  </r>
  <r>
    <x v="210"/>
    <s v="Jane"/>
    <s v="Miller"/>
    <s v="Jane Miller"/>
    <x v="1"/>
    <d v="2019-01-13T00:00:00"/>
    <n v="46239"/>
    <s v="No"/>
    <x v="4"/>
  </r>
  <r>
    <x v="211"/>
    <s v="John"/>
    <s v="Smith"/>
    <s v="John Smith"/>
    <x v="4"/>
    <d v="2019-01-20T00:00:00"/>
    <n v="83138"/>
    <s v="No"/>
    <x v="4"/>
  </r>
  <r>
    <x v="212"/>
    <s v="Emily"/>
    <s v="Taylor"/>
    <s v="Emily Taylor"/>
    <x v="3"/>
    <d v="2019-01-27T00:00:00"/>
    <n v="45125"/>
    <s v="No"/>
    <x v="4"/>
  </r>
  <r>
    <x v="213"/>
    <s v="Emily"/>
    <s v="Johnson"/>
    <s v="Emily Johnson"/>
    <x v="4"/>
    <d v="2019-02-03T00:00:00"/>
    <n v="68857"/>
    <s v="No"/>
    <x v="4"/>
  </r>
  <r>
    <x v="214"/>
    <s v="Olivia"/>
    <s v="Miller"/>
    <s v="Olivia Miller"/>
    <x v="0"/>
    <d v="2019-02-10T00:00:00"/>
    <n v="60398"/>
    <s v="No"/>
    <x v="4"/>
  </r>
  <r>
    <x v="215"/>
    <s v="Sophia"/>
    <s v="Smith"/>
    <s v="Sophia Smith"/>
    <x v="4"/>
    <d v="2019-02-17T00:00:00"/>
    <n v="51638"/>
    <s v="No"/>
    <x v="4"/>
  </r>
  <r>
    <x v="216"/>
    <s v="Sophia"/>
    <s v="Wilson"/>
    <s v="Sophia Wilson"/>
    <x v="4"/>
    <d v="2019-02-24T00:00:00"/>
    <n v="51570"/>
    <s v="No"/>
    <x v="4"/>
  </r>
  <r>
    <x v="217"/>
    <s v="Michael"/>
    <s v="Miller"/>
    <s v="Michael Miller"/>
    <x v="0"/>
    <d v="2019-03-03T00:00:00"/>
    <n v="48249"/>
    <s v="No"/>
    <x v="4"/>
  </r>
  <r>
    <x v="218"/>
    <s v="Michael"/>
    <s v="Wilson"/>
    <s v="Michael Wilson"/>
    <x v="1"/>
    <d v="2019-03-10T00:00:00"/>
    <n v="54110"/>
    <s v="No"/>
    <x v="4"/>
  </r>
  <r>
    <x v="219"/>
    <s v="Michael"/>
    <s v="Brown"/>
    <s v="Michael Brown"/>
    <x v="1"/>
    <d v="2019-03-17T00:00:00"/>
    <n v="85363"/>
    <s v="No"/>
    <x v="4"/>
  </r>
  <r>
    <x v="220"/>
    <s v="Sarah"/>
    <s v="Miller"/>
    <s v="Sarah Miller"/>
    <x v="4"/>
    <d v="2019-03-24T00:00:00"/>
    <n v="58605"/>
    <s v="No"/>
    <x v="4"/>
  </r>
  <r>
    <x v="221"/>
    <s v="David"/>
    <s v="Doe"/>
    <s v="David Doe"/>
    <x v="0"/>
    <d v="2019-03-31T00:00:00"/>
    <n v="57115"/>
    <s v="No"/>
    <x v="4"/>
  </r>
  <r>
    <x v="222"/>
    <s v="Robert"/>
    <s v="Wilson"/>
    <s v="Robert Wilson"/>
    <x v="0"/>
    <d v="2019-04-07T00:00:00"/>
    <n v="84062"/>
    <s v="No"/>
    <x v="4"/>
  </r>
  <r>
    <x v="223"/>
    <s v="David"/>
    <s v="Johnson"/>
    <s v="David Johnson"/>
    <x v="3"/>
    <d v="2019-04-14T00:00:00"/>
    <n v="67911"/>
    <s v="No"/>
    <x v="4"/>
  </r>
  <r>
    <x v="224"/>
    <s v="John"/>
    <s v="Doe"/>
    <s v="John Doe"/>
    <x v="1"/>
    <d v="2019-04-21T00:00:00"/>
    <n v="83525"/>
    <s v="No"/>
    <x v="4"/>
  </r>
  <r>
    <x v="225"/>
    <s v="David"/>
    <s v="Anderson"/>
    <s v="David Anderson"/>
    <x v="2"/>
    <d v="2019-04-28T00:00:00"/>
    <n v="77556"/>
    <s v="No"/>
    <x v="4"/>
  </r>
  <r>
    <x v="226"/>
    <s v="Sarah"/>
    <s v="Anderson"/>
    <s v="Sarah Anderson"/>
    <x v="1"/>
    <d v="2019-05-05T00:00:00"/>
    <n v="57595"/>
    <s v="No"/>
    <x v="4"/>
  </r>
  <r>
    <x v="227"/>
    <s v="John"/>
    <s v="Smith"/>
    <s v="John Smith"/>
    <x v="1"/>
    <d v="2019-05-12T00:00:00"/>
    <n v="46969"/>
    <s v="No"/>
    <x v="4"/>
  </r>
  <r>
    <x v="228"/>
    <s v="David"/>
    <s v="Brown"/>
    <s v="David Brown"/>
    <x v="3"/>
    <d v="2019-05-19T00:00:00"/>
    <n v="88753"/>
    <s v="No"/>
    <x v="4"/>
  </r>
  <r>
    <x v="229"/>
    <s v="Sarah"/>
    <s v="Miller"/>
    <s v="Sarah Miller"/>
    <x v="2"/>
    <d v="2019-05-26T00:00:00"/>
    <n v="62275"/>
    <s v="No"/>
    <x v="4"/>
  </r>
  <r>
    <x v="230"/>
    <s v="Robert"/>
    <s v="Davis"/>
    <s v="Robert Davis"/>
    <x v="3"/>
    <d v="2019-06-02T00:00:00"/>
    <n v="49470"/>
    <s v="No"/>
    <x v="4"/>
  </r>
  <r>
    <x v="231"/>
    <s v="David"/>
    <s v="Johnson"/>
    <s v="David Johnson"/>
    <x v="2"/>
    <d v="2019-06-09T00:00:00"/>
    <n v="55225"/>
    <s v="No"/>
    <x v="4"/>
  </r>
  <r>
    <x v="232"/>
    <s v="Sarah"/>
    <s v="Wilson"/>
    <s v="Sarah Wilson"/>
    <x v="4"/>
    <d v="2019-06-16T00:00:00"/>
    <n v="87324"/>
    <s v="No"/>
    <x v="4"/>
  </r>
  <r>
    <x v="233"/>
    <s v="Michael"/>
    <s v="Doe"/>
    <s v="Michael Doe"/>
    <x v="2"/>
    <d v="2019-06-23T00:00:00"/>
    <n v="86974"/>
    <s v="No"/>
    <x v="4"/>
  </r>
  <r>
    <x v="234"/>
    <s v="Sophia"/>
    <s v="Anderson"/>
    <s v="Sophia Anderson"/>
    <x v="3"/>
    <d v="2019-06-30T00:00:00"/>
    <n v="87759"/>
    <s v="No"/>
    <x v="4"/>
  </r>
  <r>
    <x v="235"/>
    <s v="Michael"/>
    <s v="Johnson"/>
    <s v="Michael Johnson"/>
    <x v="1"/>
    <d v="2019-07-07T00:00:00"/>
    <n v="68196"/>
    <s v="No"/>
    <x v="4"/>
  </r>
  <r>
    <x v="236"/>
    <s v="Sophia"/>
    <s v="Davis"/>
    <s v="Sophia Davis"/>
    <x v="2"/>
    <d v="2019-07-14T00:00:00"/>
    <n v="85287"/>
    <s v="No"/>
    <x v="4"/>
  </r>
  <r>
    <x v="237"/>
    <s v="Jane"/>
    <s v="Miller"/>
    <s v="Jane Miller"/>
    <x v="2"/>
    <d v="2019-07-21T00:00:00"/>
    <n v="58669"/>
    <s v="No"/>
    <x v="4"/>
  </r>
  <r>
    <x v="238"/>
    <s v="Jane"/>
    <s v="Smith"/>
    <s v="Jane Smith"/>
    <x v="0"/>
    <d v="2019-07-28T00:00:00"/>
    <n v="82380"/>
    <s v="No"/>
    <x v="4"/>
  </r>
  <r>
    <x v="239"/>
    <s v="Jane"/>
    <s v="Davis"/>
    <s v="Jane Davis"/>
    <x v="1"/>
    <d v="2019-08-04T00:00:00"/>
    <n v="83006"/>
    <s v="No"/>
    <x v="4"/>
  </r>
  <r>
    <x v="240"/>
    <s v="Robert"/>
    <s v="Johnson"/>
    <s v="Robert Johnson"/>
    <x v="4"/>
    <d v="2019-08-11T00:00:00"/>
    <n v="60577"/>
    <s v="No"/>
    <x v="4"/>
  </r>
  <r>
    <x v="241"/>
    <s v="Michael"/>
    <s v="Davis"/>
    <s v="Michael Davis"/>
    <x v="3"/>
    <d v="2019-08-18T00:00:00"/>
    <n v="67473"/>
    <s v="No"/>
    <x v="4"/>
  </r>
  <r>
    <x v="242"/>
    <s v="Sophia"/>
    <s v="Johnson"/>
    <s v="Sophia Johnson"/>
    <x v="4"/>
    <d v="2019-08-25T00:00:00"/>
    <n v="73625"/>
    <s v="No"/>
    <x v="4"/>
  </r>
  <r>
    <x v="243"/>
    <s v="Sarah"/>
    <s v="Johnson"/>
    <s v="Sarah Johnson"/>
    <x v="1"/>
    <d v="2019-09-01T00:00:00"/>
    <n v="60504"/>
    <s v="No"/>
    <x v="4"/>
  </r>
  <r>
    <x v="244"/>
    <s v="John"/>
    <s v="Taylor"/>
    <s v="John Taylor"/>
    <x v="2"/>
    <d v="2019-09-08T00:00:00"/>
    <n v="69089"/>
    <s v="No"/>
    <x v="4"/>
  </r>
  <r>
    <x v="245"/>
    <s v="Sarah"/>
    <s v="Wilson"/>
    <s v="Sarah Wilson"/>
    <x v="2"/>
    <d v="2019-09-15T00:00:00"/>
    <n v="81487"/>
    <s v="No"/>
    <x v="4"/>
  </r>
  <r>
    <x v="246"/>
    <s v="John"/>
    <s v="Anderson"/>
    <s v="John Anderson"/>
    <x v="1"/>
    <d v="2019-09-22T00:00:00"/>
    <n v="45302"/>
    <s v="No"/>
    <x v="4"/>
  </r>
  <r>
    <x v="247"/>
    <s v="Emily"/>
    <s v="Taylor"/>
    <s v="Emily Taylor"/>
    <x v="2"/>
    <d v="2019-09-29T00:00:00"/>
    <n v="76463"/>
    <s v="No"/>
    <x v="4"/>
  </r>
  <r>
    <x v="248"/>
    <s v="Sarah"/>
    <s v="Miller"/>
    <s v="Sarah Miller"/>
    <x v="2"/>
    <d v="2019-10-06T00:00:00"/>
    <n v="89912"/>
    <s v="No"/>
    <x v="4"/>
  </r>
  <r>
    <x v="249"/>
    <s v="David"/>
    <s v="Taylor"/>
    <s v="David Taylor"/>
    <x v="2"/>
    <d v="2019-10-13T00:00:00"/>
    <n v="74259"/>
    <s v="No"/>
    <x v="4"/>
  </r>
  <r>
    <x v="250"/>
    <s v="David"/>
    <s v="Brown"/>
    <s v="David Brown"/>
    <x v="3"/>
    <d v="2019-10-20T00:00:00"/>
    <n v="87823"/>
    <s v="No"/>
    <x v="4"/>
  </r>
  <r>
    <x v="251"/>
    <s v="Olivia"/>
    <s v="Brown"/>
    <s v="Olivia Brown"/>
    <x v="3"/>
    <d v="2019-10-27T00:00:00"/>
    <n v="82208"/>
    <s v="No"/>
    <x v="4"/>
  </r>
  <r>
    <x v="252"/>
    <s v="Michael"/>
    <s v="Anderson"/>
    <s v="Michael Anderson"/>
    <x v="0"/>
    <d v="2019-11-03T00:00:00"/>
    <n v="75659"/>
    <s v="No"/>
    <x v="4"/>
  </r>
  <r>
    <x v="253"/>
    <s v="John"/>
    <s v="Davis"/>
    <s v="John Davis"/>
    <x v="4"/>
    <d v="2019-11-10T00:00:00"/>
    <n v="80840"/>
    <s v="No"/>
    <x v="4"/>
  </r>
  <r>
    <x v="254"/>
    <s v="John"/>
    <s v="Wilson"/>
    <s v="John Wilson"/>
    <x v="1"/>
    <d v="2019-11-17T00:00:00"/>
    <n v="76890"/>
    <s v="No"/>
    <x v="4"/>
  </r>
  <r>
    <x v="255"/>
    <s v="Michael"/>
    <s v="Anderson"/>
    <s v="Michael Anderson"/>
    <x v="1"/>
    <d v="2019-11-24T00:00:00"/>
    <n v="58598"/>
    <s v="No"/>
    <x v="4"/>
  </r>
  <r>
    <x v="256"/>
    <s v="Robert"/>
    <s v="Johnson"/>
    <s v="Robert Johnson"/>
    <x v="1"/>
    <d v="2019-12-01T00:00:00"/>
    <n v="64508"/>
    <s v="No"/>
    <x v="4"/>
  </r>
  <r>
    <x v="257"/>
    <s v="Olivia"/>
    <s v="Doe"/>
    <s v="Olivia Doe"/>
    <x v="0"/>
    <d v="2019-12-08T00:00:00"/>
    <n v="87287"/>
    <s v="No"/>
    <x v="4"/>
  </r>
  <r>
    <x v="258"/>
    <s v="Robert"/>
    <s v="Wilson"/>
    <s v="Robert Wilson"/>
    <x v="3"/>
    <d v="2019-12-15T00:00:00"/>
    <n v="58380"/>
    <s v="No"/>
    <x v="4"/>
  </r>
  <r>
    <x v="259"/>
    <s v="Robert"/>
    <s v="Wilson"/>
    <s v="Robert Wilson"/>
    <x v="0"/>
    <d v="2019-12-22T00:00:00"/>
    <n v="71984"/>
    <s v="No"/>
    <x v="4"/>
  </r>
  <r>
    <x v="260"/>
    <s v="Robert"/>
    <s v="Johnson"/>
    <s v="Robert Johnson"/>
    <x v="1"/>
    <d v="2019-12-29T00:00:00"/>
    <n v="89633"/>
    <s v="No"/>
    <x v="4"/>
  </r>
  <r>
    <x v="261"/>
    <s v="Michael"/>
    <s v="Johnson"/>
    <s v="Michael Johnson"/>
    <x v="4"/>
    <d v="2020-01-05T00:00:00"/>
    <n v="53125"/>
    <s v="No"/>
    <x v="5"/>
  </r>
  <r>
    <x v="262"/>
    <s v="Robert"/>
    <s v="Smith"/>
    <s v="Robert Smith"/>
    <x v="2"/>
    <d v="2020-01-12T00:00:00"/>
    <n v="81059"/>
    <s v="No"/>
    <x v="5"/>
  </r>
  <r>
    <x v="263"/>
    <s v="David"/>
    <s v="Anderson"/>
    <s v="David Anderson"/>
    <x v="3"/>
    <d v="2020-01-19T00:00:00"/>
    <n v="49033"/>
    <s v="No"/>
    <x v="5"/>
  </r>
  <r>
    <x v="264"/>
    <s v="Jane"/>
    <s v="Johnson"/>
    <s v="Jane Johnson"/>
    <x v="3"/>
    <d v="2020-01-26T00:00:00"/>
    <n v="82873"/>
    <s v="No"/>
    <x v="5"/>
  </r>
  <r>
    <x v="265"/>
    <s v="Emily"/>
    <s v="Brown"/>
    <s v="Emily Brown"/>
    <x v="0"/>
    <d v="2020-02-02T00:00:00"/>
    <n v="62087"/>
    <s v="No"/>
    <x v="5"/>
  </r>
  <r>
    <x v="266"/>
    <s v="John"/>
    <s v="Miller"/>
    <s v="John Miller"/>
    <x v="3"/>
    <d v="2020-02-09T00:00:00"/>
    <n v="85901"/>
    <s v="No"/>
    <x v="5"/>
  </r>
  <r>
    <x v="267"/>
    <s v="John"/>
    <s v="Doe"/>
    <s v="John Doe"/>
    <x v="1"/>
    <d v="2020-02-16T00:00:00"/>
    <n v="50704"/>
    <s v="No"/>
    <x v="5"/>
  </r>
  <r>
    <x v="268"/>
    <s v="Emily"/>
    <s v="Anderson"/>
    <s v="Emily Anderson"/>
    <x v="1"/>
    <d v="2020-02-23T00:00:00"/>
    <n v="52848"/>
    <s v="No"/>
    <x v="5"/>
  </r>
  <r>
    <x v="269"/>
    <s v="Michael"/>
    <s v="Brown"/>
    <s v="Michael Brown"/>
    <x v="0"/>
    <d v="2020-03-01T00:00:00"/>
    <n v="66592"/>
    <s v="No"/>
    <x v="5"/>
  </r>
  <r>
    <x v="270"/>
    <s v="Sarah"/>
    <s v="Davis"/>
    <s v="Sarah Davis"/>
    <x v="1"/>
    <d v="2020-03-08T00:00:00"/>
    <n v="51924"/>
    <s v="No"/>
    <x v="5"/>
  </r>
  <r>
    <x v="271"/>
    <s v="Michael"/>
    <s v="Johnson"/>
    <s v="Michael Johnson"/>
    <x v="4"/>
    <d v="2020-03-15T00:00:00"/>
    <n v="72208"/>
    <s v="No"/>
    <x v="5"/>
  </r>
  <r>
    <x v="272"/>
    <s v="John"/>
    <s v="Johnson"/>
    <s v="John Johnson"/>
    <x v="0"/>
    <d v="2020-03-22T00:00:00"/>
    <n v="64614"/>
    <s v="No"/>
    <x v="5"/>
  </r>
  <r>
    <x v="273"/>
    <s v="John"/>
    <s v="Wilson"/>
    <s v="John Wilson"/>
    <x v="4"/>
    <d v="2020-03-29T00:00:00"/>
    <n v="45488"/>
    <s v="No"/>
    <x v="5"/>
  </r>
  <r>
    <x v="274"/>
    <s v="Emily"/>
    <s v="Brown"/>
    <s v="Emily Brown"/>
    <x v="2"/>
    <d v="2020-04-05T00:00:00"/>
    <n v="84882"/>
    <s v="No"/>
    <x v="5"/>
  </r>
  <r>
    <x v="275"/>
    <s v="Robert"/>
    <s v="Wilson"/>
    <s v="Robert Wilson"/>
    <x v="4"/>
    <d v="2020-04-12T00:00:00"/>
    <n v="70923"/>
    <s v="No"/>
    <x v="5"/>
  </r>
  <r>
    <x v="276"/>
    <s v="Michael"/>
    <s v="Smith"/>
    <s v="Michael Smith"/>
    <x v="2"/>
    <d v="2020-04-19T00:00:00"/>
    <n v="80941"/>
    <s v="No"/>
    <x v="5"/>
  </r>
  <r>
    <x v="277"/>
    <s v="Sophia"/>
    <s v="Wilson"/>
    <s v="Sophia Wilson"/>
    <x v="2"/>
    <d v="2020-04-26T00:00:00"/>
    <n v="74165"/>
    <s v="No"/>
    <x v="5"/>
  </r>
  <r>
    <x v="278"/>
    <s v="Emily"/>
    <s v="Smith"/>
    <s v="Emily Smith"/>
    <x v="4"/>
    <d v="2020-05-03T00:00:00"/>
    <n v="46667"/>
    <s v="No"/>
    <x v="5"/>
  </r>
  <r>
    <x v="279"/>
    <s v="David"/>
    <s v="Smith"/>
    <s v="David Smith"/>
    <x v="0"/>
    <d v="2020-05-10T00:00:00"/>
    <n v="71213"/>
    <s v="No"/>
    <x v="5"/>
  </r>
  <r>
    <x v="280"/>
    <s v="John"/>
    <s v="Johnson"/>
    <s v="John Johnson"/>
    <x v="1"/>
    <d v="2020-05-17T00:00:00"/>
    <n v="49114"/>
    <s v="No"/>
    <x v="5"/>
  </r>
  <r>
    <x v="281"/>
    <s v="Emily"/>
    <s v="Davis"/>
    <s v="Emily Davis"/>
    <x v="1"/>
    <d v="2020-05-24T00:00:00"/>
    <n v="81321"/>
    <s v="No"/>
    <x v="5"/>
  </r>
  <r>
    <x v="282"/>
    <s v="Michael"/>
    <s v="Wilson"/>
    <s v="Michael Wilson"/>
    <x v="2"/>
    <d v="2020-05-31T00:00:00"/>
    <n v="52761"/>
    <s v="No"/>
    <x v="5"/>
  </r>
  <r>
    <x v="283"/>
    <s v="John"/>
    <s v="Brown"/>
    <s v="John Brown"/>
    <x v="2"/>
    <d v="2020-06-07T00:00:00"/>
    <n v="76116"/>
    <s v="No"/>
    <x v="5"/>
  </r>
  <r>
    <x v="284"/>
    <s v="Sarah"/>
    <s v="Smith"/>
    <s v="Sarah Smith"/>
    <x v="0"/>
    <d v="2020-06-14T00:00:00"/>
    <n v="78768"/>
    <s v="No"/>
    <x v="5"/>
  </r>
  <r>
    <x v="285"/>
    <s v="Emily"/>
    <s v="Johnson"/>
    <s v="Emily Johnson"/>
    <x v="3"/>
    <d v="2020-06-21T00:00:00"/>
    <n v="70426"/>
    <s v="No"/>
    <x v="5"/>
  </r>
  <r>
    <x v="286"/>
    <s v="Olivia"/>
    <s v="Doe"/>
    <s v="Olivia Doe"/>
    <x v="4"/>
    <d v="2020-06-28T00:00:00"/>
    <n v="62772"/>
    <s v="No"/>
    <x v="5"/>
  </r>
  <r>
    <x v="287"/>
    <s v="John"/>
    <s v="Anderson"/>
    <s v="John Anderson"/>
    <x v="2"/>
    <d v="2020-07-05T00:00:00"/>
    <n v="83218"/>
    <s v="No"/>
    <x v="5"/>
  </r>
  <r>
    <x v="288"/>
    <s v="Michael"/>
    <s v="Davis"/>
    <s v="Michael Davis"/>
    <x v="1"/>
    <d v="2020-07-12T00:00:00"/>
    <n v="48712"/>
    <s v="No"/>
    <x v="5"/>
  </r>
  <r>
    <x v="289"/>
    <s v="Jane"/>
    <s v="Taylor"/>
    <s v="Jane Taylor"/>
    <x v="0"/>
    <d v="2020-07-19T00:00:00"/>
    <n v="46367"/>
    <s v="No"/>
    <x v="5"/>
  </r>
  <r>
    <x v="290"/>
    <s v="Sophia"/>
    <s v="Doe"/>
    <s v="Sophia Doe"/>
    <x v="4"/>
    <d v="2020-07-26T00:00:00"/>
    <n v="85957"/>
    <s v="No"/>
    <x v="5"/>
  </r>
  <r>
    <x v="291"/>
    <s v="Robert"/>
    <s v="Anderson"/>
    <s v="Robert Anderson"/>
    <x v="0"/>
    <d v="2020-08-02T00:00:00"/>
    <n v="86781"/>
    <s v="No"/>
    <x v="5"/>
  </r>
  <r>
    <x v="292"/>
    <s v="Michael"/>
    <s v="Doe"/>
    <s v="Michael Doe"/>
    <x v="4"/>
    <d v="2020-08-09T00:00:00"/>
    <n v="71200"/>
    <s v="No"/>
    <x v="5"/>
  </r>
  <r>
    <x v="293"/>
    <s v="David"/>
    <s v="Wilson"/>
    <s v="David Wilson"/>
    <x v="4"/>
    <d v="2020-08-16T00:00:00"/>
    <n v="48726"/>
    <s v="No"/>
    <x v="5"/>
  </r>
  <r>
    <x v="294"/>
    <s v="David"/>
    <s v="Smith"/>
    <s v="David Smith"/>
    <x v="2"/>
    <d v="2020-08-23T00:00:00"/>
    <n v="68616"/>
    <s v="No"/>
    <x v="5"/>
  </r>
  <r>
    <x v="295"/>
    <s v="Jane"/>
    <s v="Davis"/>
    <s v="Jane Davis"/>
    <x v="0"/>
    <d v="2020-08-30T00:00:00"/>
    <n v="72723"/>
    <s v="No"/>
    <x v="5"/>
  </r>
  <r>
    <x v="296"/>
    <s v="Robert"/>
    <s v="Miller"/>
    <s v="Robert Miller"/>
    <x v="0"/>
    <d v="2020-09-06T00:00:00"/>
    <n v="82574"/>
    <s v="No"/>
    <x v="5"/>
  </r>
  <r>
    <x v="297"/>
    <s v="Olivia"/>
    <s v="Smith"/>
    <s v="Olivia Smith"/>
    <x v="1"/>
    <d v="2020-09-13T00:00:00"/>
    <n v="79958"/>
    <s v="No"/>
    <x v="5"/>
  </r>
  <r>
    <x v="298"/>
    <s v="Jane"/>
    <s v="Miller"/>
    <s v="Jane Miller"/>
    <x v="1"/>
    <d v="2020-09-20T00:00:00"/>
    <n v="54108"/>
    <s v="No"/>
    <x v="5"/>
  </r>
  <r>
    <x v="299"/>
    <s v="Jane"/>
    <s v="Anderson"/>
    <s v="Jane Anderson"/>
    <x v="2"/>
    <d v="2020-09-27T00:00:00"/>
    <n v="57178"/>
    <s v="No"/>
    <x v="5"/>
  </r>
  <r>
    <x v="300"/>
    <s v="John"/>
    <s v="Johnson"/>
    <s v="John Johnson"/>
    <x v="2"/>
    <d v="2020-10-04T00:00:00"/>
    <n v="80643"/>
    <s v="No"/>
    <x v="5"/>
  </r>
  <r>
    <x v="301"/>
    <s v="David"/>
    <s v="Taylor"/>
    <s v="David Taylor"/>
    <x v="3"/>
    <d v="2020-10-11T00:00:00"/>
    <n v="76324"/>
    <s v="No"/>
    <x v="5"/>
  </r>
  <r>
    <x v="302"/>
    <s v="John"/>
    <s v="Brown"/>
    <s v="John Brown"/>
    <x v="1"/>
    <d v="2020-10-18T00:00:00"/>
    <n v="83360"/>
    <s v="No"/>
    <x v="5"/>
  </r>
  <r>
    <x v="303"/>
    <s v="Sophia"/>
    <s v="Smith"/>
    <s v="Sophia Smith"/>
    <x v="4"/>
    <d v="2020-10-25T00:00:00"/>
    <n v="62824"/>
    <s v="No"/>
    <x v="5"/>
  </r>
  <r>
    <x v="304"/>
    <s v="Robert"/>
    <s v="Davis"/>
    <s v="Robert Davis"/>
    <x v="0"/>
    <d v="2020-11-01T00:00:00"/>
    <n v="53927"/>
    <s v="No"/>
    <x v="5"/>
  </r>
  <r>
    <x v="305"/>
    <s v="Olivia"/>
    <s v="Doe"/>
    <s v="Olivia Doe"/>
    <x v="2"/>
    <d v="2020-11-08T00:00:00"/>
    <n v="73144"/>
    <s v="No"/>
    <x v="5"/>
  </r>
  <r>
    <x v="306"/>
    <s v="Olivia"/>
    <s v="Davis"/>
    <s v="Olivia Davis"/>
    <x v="0"/>
    <d v="2020-11-15T00:00:00"/>
    <n v="76010"/>
    <s v="No"/>
    <x v="5"/>
  </r>
  <r>
    <x v="307"/>
    <s v="Michael"/>
    <s v="Anderson"/>
    <s v="Michael Anderson"/>
    <x v="0"/>
    <d v="2020-11-22T00:00:00"/>
    <n v="67443"/>
    <s v="No"/>
    <x v="5"/>
  </r>
  <r>
    <x v="308"/>
    <s v="Jane"/>
    <s v="Miller"/>
    <s v="Jane Miller"/>
    <x v="3"/>
    <d v="2020-11-29T00:00:00"/>
    <n v="59437"/>
    <s v="No"/>
    <x v="5"/>
  </r>
  <r>
    <x v="309"/>
    <s v="Sophia"/>
    <s v="Doe"/>
    <s v="Sophia Doe"/>
    <x v="1"/>
    <d v="2020-12-06T00:00:00"/>
    <n v="89298"/>
    <s v="No"/>
    <x v="5"/>
  </r>
  <r>
    <x v="310"/>
    <s v="David"/>
    <s v="Brown"/>
    <s v="David Brown"/>
    <x v="2"/>
    <d v="2020-12-13T00:00:00"/>
    <n v="84778"/>
    <s v="No"/>
    <x v="5"/>
  </r>
  <r>
    <x v="311"/>
    <s v="Olivia"/>
    <s v="Brown"/>
    <s v="Olivia Brown"/>
    <x v="0"/>
    <d v="2020-12-20T00:00:00"/>
    <n v="56207"/>
    <s v="No"/>
    <x v="5"/>
  </r>
  <r>
    <x v="312"/>
    <s v="Sophia"/>
    <s v="Smith"/>
    <s v="Sophia Smith"/>
    <x v="2"/>
    <d v="2020-12-27T00:00:00"/>
    <n v="70537"/>
    <s v="No"/>
    <x v="5"/>
  </r>
  <r>
    <x v="313"/>
    <s v="Sarah"/>
    <s v="Anderson"/>
    <s v="Sarah Anderson"/>
    <x v="4"/>
    <d v="2021-01-03T00:00:00"/>
    <n v="80757"/>
    <s v="No"/>
    <x v="6"/>
  </r>
  <r>
    <x v="314"/>
    <s v="Sarah"/>
    <s v="Johnson"/>
    <s v="Sarah Johnson"/>
    <x v="3"/>
    <d v="2021-01-10T00:00:00"/>
    <n v="57040"/>
    <s v="No"/>
    <x v="6"/>
  </r>
  <r>
    <x v="315"/>
    <s v="John"/>
    <s v="Anderson"/>
    <s v="John Anderson"/>
    <x v="4"/>
    <d v="2021-01-17T00:00:00"/>
    <n v="86986"/>
    <s v="No"/>
    <x v="6"/>
  </r>
  <r>
    <x v="316"/>
    <s v="David"/>
    <s v="Miller"/>
    <s v="David Miller"/>
    <x v="2"/>
    <d v="2021-01-24T00:00:00"/>
    <n v="67612"/>
    <s v="No"/>
    <x v="6"/>
  </r>
  <r>
    <x v="317"/>
    <s v="Michael"/>
    <s v="Davis"/>
    <s v="Michael Davis"/>
    <x v="2"/>
    <d v="2021-01-31T00:00:00"/>
    <n v="73441"/>
    <s v="No"/>
    <x v="6"/>
  </r>
  <r>
    <x v="318"/>
    <s v="Olivia"/>
    <s v="Brown"/>
    <s v="Olivia Brown"/>
    <x v="1"/>
    <d v="2021-02-07T00:00:00"/>
    <n v="51471"/>
    <s v="No"/>
    <x v="6"/>
  </r>
  <r>
    <x v="319"/>
    <s v="Jane"/>
    <s v="Davis"/>
    <s v="Jane Davis"/>
    <x v="0"/>
    <d v="2021-02-14T00:00:00"/>
    <n v="80631"/>
    <s v="No"/>
    <x v="6"/>
  </r>
  <r>
    <x v="320"/>
    <s v="Jane"/>
    <s v="Davis"/>
    <s v="Jane Davis"/>
    <x v="0"/>
    <d v="2021-02-21T00:00:00"/>
    <n v="88461"/>
    <s v="No"/>
    <x v="6"/>
  </r>
  <r>
    <x v="321"/>
    <s v="Olivia"/>
    <s v="Davis"/>
    <s v="Olivia Davis"/>
    <x v="4"/>
    <d v="2021-02-28T00:00:00"/>
    <n v="71523"/>
    <s v="No"/>
    <x v="6"/>
  </r>
  <r>
    <x v="322"/>
    <s v="Robert"/>
    <s v="Brown"/>
    <s v="Robert Brown"/>
    <x v="3"/>
    <d v="2021-03-07T00:00:00"/>
    <n v="76348"/>
    <s v="No"/>
    <x v="6"/>
  </r>
  <r>
    <x v="323"/>
    <s v="Michael"/>
    <s v="Wilson"/>
    <s v="Michael Wilson"/>
    <x v="0"/>
    <d v="2021-03-14T00:00:00"/>
    <n v="46177"/>
    <s v="No"/>
    <x v="6"/>
  </r>
  <r>
    <x v="324"/>
    <s v="Sophia"/>
    <s v="Miller"/>
    <s v="Sophia Miller"/>
    <x v="1"/>
    <d v="2021-03-21T00:00:00"/>
    <n v="49760"/>
    <s v="No"/>
    <x v="6"/>
  </r>
  <r>
    <x v="325"/>
    <s v="Robert"/>
    <s v="Miller"/>
    <s v="Robert Miller"/>
    <x v="4"/>
    <d v="2021-03-28T00:00:00"/>
    <n v="77779"/>
    <s v="No"/>
    <x v="6"/>
  </r>
  <r>
    <x v="326"/>
    <s v="Robert"/>
    <s v="Doe"/>
    <s v="Robert Doe"/>
    <x v="4"/>
    <d v="2021-04-04T00:00:00"/>
    <n v="66636"/>
    <s v="No"/>
    <x v="6"/>
  </r>
  <r>
    <x v="327"/>
    <s v="John"/>
    <s v="Anderson"/>
    <s v="John Anderson"/>
    <x v="1"/>
    <d v="2021-04-11T00:00:00"/>
    <n v="61353"/>
    <s v="No"/>
    <x v="6"/>
  </r>
  <r>
    <x v="328"/>
    <s v="Sarah"/>
    <s v="Anderson"/>
    <s v="Sarah Anderson"/>
    <x v="3"/>
    <d v="2021-04-18T00:00:00"/>
    <n v="56556"/>
    <s v="No"/>
    <x v="6"/>
  </r>
  <r>
    <x v="329"/>
    <s v="Robert"/>
    <s v="Taylor"/>
    <s v="Robert Taylor"/>
    <x v="1"/>
    <d v="2021-04-25T00:00:00"/>
    <n v="72598"/>
    <s v="No"/>
    <x v="6"/>
  </r>
  <r>
    <x v="330"/>
    <s v="Robert"/>
    <s v="Anderson"/>
    <s v="Robert Anderson"/>
    <x v="3"/>
    <d v="2021-05-02T00:00:00"/>
    <n v="56563"/>
    <s v="No"/>
    <x v="6"/>
  </r>
  <r>
    <x v="331"/>
    <s v="Emily"/>
    <s v="Brown"/>
    <s v="Emily Brown"/>
    <x v="1"/>
    <d v="2021-05-09T00:00:00"/>
    <n v="88790"/>
    <s v="No"/>
    <x v="6"/>
  </r>
  <r>
    <x v="332"/>
    <s v="John"/>
    <s v="Johnson"/>
    <s v="John Johnson"/>
    <x v="1"/>
    <d v="2021-05-16T00:00:00"/>
    <n v="53234"/>
    <s v="No"/>
    <x v="6"/>
  </r>
  <r>
    <x v="333"/>
    <s v="David"/>
    <s v="Smith"/>
    <s v="David Smith"/>
    <x v="2"/>
    <d v="2021-05-23T00:00:00"/>
    <n v="70519"/>
    <s v="No"/>
    <x v="6"/>
  </r>
  <r>
    <x v="334"/>
    <s v="Emily"/>
    <s v="Taylor"/>
    <s v="Emily Taylor"/>
    <x v="4"/>
    <d v="2021-05-30T00:00:00"/>
    <n v="71966"/>
    <s v="No"/>
    <x v="6"/>
  </r>
  <r>
    <x v="335"/>
    <s v="Emily"/>
    <s v="Smith"/>
    <s v="Emily Smith"/>
    <x v="1"/>
    <d v="2021-06-06T00:00:00"/>
    <n v="61173"/>
    <s v="No"/>
    <x v="6"/>
  </r>
  <r>
    <x v="336"/>
    <s v="Olivia"/>
    <s v="Miller"/>
    <s v="Olivia Miller"/>
    <x v="1"/>
    <d v="2021-06-13T00:00:00"/>
    <n v="71987"/>
    <s v="No"/>
    <x v="6"/>
  </r>
  <r>
    <x v="337"/>
    <s v="Sarah"/>
    <s v="Smith"/>
    <s v="Sarah Smith"/>
    <x v="0"/>
    <d v="2021-06-20T00:00:00"/>
    <n v="58178"/>
    <s v="No"/>
    <x v="6"/>
  </r>
  <r>
    <x v="338"/>
    <s v="Robert"/>
    <s v="Smith"/>
    <s v="Robert Smith"/>
    <x v="4"/>
    <d v="2021-06-27T00:00:00"/>
    <n v="84338"/>
    <s v="No"/>
    <x v="6"/>
  </r>
  <r>
    <x v="339"/>
    <s v="Sarah"/>
    <s v="Taylor"/>
    <s v="Sarah Taylor"/>
    <x v="0"/>
    <d v="2021-07-04T00:00:00"/>
    <n v="69596"/>
    <s v="No"/>
    <x v="6"/>
  </r>
  <r>
    <x v="340"/>
    <s v="Michael"/>
    <s v="Doe"/>
    <s v="Michael Doe"/>
    <x v="4"/>
    <d v="2021-07-11T00:00:00"/>
    <n v="78174"/>
    <s v="No"/>
    <x v="6"/>
  </r>
  <r>
    <x v="341"/>
    <s v="Olivia"/>
    <s v="Davis"/>
    <s v="Olivia Davis"/>
    <x v="0"/>
    <d v="2021-07-18T00:00:00"/>
    <n v="86974"/>
    <s v="No"/>
    <x v="6"/>
  </r>
  <r>
    <x v="342"/>
    <s v="David"/>
    <s v="Anderson"/>
    <s v="David Anderson"/>
    <x v="1"/>
    <d v="2021-07-25T00:00:00"/>
    <n v="49431"/>
    <s v="No"/>
    <x v="6"/>
  </r>
  <r>
    <x v="343"/>
    <s v="Sarah"/>
    <s v="Anderson"/>
    <s v="Sarah Anderson"/>
    <x v="1"/>
    <d v="2021-08-01T00:00:00"/>
    <n v="72764"/>
    <s v="No"/>
    <x v="6"/>
  </r>
  <r>
    <x v="344"/>
    <s v="Jane"/>
    <s v="Brown"/>
    <s v="Jane Brown"/>
    <x v="2"/>
    <d v="2021-08-08T00:00:00"/>
    <n v="66627"/>
    <s v="No"/>
    <x v="6"/>
  </r>
  <r>
    <x v="345"/>
    <s v="Michael"/>
    <s v="Taylor"/>
    <s v="Michael Taylor"/>
    <x v="0"/>
    <d v="2021-08-15T00:00:00"/>
    <n v="84310"/>
    <s v="No"/>
    <x v="6"/>
  </r>
  <r>
    <x v="346"/>
    <s v="John"/>
    <s v="Brown"/>
    <s v="John Brown"/>
    <x v="3"/>
    <d v="2021-08-22T00:00:00"/>
    <n v="53906"/>
    <s v="No"/>
    <x v="6"/>
  </r>
  <r>
    <x v="347"/>
    <s v="David"/>
    <s v="Johnson"/>
    <s v="David Johnson"/>
    <x v="2"/>
    <d v="2021-08-29T00:00:00"/>
    <n v="81914"/>
    <s v="No"/>
    <x v="6"/>
  </r>
  <r>
    <x v="348"/>
    <s v="Michael"/>
    <s v="Johnson"/>
    <s v="Michael Johnson"/>
    <x v="0"/>
    <d v="2021-09-05T00:00:00"/>
    <n v="89814"/>
    <s v="Yes"/>
    <x v="6"/>
  </r>
  <r>
    <x v="349"/>
    <s v="Olivia"/>
    <s v="Brown"/>
    <s v="Olivia Brown"/>
    <x v="0"/>
    <d v="2021-09-12T00:00:00"/>
    <n v="58076"/>
    <s v="No"/>
    <x v="6"/>
  </r>
  <r>
    <x v="350"/>
    <s v="Emily"/>
    <s v="Taylor"/>
    <s v="Emily Taylor"/>
    <x v="2"/>
    <d v="2021-09-19T00:00:00"/>
    <n v="82650"/>
    <s v="No"/>
    <x v="6"/>
  </r>
  <r>
    <x v="351"/>
    <s v="Emily"/>
    <s v="Brown"/>
    <s v="Emily Brown"/>
    <x v="1"/>
    <d v="2021-09-26T00:00:00"/>
    <n v="51012"/>
    <s v="No"/>
    <x v="6"/>
  </r>
  <r>
    <x v="352"/>
    <s v="Olivia"/>
    <s v="Anderson"/>
    <s v="Olivia Anderson"/>
    <x v="0"/>
    <d v="2021-10-03T00:00:00"/>
    <n v="52151"/>
    <s v="No"/>
    <x v="6"/>
  </r>
  <r>
    <x v="353"/>
    <s v="Sophia"/>
    <s v="Wilson"/>
    <s v="Sophia Wilson"/>
    <x v="1"/>
    <d v="2021-10-10T00:00:00"/>
    <n v="73211"/>
    <s v="No"/>
    <x v="6"/>
  </r>
  <r>
    <x v="354"/>
    <s v="Emily"/>
    <s v="Smith"/>
    <s v="Emily Smith"/>
    <x v="2"/>
    <d v="2021-10-17T00:00:00"/>
    <n v="72117"/>
    <s v="No"/>
    <x v="6"/>
  </r>
  <r>
    <x v="355"/>
    <s v="John"/>
    <s v="Wilson"/>
    <s v="John Wilson"/>
    <x v="1"/>
    <d v="2021-10-24T00:00:00"/>
    <n v="81378"/>
    <s v="No"/>
    <x v="6"/>
  </r>
  <r>
    <x v="356"/>
    <s v="John"/>
    <s v="Taylor"/>
    <s v="John Taylor"/>
    <x v="4"/>
    <d v="2021-10-31T00:00:00"/>
    <n v="87652"/>
    <s v="No"/>
    <x v="6"/>
  </r>
  <r>
    <x v="357"/>
    <s v="Jane"/>
    <s v="Wilson"/>
    <s v="Jane Wilson"/>
    <x v="3"/>
    <d v="2021-11-07T00:00:00"/>
    <n v="51894"/>
    <s v="No"/>
    <x v="6"/>
  </r>
  <r>
    <x v="358"/>
    <s v="Robert"/>
    <s v="Johnson"/>
    <s v="Robert Johnson"/>
    <x v="0"/>
    <d v="2021-11-14T00:00:00"/>
    <n v="58467"/>
    <s v="No"/>
    <x v="6"/>
  </r>
  <r>
    <x v="359"/>
    <s v="Sophia"/>
    <s v="Miller"/>
    <s v="Sophia Miller"/>
    <x v="3"/>
    <d v="2021-11-21T00:00:00"/>
    <n v="76010"/>
    <s v="No"/>
    <x v="6"/>
  </r>
  <r>
    <x v="360"/>
    <s v="David"/>
    <s v="Smith"/>
    <s v="David Smith"/>
    <x v="1"/>
    <d v="2021-11-28T00:00:00"/>
    <n v="87641"/>
    <s v="No"/>
    <x v="6"/>
  </r>
  <r>
    <x v="361"/>
    <s v="Emily"/>
    <s v="Davis"/>
    <s v="Emily Davis"/>
    <x v="0"/>
    <d v="2021-12-05T00:00:00"/>
    <n v="57289"/>
    <s v="No"/>
    <x v="6"/>
  </r>
  <r>
    <x v="362"/>
    <s v="John"/>
    <s v="Taylor"/>
    <s v="John Taylor"/>
    <x v="1"/>
    <d v="2021-12-12T00:00:00"/>
    <n v="89976"/>
    <s v="Yes"/>
    <x v="6"/>
  </r>
  <r>
    <x v="363"/>
    <s v="Olivia"/>
    <s v="Smith"/>
    <s v="Olivia Smith"/>
    <x v="4"/>
    <d v="2021-12-19T00:00:00"/>
    <n v="88596"/>
    <s v="Yes"/>
    <x v="6"/>
  </r>
  <r>
    <x v="364"/>
    <s v="Emily"/>
    <s v="Wilson"/>
    <s v="Emily Wilson"/>
    <x v="2"/>
    <d v="2021-12-26T00:00:00"/>
    <n v="68171"/>
    <s v="No"/>
    <x v="6"/>
  </r>
  <r>
    <x v="365"/>
    <s v="Robert"/>
    <s v="Johnson"/>
    <s v="Robert Johnson"/>
    <x v="0"/>
    <d v="2022-01-02T00:00:00"/>
    <n v="79905"/>
    <s v="No"/>
    <x v="7"/>
  </r>
  <r>
    <x v="366"/>
    <s v="Olivia"/>
    <s v="Doe"/>
    <s v="Olivia Doe"/>
    <x v="4"/>
    <d v="2022-01-09T00:00:00"/>
    <n v="65829"/>
    <s v="No"/>
    <x v="7"/>
  </r>
  <r>
    <x v="367"/>
    <s v="Michael"/>
    <s v="Davis"/>
    <s v="Michael Davis"/>
    <x v="4"/>
    <d v="2022-01-16T00:00:00"/>
    <n v="79054"/>
    <s v="No"/>
    <x v="7"/>
  </r>
  <r>
    <x v="368"/>
    <s v="Michael"/>
    <s v="Smith"/>
    <s v="Michael Smith"/>
    <x v="0"/>
    <d v="2022-01-23T00:00:00"/>
    <n v="89139"/>
    <s v="No"/>
    <x v="7"/>
  </r>
  <r>
    <x v="369"/>
    <s v="Emily"/>
    <s v="Johnson"/>
    <s v="Emily Johnson"/>
    <x v="1"/>
    <d v="2022-01-30T00:00:00"/>
    <n v="74734"/>
    <s v="No"/>
    <x v="7"/>
  </r>
  <r>
    <x v="370"/>
    <s v="Robert"/>
    <s v="Johnson"/>
    <s v="Robert Johnson"/>
    <x v="4"/>
    <d v="2022-02-06T00:00:00"/>
    <n v="52052"/>
    <s v="No"/>
    <x v="7"/>
  </r>
  <r>
    <x v="371"/>
    <s v="Sophia"/>
    <s v="Wilson"/>
    <s v="Sophia Wilson"/>
    <x v="3"/>
    <d v="2022-02-13T00:00:00"/>
    <n v="48654"/>
    <s v="No"/>
    <x v="7"/>
  </r>
  <r>
    <x v="372"/>
    <s v="Emily"/>
    <s v="Anderson"/>
    <s v="Emily Anderson"/>
    <x v="4"/>
    <d v="2022-02-20T00:00:00"/>
    <n v="68486"/>
    <s v="No"/>
    <x v="7"/>
  </r>
  <r>
    <x v="373"/>
    <s v="John"/>
    <s v="Wilson"/>
    <s v="John Wilson"/>
    <x v="1"/>
    <d v="2022-02-27T00:00:00"/>
    <n v="63743"/>
    <s v="No"/>
    <x v="7"/>
  </r>
  <r>
    <x v="374"/>
    <s v="Sarah"/>
    <s v="Anderson"/>
    <s v="Sarah Anderson"/>
    <x v="1"/>
    <d v="2022-03-06T00:00:00"/>
    <n v="69489"/>
    <s v="No"/>
    <x v="7"/>
  </r>
  <r>
    <x v="375"/>
    <s v="Emily"/>
    <s v="Anderson"/>
    <s v="Emily Anderson"/>
    <x v="3"/>
    <d v="2022-03-13T00:00:00"/>
    <n v="53636"/>
    <s v="No"/>
    <x v="7"/>
  </r>
  <r>
    <x v="376"/>
    <s v="Emily"/>
    <s v="Davis"/>
    <s v="Emily Davis"/>
    <x v="4"/>
    <d v="2022-03-20T00:00:00"/>
    <n v="51441"/>
    <s v="No"/>
    <x v="7"/>
  </r>
  <r>
    <x v="377"/>
    <s v="Olivia"/>
    <s v="Wilson"/>
    <s v="Olivia Wilson"/>
    <x v="1"/>
    <d v="2022-03-27T00:00:00"/>
    <n v="69611"/>
    <s v="No"/>
    <x v="7"/>
  </r>
  <r>
    <x v="378"/>
    <s v="Sarah"/>
    <s v="Doe"/>
    <s v="Sarah Doe"/>
    <x v="0"/>
    <d v="2022-04-03T00:00:00"/>
    <n v="87435"/>
    <s v="No"/>
    <x v="7"/>
  </r>
  <r>
    <x v="379"/>
    <s v="John"/>
    <s v="Brown"/>
    <s v="John Brown"/>
    <x v="2"/>
    <d v="2022-04-10T00:00:00"/>
    <n v="57149"/>
    <s v="No"/>
    <x v="7"/>
  </r>
  <r>
    <x v="380"/>
    <s v="Emily"/>
    <s v="Brown"/>
    <s v="Emily Brown"/>
    <x v="2"/>
    <d v="2022-04-17T00:00:00"/>
    <n v="79566"/>
    <s v="No"/>
    <x v="7"/>
  </r>
  <r>
    <x v="381"/>
    <s v="Olivia"/>
    <s v="Wilson"/>
    <s v="Olivia Wilson"/>
    <x v="2"/>
    <d v="2022-04-24T00:00:00"/>
    <n v="87368"/>
    <s v="No"/>
    <x v="7"/>
  </r>
  <r>
    <x v="382"/>
    <s v="Robert"/>
    <s v="Wilson"/>
    <s v="Robert Wilson"/>
    <x v="4"/>
    <d v="2022-05-01T00:00:00"/>
    <n v="66675"/>
    <s v="No"/>
    <x v="7"/>
  </r>
  <r>
    <x v="383"/>
    <s v="Emily"/>
    <s v="Davis"/>
    <s v="Emily Davis"/>
    <x v="3"/>
    <d v="2022-05-08T00:00:00"/>
    <n v="50495"/>
    <s v="No"/>
    <x v="7"/>
  </r>
  <r>
    <x v="384"/>
    <s v="Sarah"/>
    <s v="Wilson"/>
    <s v="Sarah Wilson"/>
    <x v="1"/>
    <d v="2022-05-15T00:00:00"/>
    <n v="87668"/>
    <s v="No"/>
    <x v="7"/>
  </r>
  <r>
    <x v="385"/>
    <s v="Jane"/>
    <s v="Anderson"/>
    <s v="Jane Anderson"/>
    <x v="0"/>
    <d v="2022-05-22T00:00:00"/>
    <n v="58673"/>
    <s v="No"/>
    <x v="7"/>
  </r>
  <r>
    <x v="386"/>
    <s v="Sarah"/>
    <s v="Johnson"/>
    <s v="Sarah Johnson"/>
    <x v="0"/>
    <d v="2022-05-29T00:00:00"/>
    <n v="56130"/>
    <s v="No"/>
    <x v="7"/>
  </r>
  <r>
    <x v="387"/>
    <s v="Michael"/>
    <s v="Johnson"/>
    <s v="Michael Johnson"/>
    <x v="4"/>
    <d v="2022-06-05T00:00:00"/>
    <n v="67668"/>
    <s v="No"/>
    <x v="7"/>
  </r>
  <r>
    <x v="388"/>
    <s v="John"/>
    <s v="Anderson"/>
    <s v="John Anderson"/>
    <x v="2"/>
    <d v="2022-06-12T00:00:00"/>
    <n v="60222"/>
    <s v="No"/>
    <x v="7"/>
  </r>
  <r>
    <x v="389"/>
    <s v="David"/>
    <s v="Taylor"/>
    <s v="David Taylor"/>
    <x v="4"/>
    <d v="2022-06-19T00:00:00"/>
    <n v="68669"/>
    <s v="No"/>
    <x v="7"/>
  </r>
  <r>
    <x v="390"/>
    <s v="Emily"/>
    <s v="Anderson"/>
    <s v="Emily Anderson"/>
    <x v="3"/>
    <d v="2022-06-26T00:00:00"/>
    <n v="79068"/>
    <s v="No"/>
    <x v="7"/>
  </r>
  <r>
    <x v="391"/>
    <s v="Sarah"/>
    <s v="Doe"/>
    <s v="Sarah Doe"/>
    <x v="3"/>
    <d v="2022-07-03T00:00:00"/>
    <n v="68253"/>
    <s v="No"/>
    <x v="7"/>
  </r>
  <r>
    <x v="392"/>
    <s v="David"/>
    <s v="Miller"/>
    <s v="David Miller"/>
    <x v="1"/>
    <d v="2022-07-10T00:00:00"/>
    <n v="54435"/>
    <s v="No"/>
    <x v="7"/>
  </r>
  <r>
    <x v="393"/>
    <s v="Olivia"/>
    <s v="Smith"/>
    <s v="Olivia Smith"/>
    <x v="1"/>
    <d v="2022-07-17T00:00:00"/>
    <n v="73552"/>
    <s v="No"/>
    <x v="7"/>
  </r>
  <r>
    <x v="394"/>
    <s v="Jane"/>
    <s v="Anderson"/>
    <s v="Jane Anderson"/>
    <x v="3"/>
    <d v="2022-07-24T00:00:00"/>
    <n v="82384"/>
    <s v="No"/>
    <x v="7"/>
  </r>
  <r>
    <x v="395"/>
    <s v="John"/>
    <s v="Wilson"/>
    <s v="John Wilson"/>
    <x v="3"/>
    <d v="2022-07-31T00:00:00"/>
    <n v="61393"/>
    <s v="No"/>
    <x v="7"/>
  </r>
  <r>
    <x v="396"/>
    <s v="Sarah"/>
    <s v="Wilson"/>
    <s v="Sarah Wilson"/>
    <x v="3"/>
    <d v="2022-08-07T00:00:00"/>
    <n v="55617"/>
    <s v="No"/>
    <x v="7"/>
  </r>
  <r>
    <x v="397"/>
    <s v="David"/>
    <s v="Davis"/>
    <s v="David Davis"/>
    <x v="4"/>
    <d v="2022-08-14T00:00:00"/>
    <n v="83520"/>
    <s v="No"/>
    <x v="7"/>
  </r>
  <r>
    <x v="398"/>
    <s v="Jane"/>
    <s v="Anderson"/>
    <s v="Jane Anderson"/>
    <x v="3"/>
    <d v="2022-08-21T00:00:00"/>
    <n v="54852"/>
    <s v="No"/>
    <x v="7"/>
  </r>
  <r>
    <x v="399"/>
    <s v="Michael"/>
    <s v="Davis"/>
    <s v="Michael Davis"/>
    <x v="0"/>
    <d v="2022-08-28T00:00:00"/>
    <n v="76401"/>
    <s v="No"/>
    <x v="7"/>
  </r>
  <r>
    <x v="400"/>
    <s v="John"/>
    <s v="Anderson"/>
    <s v="John Anderson"/>
    <x v="2"/>
    <d v="2022-09-04T00:00:00"/>
    <n v="51295"/>
    <s v="No"/>
    <x v="7"/>
  </r>
  <r>
    <x v="401"/>
    <s v="John"/>
    <s v="Smith"/>
    <s v="John Smith"/>
    <x v="3"/>
    <d v="2022-09-11T00:00:00"/>
    <n v="80993"/>
    <s v="No"/>
    <x v="7"/>
  </r>
  <r>
    <x v="402"/>
    <s v="Michael"/>
    <s v="Miller"/>
    <s v="Michael Miller"/>
    <x v="2"/>
    <d v="2022-09-18T00:00:00"/>
    <n v="79084"/>
    <s v="No"/>
    <x v="7"/>
  </r>
  <r>
    <x v="403"/>
    <s v="Emily"/>
    <s v="Johnson"/>
    <s v="Emily Johnson"/>
    <x v="4"/>
    <d v="2022-09-25T00:00:00"/>
    <n v="84575"/>
    <s v="No"/>
    <x v="7"/>
  </r>
  <r>
    <x v="404"/>
    <s v="Michael"/>
    <s v="Brown"/>
    <s v="Michael Brown"/>
    <x v="2"/>
    <d v="2022-10-02T00:00:00"/>
    <n v="81451"/>
    <s v="No"/>
    <x v="7"/>
  </r>
  <r>
    <x v="405"/>
    <s v="John"/>
    <s v="Anderson"/>
    <s v="John Anderson"/>
    <x v="4"/>
    <d v="2022-10-09T00:00:00"/>
    <n v="52227"/>
    <s v="No"/>
    <x v="7"/>
  </r>
  <r>
    <x v="406"/>
    <s v="John"/>
    <s v="Miller"/>
    <s v="John Miller"/>
    <x v="0"/>
    <d v="2022-10-16T00:00:00"/>
    <n v="76910"/>
    <s v="No"/>
    <x v="7"/>
  </r>
  <r>
    <x v="407"/>
    <s v="David"/>
    <s v="Johnson"/>
    <s v="David Johnson"/>
    <x v="4"/>
    <d v="2022-10-23T00:00:00"/>
    <n v="81041"/>
    <s v="No"/>
    <x v="7"/>
  </r>
  <r>
    <x v="408"/>
    <s v="Jane"/>
    <s v="Taylor"/>
    <s v="Jane Taylor"/>
    <x v="4"/>
    <d v="2022-10-30T00:00:00"/>
    <n v="68384"/>
    <s v="No"/>
    <x v="7"/>
  </r>
  <r>
    <x v="409"/>
    <s v="Michael"/>
    <s v="Smith"/>
    <s v="Michael Smith"/>
    <x v="1"/>
    <d v="2022-11-06T00:00:00"/>
    <n v="45145"/>
    <s v="No"/>
    <x v="7"/>
  </r>
  <r>
    <x v="410"/>
    <s v="Jane"/>
    <s v="Davis"/>
    <s v="Jane Davis"/>
    <x v="3"/>
    <d v="2022-11-13T00:00:00"/>
    <n v="82778"/>
    <s v="No"/>
    <x v="7"/>
  </r>
  <r>
    <x v="411"/>
    <s v="Michael"/>
    <s v="Davis"/>
    <s v="Michael Davis"/>
    <x v="3"/>
    <d v="2022-11-20T00:00:00"/>
    <n v="61035"/>
    <s v="No"/>
    <x v="7"/>
  </r>
  <r>
    <x v="412"/>
    <s v="Olivia"/>
    <s v="Wilson"/>
    <s v="Olivia Wilson"/>
    <x v="0"/>
    <d v="2022-11-27T00:00:00"/>
    <n v="48040"/>
    <s v="No"/>
    <x v="7"/>
  </r>
  <r>
    <x v="413"/>
    <s v="John"/>
    <s v="Johnson"/>
    <s v="John Johnson"/>
    <x v="0"/>
    <d v="2022-12-04T00:00:00"/>
    <n v="87422"/>
    <s v="No"/>
    <x v="7"/>
  </r>
  <r>
    <x v="414"/>
    <s v="David"/>
    <s v="Taylor"/>
    <s v="David Taylor"/>
    <x v="3"/>
    <d v="2022-12-11T00:00:00"/>
    <n v="71160"/>
    <s v="No"/>
    <x v="7"/>
  </r>
  <r>
    <x v="415"/>
    <s v="Jane"/>
    <s v="Miller"/>
    <s v="Jane Miller"/>
    <x v="1"/>
    <d v="2022-12-18T00:00:00"/>
    <n v="62633"/>
    <s v="No"/>
    <x v="7"/>
  </r>
  <r>
    <x v="416"/>
    <s v="Michael"/>
    <s v="Smith"/>
    <s v="Michael Smith"/>
    <x v="3"/>
    <d v="2022-12-25T00:00:00"/>
    <n v="74344"/>
    <s v="No"/>
    <x v="7"/>
  </r>
  <r>
    <x v="417"/>
    <s v="Sophia"/>
    <s v="Johnson"/>
    <s v="Sophia Johnson"/>
    <x v="1"/>
    <d v="2023-01-01T00:00:00"/>
    <n v="62014"/>
    <s v="No"/>
    <x v="8"/>
  </r>
  <r>
    <x v="418"/>
    <s v="Olivia"/>
    <s v="Taylor"/>
    <s v="Olivia Taylor"/>
    <x v="0"/>
    <d v="2023-01-08T00:00:00"/>
    <n v="59996"/>
    <s v="No"/>
    <x v="8"/>
  </r>
  <r>
    <x v="419"/>
    <s v="Sarah"/>
    <s v="Brown"/>
    <s v="Sarah Brown"/>
    <x v="2"/>
    <d v="2023-01-15T00:00:00"/>
    <n v="86621"/>
    <s v="No"/>
    <x v="8"/>
  </r>
  <r>
    <x v="420"/>
    <s v="Emily"/>
    <s v="Anderson"/>
    <s v="Emily Anderson"/>
    <x v="0"/>
    <d v="2023-01-22T00:00:00"/>
    <n v="56695"/>
    <s v="No"/>
    <x v="8"/>
  </r>
  <r>
    <x v="421"/>
    <s v="Jane"/>
    <s v="Davis"/>
    <s v="Jane Davis"/>
    <x v="0"/>
    <d v="2023-01-29T00:00:00"/>
    <n v="47852"/>
    <s v="No"/>
    <x v="8"/>
  </r>
  <r>
    <x v="422"/>
    <s v="David"/>
    <s v="Miller"/>
    <s v="David Miller"/>
    <x v="4"/>
    <d v="2023-02-05T00:00:00"/>
    <n v="61014"/>
    <s v="No"/>
    <x v="8"/>
  </r>
  <r>
    <x v="423"/>
    <s v="Sarah"/>
    <s v="Davis"/>
    <s v="Sarah Davis"/>
    <x v="4"/>
    <d v="2023-02-12T00:00:00"/>
    <n v="72042"/>
    <s v="No"/>
    <x v="8"/>
  </r>
  <r>
    <x v="424"/>
    <s v="Sophia"/>
    <s v="Miller"/>
    <s v="Sophia Miller"/>
    <x v="4"/>
    <d v="2023-02-19T00:00:00"/>
    <n v="78755"/>
    <s v="No"/>
    <x v="8"/>
  </r>
  <r>
    <x v="425"/>
    <s v="Emily"/>
    <s v="Wilson"/>
    <s v="Emily Wilson"/>
    <x v="4"/>
    <d v="2023-02-26T00:00:00"/>
    <n v="85390"/>
    <s v="No"/>
    <x v="8"/>
  </r>
  <r>
    <x v="426"/>
    <s v="Sophia"/>
    <s v="Miller"/>
    <s v="Sophia Miller"/>
    <x v="1"/>
    <d v="2023-03-05T00:00:00"/>
    <n v="68711"/>
    <s v="No"/>
    <x v="8"/>
  </r>
  <r>
    <x v="427"/>
    <s v="Sarah"/>
    <s v="Davis"/>
    <s v="Sarah Davis"/>
    <x v="3"/>
    <d v="2023-03-12T00:00:00"/>
    <n v="71122"/>
    <s v="No"/>
    <x v="8"/>
  </r>
  <r>
    <x v="428"/>
    <s v="Emily"/>
    <s v="Miller"/>
    <s v="Emily Miller"/>
    <x v="2"/>
    <d v="2023-03-19T00:00:00"/>
    <n v="54160"/>
    <s v="No"/>
    <x v="8"/>
  </r>
  <r>
    <x v="429"/>
    <s v="Sophia"/>
    <s v="Brown"/>
    <s v="Sophia Brown"/>
    <x v="0"/>
    <d v="2023-03-26T00:00:00"/>
    <n v="72213"/>
    <s v="No"/>
    <x v="8"/>
  </r>
  <r>
    <x v="430"/>
    <s v="David"/>
    <s v="Wilson"/>
    <s v="David Wilson"/>
    <x v="1"/>
    <d v="2023-04-02T00:00:00"/>
    <n v="84420"/>
    <s v="No"/>
    <x v="8"/>
  </r>
  <r>
    <x v="431"/>
    <s v="Michael"/>
    <s v="Miller"/>
    <s v="Michael Miller"/>
    <x v="2"/>
    <d v="2023-04-09T00:00:00"/>
    <n v="52421"/>
    <s v="No"/>
    <x v="8"/>
  </r>
  <r>
    <x v="432"/>
    <s v="John"/>
    <s v="Johnson"/>
    <s v="John Johnson"/>
    <x v="1"/>
    <d v="2023-04-16T00:00:00"/>
    <n v="66400"/>
    <s v="No"/>
    <x v="8"/>
  </r>
  <r>
    <x v="433"/>
    <s v="Michael"/>
    <s v="Doe"/>
    <s v="Michael Doe"/>
    <x v="1"/>
    <d v="2023-04-23T00:00:00"/>
    <n v="78537"/>
    <s v="No"/>
    <x v="8"/>
  </r>
  <r>
    <x v="434"/>
    <s v="Sarah"/>
    <s v="Taylor"/>
    <s v="Sarah Taylor"/>
    <x v="0"/>
    <d v="2023-04-30T00:00:00"/>
    <n v="62727"/>
    <s v="No"/>
    <x v="8"/>
  </r>
  <r>
    <x v="435"/>
    <s v="Jane"/>
    <s v="Doe"/>
    <s v="Jane Doe"/>
    <x v="3"/>
    <d v="2023-05-07T00:00:00"/>
    <n v="49358"/>
    <s v="No"/>
    <x v="8"/>
  </r>
  <r>
    <x v="436"/>
    <s v="John"/>
    <s v="Doe"/>
    <s v="John Doe"/>
    <x v="4"/>
    <d v="2023-05-14T00:00:00"/>
    <n v="73482"/>
    <s v="No"/>
    <x v="8"/>
  </r>
  <r>
    <x v="437"/>
    <s v="Olivia"/>
    <s v="Smith"/>
    <s v="Olivia Smith"/>
    <x v="3"/>
    <d v="2023-05-21T00:00:00"/>
    <n v="77117"/>
    <s v="No"/>
    <x v="8"/>
  </r>
  <r>
    <x v="438"/>
    <s v="David"/>
    <s v="Brown"/>
    <s v="David Brown"/>
    <x v="0"/>
    <d v="2023-05-28T00:00:00"/>
    <n v="68164"/>
    <s v="No"/>
    <x v="8"/>
  </r>
  <r>
    <x v="439"/>
    <s v="Olivia"/>
    <s v="Johnson"/>
    <s v="Olivia Johnson"/>
    <x v="0"/>
    <d v="2023-06-04T00:00:00"/>
    <n v="76910"/>
    <s v="No"/>
    <x v="8"/>
  </r>
  <r>
    <x v="440"/>
    <s v="Emily"/>
    <s v="Anderson"/>
    <s v="Emily Anderson"/>
    <x v="0"/>
    <d v="2023-06-11T00:00:00"/>
    <n v="77496"/>
    <s v="No"/>
    <x v="8"/>
  </r>
  <r>
    <x v="441"/>
    <s v="John"/>
    <s v="Miller"/>
    <s v="John Miller"/>
    <x v="2"/>
    <d v="2023-06-18T00:00:00"/>
    <n v="89311"/>
    <s v="No"/>
    <x v="8"/>
  </r>
  <r>
    <x v="442"/>
    <s v="Olivia"/>
    <s v="Taylor"/>
    <s v="Olivia Taylor"/>
    <x v="3"/>
    <d v="2023-06-25T00:00:00"/>
    <n v="74371"/>
    <s v="No"/>
    <x v="8"/>
  </r>
  <r>
    <x v="443"/>
    <s v="Olivia"/>
    <s v="Wilson"/>
    <s v="Olivia Wilson"/>
    <x v="3"/>
    <d v="2023-07-02T00:00:00"/>
    <n v="83467"/>
    <s v="No"/>
    <x v="8"/>
  </r>
  <r>
    <x v="444"/>
    <s v="Sophia"/>
    <s v="Johnson"/>
    <s v="Sophia Johnson"/>
    <x v="1"/>
    <d v="2023-07-09T00:00:00"/>
    <n v="62625"/>
    <s v="No"/>
    <x v="8"/>
  </r>
  <r>
    <x v="445"/>
    <s v="Michael"/>
    <s v="Davis"/>
    <s v="Michael Davis"/>
    <x v="1"/>
    <d v="2023-07-16T00:00:00"/>
    <n v="78893"/>
    <s v="No"/>
    <x v="8"/>
  </r>
  <r>
    <x v="446"/>
    <s v="Sophia"/>
    <s v="Anderson"/>
    <s v="Sophia Anderson"/>
    <x v="1"/>
    <d v="2023-07-23T00:00:00"/>
    <n v="55793"/>
    <s v="No"/>
    <x v="8"/>
  </r>
  <r>
    <x v="447"/>
    <s v="John"/>
    <s v="Smith"/>
    <s v="John Smith"/>
    <x v="0"/>
    <d v="2023-07-30T00:00:00"/>
    <n v="76007"/>
    <s v="No"/>
    <x v="8"/>
  </r>
  <r>
    <x v="448"/>
    <s v="John"/>
    <s v="Smith"/>
    <s v="John Smith"/>
    <x v="3"/>
    <d v="2023-08-06T00:00:00"/>
    <n v="70766"/>
    <s v="No"/>
    <x v="8"/>
  </r>
  <r>
    <x v="449"/>
    <s v="Sarah"/>
    <s v="Johnson"/>
    <s v="Sarah Johnson"/>
    <x v="0"/>
    <d v="2023-08-13T00:00:00"/>
    <n v="84532"/>
    <s v="No"/>
    <x v="8"/>
  </r>
  <r>
    <x v="450"/>
    <s v="Sophia"/>
    <s v="Doe"/>
    <s v="Sophia Doe"/>
    <x v="2"/>
    <d v="2023-08-20T00:00:00"/>
    <n v="57323"/>
    <s v="No"/>
    <x v="8"/>
  </r>
  <r>
    <x v="451"/>
    <s v="Robert"/>
    <s v="Davis"/>
    <s v="Robert Davis"/>
    <x v="1"/>
    <d v="2023-08-27T00:00:00"/>
    <n v="52843"/>
    <s v="No"/>
    <x v="8"/>
  </r>
  <r>
    <x v="452"/>
    <s v="Michael"/>
    <s v="Smith"/>
    <s v="Michael Smith"/>
    <x v="0"/>
    <d v="2023-09-03T00:00:00"/>
    <n v="59210"/>
    <s v="No"/>
    <x v="8"/>
  </r>
  <r>
    <x v="453"/>
    <s v="John"/>
    <s v="Taylor"/>
    <s v="John Taylor"/>
    <x v="0"/>
    <d v="2023-09-10T00:00:00"/>
    <n v="61456"/>
    <s v="No"/>
    <x v="8"/>
  </r>
  <r>
    <x v="454"/>
    <s v="Sarah"/>
    <s v="Smith"/>
    <s v="Sarah Smith"/>
    <x v="2"/>
    <d v="2023-09-17T00:00:00"/>
    <n v="76367"/>
    <s v="No"/>
    <x v="8"/>
  </r>
  <r>
    <x v="455"/>
    <s v="Sophia"/>
    <s v="Wilson"/>
    <s v="Sophia Wilson"/>
    <x v="4"/>
    <d v="2023-09-24T00:00:00"/>
    <n v="55106"/>
    <s v="No"/>
    <x v="8"/>
  </r>
  <r>
    <x v="456"/>
    <s v="Michael"/>
    <s v="Miller"/>
    <s v="Michael Miller"/>
    <x v="3"/>
    <d v="2023-10-01T00:00:00"/>
    <n v="82957"/>
    <s v="No"/>
    <x v="8"/>
  </r>
  <r>
    <x v="457"/>
    <s v="Sophia"/>
    <s v="Smith"/>
    <s v="Sophia Smith"/>
    <x v="4"/>
    <d v="2023-10-08T00:00:00"/>
    <n v="47472"/>
    <s v="No"/>
    <x v="8"/>
  </r>
  <r>
    <x v="458"/>
    <s v="Olivia"/>
    <s v="Wilson"/>
    <s v="Olivia Wilson"/>
    <x v="1"/>
    <d v="2023-10-15T00:00:00"/>
    <n v="51704"/>
    <s v="No"/>
    <x v="8"/>
  </r>
  <r>
    <x v="459"/>
    <s v="Sarah"/>
    <s v="Johnson"/>
    <s v="Sarah Johnson"/>
    <x v="0"/>
    <d v="2023-10-22T00:00:00"/>
    <n v="48713"/>
    <s v="No"/>
    <x v="8"/>
  </r>
  <r>
    <x v="460"/>
    <s v="Michael"/>
    <s v="Johnson"/>
    <s v="Michael Johnson"/>
    <x v="2"/>
    <d v="2023-10-29T00:00:00"/>
    <n v="50051"/>
    <s v="No"/>
    <x v="8"/>
  </r>
  <r>
    <x v="461"/>
    <s v="Emily"/>
    <s v="Anderson"/>
    <s v="Emily Anderson"/>
    <x v="2"/>
    <d v="2023-11-05T00:00:00"/>
    <n v="55756"/>
    <s v="No"/>
    <x v="8"/>
  </r>
  <r>
    <x v="462"/>
    <s v="Emily"/>
    <s v="Smith"/>
    <s v="Emily Smith"/>
    <x v="3"/>
    <d v="2023-11-12T00:00:00"/>
    <n v="47475"/>
    <s v="No"/>
    <x v="8"/>
  </r>
  <r>
    <x v="463"/>
    <s v="Michael"/>
    <s v="Taylor"/>
    <s v="Michael Taylor"/>
    <x v="4"/>
    <d v="2023-11-19T00:00:00"/>
    <n v="81378"/>
    <s v="No"/>
    <x v="8"/>
  </r>
  <r>
    <x v="464"/>
    <s v="Sophia"/>
    <s v="Smith"/>
    <s v="Sophia Smith"/>
    <x v="3"/>
    <d v="2023-11-26T00:00:00"/>
    <n v="49255"/>
    <s v="No"/>
    <x v="8"/>
  </r>
  <r>
    <x v="465"/>
    <s v="Sarah"/>
    <s v="Taylor"/>
    <s v="Sarah Taylor"/>
    <x v="0"/>
    <d v="2023-12-03T00:00:00"/>
    <n v="59484"/>
    <s v="No"/>
    <x v="8"/>
  </r>
  <r>
    <x v="466"/>
    <s v="Emily"/>
    <s v="Brown"/>
    <s v="Emily Brown"/>
    <x v="3"/>
    <d v="2023-12-10T00:00:00"/>
    <n v="79503"/>
    <s v="No"/>
    <x v="8"/>
  </r>
  <r>
    <x v="467"/>
    <s v="Sarah"/>
    <s v="Anderson"/>
    <s v="Sarah Anderson"/>
    <x v="2"/>
    <d v="2023-12-17T00:00:00"/>
    <n v="53258"/>
    <s v="No"/>
    <x v="8"/>
  </r>
  <r>
    <x v="468"/>
    <s v="Emily"/>
    <s v="Brown"/>
    <s v="Emily Brown"/>
    <x v="2"/>
    <d v="2023-12-24T00:00:00"/>
    <n v="85747"/>
    <s v="No"/>
    <x v="8"/>
  </r>
  <r>
    <x v="469"/>
    <s v="Olivia"/>
    <s v="Smith"/>
    <s v="Olivia Smith"/>
    <x v="1"/>
    <d v="2023-12-31T00:00:00"/>
    <n v="80196"/>
    <s v="No"/>
    <x v="8"/>
  </r>
  <r>
    <x v="470"/>
    <s v="Sophia"/>
    <s v="Anderson"/>
    <s v="Sophia Anderson"/>
    <x v="1"/>
    <d v="2024-01-07T00:00:00"/>
    <n v="85194"/>
    <s v="No"/>
    <x v="9"/>
  </r>
  <r>
    <x v="471"/>
    <s v="Olivia"/>
    <s v="Brown"/>
    <s v="Olivia Brown"/>
    <x v="0"/>
    <d v="2024-01-14T00:00:00"/>
    <n v="53533"/>
    <s v="No"/>
    <x v="9"/>
  </r>
  <r>
    <x v="472"/>
    <s v="Emily"/>
    <s v="Doe"/>
    <s v="Emily Doe"/>
    <x v="4"/>
    <d v="2024-01-21T00:00:00"/>
    <n v="77581"/>
    <s v="No"/>
    <x v="9"/>
  </r>
  <r>
    <x v="473"/>
    <s v="Olivia"/>
    <s v="Smith"/>
    <s v="Olivia Smith"/>
    <x v="3"/>
    <d v="2024-01-28T00:00:00"/>
    <n v="50249"/>
    <s v="No"/>
    <x v="9"/>
  </r>
  <r>
    <x v="474"/>
    <s v="Emily"/>
    <s v="Brown"/>
    <s v="Emily Brown"/>
    <x v="0"/>
    <d v="2024-02-04T00:00:00"/>
    <n v="64201"/>
    <s v="No"/>
    <x v="9"/>
  </r>
  <r>
    <x v="475"/>
    <s v="Michael"/>
    <s v="Doe"/>
    <s v="Michael Doe"/>
    <x v="1"/>
    <d v="2024-02-11T00:00:00"/>
    <n v="54686"/>
    <s v="No"/>
    <x v="9"/>
  </r>
  <r>
    <x v="476"/>
    <s v="Olivia"/>
    <s v="Doe"/>
    <s v="Olivia Doe"/>
    <x v="3"/>
    <d v="2024-02-18T00:00:00"/>
    <n v="77007"/>
    <s v="No"/>
    <x v="9"/>
  </r>
  <r>
    <x v="477"/>
    <s v="Jane"/>
    <s v="Johnson"/>
    <s v="Jane Johnson"/>
    <x v="1"/>
    <d v="2024-02-25T00:00:00"/>
    <n v="45661"/>
    <s v="No"/>
    <x v="9"/>
  </r>
  <r>
    <x v="478"/>
    <s v="Sophia"/>
    <s v="Smith"/>
    <s v="Sophia Smith"/>
    <x v="3"/>
    <d v="2024-03-03T00:00:00"/>
    <n v="89843"/>
    <s v="Yes"/>
    <x v="9"/>
  </r>
  <r>
    <x v="479"/>
    <s v="John"/>
    <s v="Doe"/>
    <s v="John Doe"/>
    <x v="4"/>
    <d v="2024-03-10T00:00:00"/>
    <n v="75137"/>
    <s v="No"/>
    <x v="9"/>
  </r>
  <r>
    <x v="480"/>
    <s v="Robert"/>
    <s v="Johnson"/>
    <s v="Robert Johnson"/>
    <x v="0"/>
    <d v="2024-03-17T00:00:00"/>
    <n v="87828"/>
    <s v="No"/>
    <x v="9"/>
  </r>
  <r>
    <x v="481"/>
    <s v="Olivia"/>
    <s v="Brown"/>
    <s v="Olivia Brown"/>
    <x v="3"/>
    <d v="2024-03-24T00:00:00"/>
    <n v="55526"/>
    <s v="No"/>
    <x v="9"/>
  </r>
  <r>
    <x v="482"/>
    <s v="David"/>
    <s v="Wilson"/>
    <s v="David Wilson"/>
    <x v="2"/>
    <d v="2024-03-31T00:00:00"/>
    <n v="48374"/>
    <s v="No"/>
    <x v="9"/>
  </r>
  <r>
    <x v="483"/>
    <s v="Sophia"/>
    <s v="Smith"/>
    <s v="Sophia Smith"/>
    <x v="2"/>
    <d v="2024-04-07T00:00:00"/>
    <n v="70592"/>
    <s v="No"/>
    <x v="9"/>
  </r>
  <r>
    <x v="484"/>
    <s v="Jane"/>
    <s v="Anderson"/>
    <s v="Jane Anderson"/>
    <x v="3"/>
    <d v="2024-04-14T00:00:00"/>
    <n v="73982"/>
    <s v="No"/>
    <x v="9"/>
  </r>
  <r>
    <x v="485"/>
    <s v="Jane"/>
    <s v="Taylor"/>
    <s v="Jane Taylor"/>
    <x v="3"/>
    <d v="2024-04-21T00:00:00"/>
    <n v="45207"/>
    <s v="No"/>
    <x v="9"/>
  </r>
  <r>
    <x v="486"/>
    <s v="Emily"/>
    <s v="Taylor"/>
    <s v="Emily Taylor"/>
    <x v="3"/>
    <d v="2024-04-28T00:00:00"/>
    <n v="80433"/>
    <s v="No"/>
    <x v="9"/>
  </r>
  <r>
    <x v="487"/>
    <s v="Emily"/>
    <s v="Brown"/>
    <s v="Emily Brown"/>
    <x v="2"/>
    <d v="2024-05-05T00:00:00"/>
    <n v="68197"/>
    <s v="No"/>
    <x v="9"/>
  </r>
  <r>
    <x v="488"/>
    <s v="Robert"/>
    <s v="Brown"/>
    <s v="Robert Brown"/>
    <x v="2"/>
    <d v="2024-05-12T00:00:00"/>
    <n v="78400"/>
    <s v="No"/>
    <x v="9"/>
  </r>
  <r>
    <x v="489"/>
    <s v="Michael"/>
    <s v="Doe"/>
    <s v="Michael Doe"/>
    <x v="3"/>
    <d v="2024-05-19T00:00:00"/>
    <n v="48083"/>
    <s v="No"/>
    <x v="9"/>
  </r>
  <r>
    <x v="490"/>
    <s v="David"/>
    <s v="Smith"/>
    <s v="David Smith"/>
    <x v="1"/>
    <d v="2024-05-26T00:00:00"/>
    <n v="74328"/>
    <s v="No"/>
    <x v="9"/>
  </r>
  <r>
    <x v="491"/>
    <s v="John"/>
    <s v="Taylor"/>
    <s v="John Taylor"/>
    <x v="1"/>
    <d v="2024-06-02T00:00:00"/>
    <n v="87891"/>
    <s v="No"/>
    <x v="9"/>
  </r>
  <r>
    <x v="492"/>
    <s v="Robert"/>
    <s v="Taylor"/>
    <s v="Robert Taylor"/>
    <x v="4"/>
    <d v="2024-06-09T00:00:00"/>
    <n v="65103"/>
    <s v="No"/>
    <x v="9"/>
  </r>
  <r>
    <x v="493"/>
    <s v="Sarah"/>
    <s v="Doe"/>
    <s v="Sarah Doe"/>
    <x v="0"/>
    <d v="2024-06-16T00:00:00"/>
    <n v="84891"/>
    <s v="No"/>
    <x v="9"/>
  </r>
  <r>
    <x v="494"/>
    <s v="John"/>
    <s v="Taylor"/>
    <s v="John Taylor"/>
    <x v="1"/>
    <d v="2024-06-23T00:00:00"/>
    <n v="55754"/>
    <s v="No"/>
    <x v="9"/>
  </r>
  <r>
    <x v="495"/>
    <s v="Olivia"/>
    <s v="Anderson"/>
    <s v="Olivia Anderson"/>
    <x v="2"/>
    <d v="2024-06-30T00:00:00"/>
    <n v="79447"/>
    <s v="No"/>
    <x v="9"/>
  </r>
  <r>
    <x v="496"/>
    <s v="Sophia"/>
    <s v="Smith"/>
    <s v="Sophia Smith"/>
    <x v="1"/>
    <d v="2024-07-07T00:00:00"/>
    <n v="60901"/>
    <s v="No"/>
    <x v="9"/>
  </r>
  <r>
    <x v="497"/>
    <s v="Sarah"/>
    <s v="Miller"/>
    <s v="Sarah Miller"/>
    <x v="4"/>
    <d v="2024-07-14T00:00:00"/>
    <n v="78004"/>
    <s v="No"/>
    <x v="9"/>
  </r>
  <r>
    <x v="498"/>
    <s v="Sarah"/>
    <s v="Taylor"/>
    <s v="Sarah Taylor"/>
    <x v="4"/>
    <d v="2024-07-21T00:00:00"/>
    <n v="52446"/>
    <s v="No"/>
    <x v="9"/>
  </r>
  <r>
    <x v="499"/>
    <s v="Robert"/>
    <s v="Brown"/>
    <s v="Robert Brown"/>
    <x v="0"/>
    <d v="2024-07-28T00:00:00"/>
    <n v="82211"/>
    <s v="No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B2E2BF-CC3E-48CE-90C7-6B2C3FDDD69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partment Manager by salary">
  <location ref="A3:B14" firstHeaderRow="1" firstDataRow="1" firstDataCol="1"/>
  <pivotFields count="9">
    <pivotField axis="axisRow" showAll="0" measureFilter="1" sortType="descending">
      <items count="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>
      <items count="6">
        <item x="3"/>
        <item x="4"/>
        <item x="2"/>
        <item x="0"/>
        <item x="1"/>
        <item t="default"/>
      </items>
    </pivotField>
    <pivotField numFmtId="14" showAll="0"/>
    <pivotField dataField="1" showAll="0"/>
    <pivotField showAll="0"/>
    <pivotField showAll="0"/>
  </pivotFields>
  <rowFields count="2">
    <field x="4"/>
    <field x="0"/>
  </rowFields>
  <rowItems count="11">
    <i>
      <x/>
    </i>
    <i r="1">
      <x v="478"/>
    </i>
    <i>
      <x v="1"/>
    </i>
    <i r="1">
      <x v="363"/>
    </i>
    <i>
      <x v="2"/>
    </i>
    <i r="1">
      <x v="133"/>
    </i>
    <i>
      <x v="3"/>
    </i>
    <i r="1">
      <x v="348"/>
    </i>
    <i>
      <x v="4"/>
    </i>
    <i r="1">
      <x v="362"/>
    </i>
    <i t="grand">
      <x/>
    </i>
  </rowItems>
  <colItems count="1">
    <i/>
  </colItems>
  <dataFields count="1">
    <dataField name="Sum of Salary" fld="6" baseField="0" baseItem="0"/>
  </dataFields>
  <pivotTableStyleInfo name="PivotStyleLight16" showRowHeaders="1" showColHeaders="1" showRowStripes="0" showColStripes="0" showLastColumn="1"/>
  <filters count="1">
    <filter fld="0" type="count" evalOrder="-1" id="5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0A769E-5B36-4F18-8997-DB76388CDDE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ject Manager">
  <location ref="A17:B33" firstHeaderRow="1" firstDataRow="1" firstDataCol="1"/>
  <pivotFields count="9">
    <pivotField axis="axisRow" showAll="0" measureFilter="1" sortType="descending">
      <items count="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>
      <items count="6">
        <item x="3"/>
        <item x="4"/>
        <item x="2"/>
        <item x="0"/>
        <item x="1"/>
        <item t="default"/>
      </items>
    </pivotField>
    <pivotField numFmtId="14" showAll="0"/>
    <pivotField dataField="1" showAll="0"/>
    <pivotField showAll="0"/>
    <pivotField axis="axisRow" showAll="0" sortType="descending">
      <items count="11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3">
    <field x="4"/>
    <field x="8"/>
    <field x="0"/>
  </rowFields>
  <rowItems count="16">
    <i>
      <x/>
    </i>
    <i r="1">
      <x/>
    </i>
    <i r="2">
      <x v="7"/>
    </i>
    <i>
      <x v="1"/>
    </i>
    <i r="1">
      <x/>
    </i>
    <i r="2">
      <x v="8"/>
    </i>
    <i>
      <x v="2"/>
    </i>
    <i r="1">
      <x/>
    </i>
    <i r="2">
      <x v="46"/>
    </i>
    <i>
      <x v="3"/>
    </i>
    <i r="1">
      <x/>
    </i>
    <i r="2">
      <x v="21"/>
    </i>
    <i>
      <x v="4"/>
    </i>
    <i r="1">
      <x/>
    </i>
    <i r="2">
      <x v="1"/>
    </i>
    <i t="grand">
      <x/>
    </i>
  </rowItems>
  <colItems count="1">
    <i/>
  </colItems>
  <dataFields count="1">
    <dataField name="Sum of Salary" fld="6" baseField="0" baseItem="0"/>
  </dataFields>
  <pivotTableStyleInfo name="PivotStyleLight16" showRowHeaders="1" showColHeaders="1" showRowStripes="0" showColStripes="0" showLastColumn="1"/>
  <filters count="1">
    <filter fld="0" type="count" evalOrder="-1" id="5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workbookViewId="0">
      <selection activeCell="N20" sqref="N20"/>
    </sheetView>
  </sheetViews>
  <sheetFormatPr defaultRowHeight="14.5" x14ac:dyDescent="0.35"/>
  <cols>
    <col min="1" max="1" width="11.7265625" bestFit="1" customWidth="1"/>
    <col min="2" max="2" width="10.1796875" bestFit="1" customWidth="1"/>
    <col min="3" max="3" width="9.7265625" bestFit="1" customWidth="1"/>
    <col min="4" max="4" width="17.26953125" bestFit="1" customWidth="1"/>
    <col min="5" max="5" width="11.7265625" bestFit="1" customWidth="1"/>
    <col min="6" max="6" width="10.7265625" bestFit="1" customWidth="1"/>
    <col min="7" max="7" width="8" bestFit="1" customWidth="1"/>
    <col min="8" max="8" width="23.26953125" bestFit="1" customWidth="1"/>
    <col min="9" max="9" width="17.7265625" bestFit="1" customWidth="1"/>
    <col min="10" max="10" width="9" bestFit="1" customWidth="1"/>
    <col min="11" max="11" width="15.1796875" bestFit="1" customWidth="1"/>
    <col min="12" max="12" width="8.453125" customWidth="1"/>
    <col min="13" max="13" width="10.81640625" bestFit="1" customWidth="1"/>
    <col min="14" max="14" width="14.54296875" customWidth="1"/>
    <col min="15" max="15" width="17.81640625" customWidth="1"/>
  </cols>
  <sheetData>
    <row r="1" spans="1:15" x14ac:dyDescent="0.35">
      <c r="A1" s="1" t="s">
        <v>0</v>
      </c>
      <c r="B1" s="6" t="s">
        <v>1</v>
      </c>
      <c r="C1" s="1" t="s">
        <v>2</v>
      </c>
      <c r="D1" s="8" t="s">
        <v>1851</v>
      </c>
      <c r="E1" s="1" t="s">
        <v>3</v>
      </c>
      <c r="F1" s="2" t="s">
        <v>4</v>
      </c>
      <c r="G1" s="1" t="s">
        <v>5</v>
      </c>
      <c r="H1" s="8" t="s">
        <v>1857</v>
      </c>
      <c r="I1" s="8" t="s">
        <v>1858</v>
      </c>
      <c r="J1" s="8" t="s">
        <v>1852</v>
      </c>
    </row>
    <row r="2" spans="1:15" x14ac:dyDescent="0.35">
      <c r="A2" s="3" t="s">
        <v>6</v>
      </c>
      <c r="B2" s="5" t="s">
        <v>506</v>
      </c>
      <c r="C2" s="3" t="s">
        <v>515</v>
      </c>
      <c r="D2" s="9" t="str">
        <f t="shared" ref="D2:D65" si="0">CONCATENATE(B2," ",C2)</f>
        <v>Olivia Brown</v>
      </c>
      <c r="E2" s="3" t="s">
        <v>524</v>
      </c>
      <c r="F2" s="4">
        <v>42008</v>
      </c>
      <c r="G2" s="13">
        <v>66804</v>
      </c>
      <c r="H2" s="9" t="str">
        <f>IFERROR(IF(VLOOKUP(A2,'Who''s Manager'!$E$3:$E$8,1,0)=A2,"Yes","No"),"No")</f>
        <v>No</v>
      </c>
      <c r="I2" s="9" t="str">
        <f>IFERROR(IF(VLOOKUP(A2,'Who''s Manager'!$F$3:$F$8,1,0)=A2,"Yes","No"),"No")</f>
        <v>No</v>
      </c>
      <c r="J2" s="9">
        <f t="shared" ref="J2:J65" ca="1" si="1">(YEAR(TODAY())-YEAR(F2))+1</f>
        <v>10</v>
      </c>
    </row>
    <row r="3" spans="1:15" x14ac:dyDescent="0.35">
      <c r="A3" s="3" t="s">
        <v>7</v>
      </c>
      <c r="B3" s="5" t="s">
        <v>507</v>
      </c>
      <c r="C3" s="3" t="s">
        <v>516</v>
      </c>
      <c r="D3" s="9" t="str">
        <f t="shared" si="0"/>
        <v>Sarah Johnson</v>
      </c>
      <c r="E3" s="3" t="s">
        <v>525</v>
      </c>
      <c r="F3" s="4">
        <v>42015</v>
      </c>
      <c r="G3" s="13">
        <v>86688</v>
      </c>
      <c r="H3" s="9" t="str">
        <f>IFERROR(IF(VLOOKUP(A3,'Who''s Manager'!$E$3:$E$8,1,0)=A3,"Yes","No"),"No")</f>
        <v>No</v>
      </c>
      <c r="I3" s="9" t="str">
        <f>IFERROR(IF(VLOOKUP(A3,'Who''s Manager'!$F$3:$F$8,1,0)=A3,"Yes","No"),"No")</f>
        <v>Yes</v>
      </c>
      <c r="J3" s="9">
        <f t="shared" ca="1" si="1"/>
        <v>10</v>
      </c>
    </row>
    <row r="4" spans="1:15" x14ac:dyDescent="0.35">
      <c r="A4" s="3" t="s">
        <v>8</v>
      </c>
      <c r="B4" s="5" t="s">
        <v>508</v>
      </c>
      <c r="C4" s="3" t="s">
        <v>517</v>
      </c>
      <c r="D4" s="9" t="str">
        <f t="shared" si="0"/>
        <v>David Taylor</v>
      </c>
      <c r="E4" s="3" t="s">
        <v>526</v>
      </c>
      <c r="F4" s="4">
        <v>42022</v>
      </c>
      <c r="G4" s="13">
        <v>65581</v>
      </c>
      <c r="H4" s="9" t="str">
        <f>IFERROR(IF(VLOOKUP(A4,'Who''s Manager'!$E$3:$E$8,1,0)=A4,"Yes","No"),"No")</f>
        <v>No</v>
      </c>
      <c r="I4" s="9" t="str">
        <f>IFERROR(IF(VLOOKUP(A4,'Who''s Manager'!$F$3:$F$8,1,0)=A4,"Yes","No"),"No")</f>
        <v>No</v>
      </c>
      <c r="J4" s="9">
        <f t="shared" ca="1" si="1"/>
        <v>10</v>
      </c>
    </row>
    <row r="5" spans="1:15" x14ac:dyDescent="0.35">
      <c r="A5" s="3" t="s">
        <v>9</v>
      </c>
      <c r="B5" s="5" t="s">
        <v>509</v>
      </c>
      <c r="C5" s="3" t="s">
        <v>515</v>
      </c>
      <c r="D5" s="9" t="str">
        <f t="shared" si="0"/>
        <v>Emily Brown</v>
      </c>
      <c r="E5" s="3" t="s">
        <v>525</v>
      </c>
      <c r="F5" s="4">
        <v>42029</v>
      </c>
      <c r="G5" s="13">
        <v>75087</v>
      </c>
      <c r="H5" s="9" t="str">
        <f>IFERROR(IF(VLOOKUP(A5,'Who''s Manager'!$E$3:$E$8,1,0)=A5,"Yes","No"),"No")</f>
        <v>No</v>
      </c>
      <c r="I5" s="9" t="str">
        <f>IFERROR(IF(VLOOKUP(A5,'Who''s Manager'!$F$3:$F$8,1,0)=A5,"Yes","No"),"No")</f>
        <v>No</v>
      </c>
      <c r="J5" s="9">
        <f t="shared" ca="1" si="1"/>
        <v>10</v>
      </c>
      <c r="M5" s="7"/>
      <c r="N5" s="7"/>
      <c r="O5" s="7"/>
    </row>
    <row r="6" spans="1:15" x14ac:dyDescent="0.35">
      <c r="A6" s="3" t="s">
        <v>10</v>
      </c>
      <c r="B6" s="5" t="s">
        <v>506</v>
      </c>
      <c r="C6" s="3" t="s">
        <v>517</v>
      </c>
      <c r="D6" s="9" t="str">
        <f t="shared" si="0"/>
        <v>Olivia Taylor</v>
      </c>
      <c r="E6" s="3" t="s">
        <v>524</v>
      </c>
      <c r="F6" s="4">
        <v>42036</v>
      </c>
      <c r="G6" s="13">
        <v>77981</v>
      </c>
      <c r="H6" s="9" t="str">
        <f>IFERROR(IF(VLOOKUP(A6,'Who''s Manager'!$E$3:$E$8,1,0)=A6,"Yes","No"),"No")</f>
        <v>No</v>
      </c>
      <c r="I6" s="9" t="str">
        <f>IFERROR(IF(VLOOKUP(A6,'Who''s Manager'!$F$3:$F$8,1,0)=A6,"Yes","No"),"No")</f>
        <v>No</v>
      </c>
      <c r="J6" s="9">
        <f t="shared" ca="1" si="1"/>
        <v>10</v>
      </c>
    </row>
    <row r="7" spans="1:15" x14ac:dyDescent="0.35">
      <c r="A7" s="3" t="s">
        <v>11</v>
      </c>
      <c r="B7" s="5" t="s">
        <v>510</v>
      </c>
      <c r="C7" s="3" t="s">
        <v>515</v>
      </c>
      <c r="D7" s="9" t="str">
        <f t="shared" si="0"/>
        <v>Michael Brown</v>
      </c>
      <c r="E7" s="3" t="s">
        <v>524</v>
      </c>
      <c r="F7" s="4">
        <v>42043</v>
      </c>
      <c r="G7" s="13">
        <v>48762</v>
      </c>
      <c r="H7" s="9" t="str">
        <f>IFERROR(IF(VLOOKUP(A7,'Who''s Manager'!$E$3:$E$8,1,0)=A7,"Yes","No"),"No")</f>
        <v>No</v>
      </c>
      <c r="I7" s="9" t="str">
        <f>IFERROR(IF(VLOOKUP(A7,'Who''s Manager'!$F$3:$F$8,1,0)=A7,"Yes","No"),"No")</f>
        <v>No</v>
      </c>
      <c r="J7" s="9">
        <f t="shared" ca="1" si="1"/>
        <v>10</v>
      </c>
    </row>
    <row r="8" spans="1:15" x14ac:dyDescent="0.35">
      <c r="A8" s="3" t="s">
        <v>12</v>
      </c>
      <c r="B8" s="5" t="s">
        <v>506</v>
      </c>
      <c r="C8" s="3" t="s">
        <v>518</v>
      </c>
      <c r="D8" s="9" t="str">
        <f t="shared" si="0"/>
        <v>Olivia Doe</v>
      </c>
      <c r="E8" s="3" t="s">
        <v>526</v>
      </c>
      <c r="F8" s="4">
        <v>42050</v>
      </c>
      <c r="G8" s="13">
        <v>54768</v>
      </c>
      <c r="H8" s="9" t="str">
        <f>IFERROR(IF(VLOOKUP(A8,'Who''s Manager'!$E$3:$E$8,1,0)=A8,"Yes","No"),"No")</f>
        <v>No</v>
      </c>
      <c r="I8" s="9" t="str">
        <f>IFERROR(IF(VLOOKUP(A8,'Who''s Manager'!$F$3:$F$8,1,0)=A8,"Yes","No"),"No")</f>
        <v>No</v>
      </c>
      <c r="J8" s="9">
        <f t="shared" ca="1" si="1"/>
        <v>10</v>
      </c>
    </row>
    <row r="9" spans="1:15" x14ac:dyDescent="0.35">
      <c r="A9" s="3" t="s">
        <v>13</v>
      </c>
      <c r="B9" s="5" t="s">
        <v>508</v>
      </c>
      <c r="C9" s="3" t="s">
        <v>519</v>
      </c>
      <c r="D9" s="9" t="str">
        <f t="shared" si="0"/>
        <v>David Wilson</v>
      </c>
      <c r="E9" s="3" t="s">
        <v>527</v>
      </c>
      <c r="F9" s="4">
        <v>42057</v>
      </c>
      <c r="G9" s="13">
        <v>88408</v>
      </c>
      <c r="H9" s="9" t="str">
        <f>IFERROR(IF(VLOOKUP(A9,'Who''s Manager'!$E$3:$E$8,1,0)=A9,"Yes","No"),"No")</f>
        <v>No</v>
      </c>
      <c r="I9" s="9" t="str">
        <f>IFERROR(IF(VLOOKUP(A9,'Who''s Manager'!$F$3:$F$8,1,0)=A9,"Yes","No"),"No")</f>
        <v>Yes</v>
      </c>
      <c r="J9" s="9">
        <f t="shared" ca="1" si="1"/>
        <v>10</v>
      </c>
    </row>
    <row r="10" spans="1:15" x14ac:dyDescent="0.35">
      <c r="A10" s="3" t="s">
        <v>14</v>
      </c>
      <c r="B10" s="5" t="s">
        <v>509</v>
      </c>
      <c r="C10" s="3" t="s">
        <v>520</v>
      </c>
      <c r="D10" s="9" t="str">
        <f t="shared" si="0"/>
        <v>Emily Anderson</v>
      </c>
      <c r="E10" s="3" t="s">
        <v>528</v>
      </c>
      <c r="F10" s="4">
        <v>42064</v>
      </c>
      <c r="G10" s="13">
        <v>84499</v>
      </c>
      <c r="H10" s="9" t="str">
        <f>IFERROR(IF(VLOOKUP(A10,'Who''s Manager'!$E$3:$E$8,1,0)=A10,"Yes","No"),"No")</f>
        <v>No</v>
      </c>
      <c r="I10" s="9" t="str">
        <f>IFERROR(IF(VLOOKUP(A10,'Who''s Manager'!$F$3:$F$8,1,0)=A10,"Yes","No"),"No")</f>
        <v>Yes</v>
      </c>
      <c r="J10" s="9">
        <f t="shared" ca="1" si="1"/>
        <v>10</v>
      </c>
    </row>
    <row r="11" spans="1:15" x14ac:dyDescent="0.35">
      <c r="A11" s="3" t="s">
        <v>15</v>
      </c>
      <c r="B11" s="5" t="s">
        <v>507</v>
      </c>
      <c r="C11" s="3" t="s">
        <v>521</v>
      </c>
      <c r="D11" s="9" t="str">
        <f t="shared" si="0"/>
        <v>Sarah Miller</v>
      </c>
      <c r="E11" s="3" t="s">
        <v>524</v>
      </c>
      <c r="F11" s="4">
        <v>42071</v>
      </c>
      <c r="G11" s="13">
        <v>83559</v>
      </c>
      <c r="H11" s="9" t="str">
        <f>IFERROR(IF(VLOOKUP(A11,'Who''s Manager'!$E$3:$E$8,1,0)=A11,"Yes","No"),"No")</f>
        <v>No</v>
      </c>
      <c r="I11" s="9" t="str">
        <f>IFERROR(IF(VLOOKUP(A11,'Who''s Manager'!$F$3:$F$8,1,0)=A11,"Yes","No"),"No")</f>
        <v>No</v>
      </c>
      <c r="J11" s="9">
        <f t="shared" ca="1" si="1"/>
        <v>10</v>
      </c>
    </row>
    <row r="12" spans="1:15" x14ac:dyDescent="0.35">
      <c r="A12" s="3" t="s">
        <v>16</v>
      </c>
      <c r="B12" s="5" t="s">
        <v>508</v>
      </c>
      <c r="C12" s="3" t="s">
        <v>517</v>
      </c>
      <c r="D12" s="9" t="str">
        <f t="shared" si="0"/>
        <v>David Taylor</v>
      </c>
      <c r="E12" s="3" t="s">
        <v>524</v>
      </c>
      <c r="F12" s="4">
        <v>42078</v>
      </c>
      <c r="G12" s="13">
        <v>53783</v>
      </c>
      <c r="H12" s="9" t="str">
        <f>IFERROR(IF(VLOOKUP(A12,'Who''s Manager'!$E$3:$E$8,1,0)=A12,"Yes","No"),"No")</f>
        <v>No</v>
      </c>
      <c r="I12" s="9" t="str">
        <f>IFERROR(IF(VLOOKUP(A12,'Who''s Manager'!$F$3:$F$8,1,0)=A12,"Yes","No"),"No")</f>
        <v>No</v>
      </c>
      <c r="J12" s="9">
        <f t="shared" ca="1" si="1"/>
        <v>10</v>
      </c>
    </row>
    <row r="13" spans="1:15" x14ac:dyDescent="0.35">
      <c r="A13" s="3" t="s">
        <v>17</v>
      </c>
      <c r="B13" s="5" t="s">
        <v>508</v>
      </c>
      <c r="C13" s="3" t="s">
        <v>522</v>
      </c>
      <c r="D13" s="9" t="str">
        <f t="shared" si="0"/>
        <v>David Smith</v>
      </c>
      <c r="E13" s="3" t="s">
        <v>527</v>
      </c>
      <c r="F13" s="4">
        <v>42085</v>
      </c>
      <c r="G13" s="13">
        <v>74781</v>
      </c>
      <c r="H13" s="9" t="str">
        <f>IFERROR(IF(VLOOKUP(A13,'Who''s Manager'!$E$3:$E$8,1,0)=A13,"Yes","No"),"No")</f>
        <v>No</v>
      </c>
      <c r="I13" s="9" t="str">
        <f>IFERROR(IF(VLOOKUP(A13,'Who''s Manager'!$F$3:$F$8,1,0)=A13,"Yes","No"),"No")</f>
        <v>No</v>
      </c>
      <c r="J13" s="9">
        <f t="shared" ca="1" si="1"/>
        <v>10</v>
      </c>
    </row>
    <row r="14" spans="1:15" x14ac:dyDescent="0.35">
      <c r="A14" s="3" t="s">
        <v>18</v>
      </c>
      <c r="B14" s="5" t="s">
        <v>510</v>
      </c>
      <c r="C14" s="3" t="s">
        <v>515</v>
      </c>
      <c r="D14" s="9" t="str">
        <f t="shared" si="0"/>
        <v>Michael Brown</v>
      </c>
      <c r="E14" s="3" t="s">
        <v>527</v>
      </c>
      <c r="F14" s="4">
        <v>42092</v>
      </c>
      <c r="G14" s="13">
        <v>75811</v>
      </c>
      <c r="H14" s="9" t="str">
        <f>IFERROR(IF(VLOOKUP(A14,'Who''s Manager'!$E$3:$E$8,1,0)=A14,"Yes","No"),"No")</f>
        <v>No</v>
      </c>
      <c r="I14" s="9" t="str">
        <f>IFERROR(IF(VLOOKUP(A14,'Who''s Manager'!$F$3:$F$8,1,0)=A14,"Yes","No"),"No")</f>
        <v>No</v>
      </c>
      <c r="J14" s="9">
        <f t="shared" ca="1" si="1"/>
        <v>10</v>
      </c>
    </row>
    <row r="15" spans="1:15" x14ac:dyDescent="0.35">
      <c r="A15" s="3" t="s">
        <v>19</v>
      </c>
      <c r="B15" s="5" t="s">
        <v>511</v>
      </c>
      <c r="C15" s="3" t="s">
        <v>521</v>
      </c>
      <c r="D15" s="9" t="str">
        <f t="shared" si="0"/>
        <v>Robert Miller</v>
      </c>
      <c r="E15" s="3" t="s">
        <v>525</v>
      </c>
      <c r="F15" s="4">
        <v>42099</v>
      </c>
      <c r="G15" s="13">
        <v>80488</v>
      </c>
      <c r="H15" s="9" t="str">
        <f>IFERROR(IF(VLOOKUP(A15,'Who''s Manager'!$E$3:$E$8,1,0)=A15,"Yes","No"),"No")</f>
        <v>No</v>
      </c>
      <c r="I15" s="9" t="str">
        <f>IFERROR(IF(VLOOKUP(A15,'Who''s Manager'!$F$3:$F$8,1,0)=A15,"Yes","No"),"No")</f>
        <v>No</v>
      </c>
      <c r="J15" s="9">
        <f t="shared" ca="1" si="1"/>
        <v>10</v>
      </c>
    </row>
    <row r="16" spans="1:15" x14ac:dyDescent="0.35">
      <c r="A16" s="3" t="s">
        <v>20</v>
      </c>
      <c r="B16" s="5" t="s">
        <v>509</v>
      </c>
      <c r="C16" s="3" t="s">
        <v>522</v>
      </c>
      <c r="D16" s="9" t="str">
        <f t="shared" si="0"/>
        <v>Emily Smith</v>
      </c>
      <c r="E16" s="3" t="s">
        <v>525</v>
      </c>
      <c r="F16" s="4">
        <v>42106</v>
      </c>
      <c r="G16" s="13">
        <v>53905</v>
      </c>
      <c r="H16" s="9" t="str">
        <f>IFERROR(IF(VLOOKUP(A16,'Who''s Manager'!$E$3:$E$8,1,0)=A16,"Yes","No"),"No")</f>
        <v>No</v>
      </c>
      <c r="I16" s="9" t="str">
        <f>IFERROR(IF(VLOOKUP(A16,'Who''s Manager'!$F$3:$F$8,1,0)=A16,"Yes","No"),"No")</f>
        <v>No</v>
      </c>
      <c r="J16" s="9">
        <f t="shared" ca="1" si="1"/>
        <v>10</v>
      </c>
    </row>
    <row r="17" spans="1:10" x14ac:dyDescent="0.35">
      <c r="A17" s="3" t="s">
        <v>21</v>
      </c>
      <c r="B17" s="5" t="s">
        <v>512</v>
      </c>
      <c r="C17" s="3" t="s">
        <v>521</v>
      </c>
      <c r="D17" s="9" t="str">
        <f t="shared" si="0"/>
        <v>Jane Miller</v>
      </c>
      <c r="E17" s="3" t="s">
        <v>528</v>
      </c>
      <c r="F17" s="4">
        <v>42113</v>
      </c>
      <c r="G17" s="13">
        <v>54127</v>
      </c>
      <c r="H17" s="9" t="str">
        <f>IFERROR(IF(VLOOKUP(A17,'Who''s Manager'!$E$3:$E$8,1,0)=A17,"Yes","No"),"No")</f>
        <v>No</v>
      </c>
      <c r="I17" s="9" t="str">
        <f>IFERROR(IF(VLOOKUP(A17,'Who''s Manager'!$F$3:$F$8,1,0)=A17,"Yes","No"),"No")</f>
        <v>No</v>
      </c>
      <c r="J17" s="9">
        <f t="shared" ca="1" si="1"/>
        <v>10</v>
      </c>
    </row>
    <row r="18" spans="1:10" x14ac:dyDescent="0.35">
      <c r="A18" s="3" t="s">
        <v>22</v>
      </c>
      <c r="B18" s="5" t="s">
        <v>508</v>
      </c>
      <c r="C18" s="3" t="s">
        <v>520</v>
      </c>
      <c r="D18" s="9" t="str">
        <f t="shared" si="0"/>
        <v>David Anderson</v>
      </c>
      <c r="E18" s="3" t="s">
        <v>528</v>
      </c>
      <c r="F18" s="4">
        <v>42120</v>
      </c>
      <c r="G18" s="13">
        <v>67431</v>
      </c>
      <c r="H18" s="9" t="str">
        <f>IFERROR(IF(VLOOKUP(A18,'Who''s Manager'!$E$3:$E$8,1,0)=A18,"Yes","No"),"No")</f>
        <v>No</v>
      </c>
      <c r="I18" s="9" t="str">
        <f>IFERROR(IF(VLOOKUP(A18,'Who''s Manager'!$F$3:$F$8,1,0)=A18,"Yes","No"),"No")</f>
        <v>No</v>
      </c>
      <c r="J18" s="9">
        <f t="shared" ca="1" si="1"/>
        <v>10</v>
      </c>
    </row>
    <row r="19" spans="1:10" x14ac:dyDescent="0.35">
      <c r="A19" s="3" t="s">
        <v>23</v>
      </c>
      <c r="B19" s="5" t="s">
        <v>511</v>
      </c>
      <c r="C19" s="3" t="s">
        <v>522</v>
      </c>
      <c r="D19" s="9" t="str">
        <f t="shared" si="0"/>
        <v>Robert Smith</v>
      </c>
      <c r="E19" s="3" t="s">
        <v>526</v>
      </c>
      <c r="F19" s="4">
        <v>42127</v>
      </c>
      <c r="G19" s="13">
        <v>51368</v>
      </c>
      <c r="H19" s="9" t="str">
        <f>IFERROR(IF(VLOOKUP(A19,'Who''s Manager'!$E$3:$E$8,1,0)=A19,"Yes","No"),"No")</f>
        <v>No</v>
      </c>
      <c r="I19" s="9" t="str">
        <f>IFERROR(IF(VLOOKUP(A19,'Who''s Manager'!$F$3:$F$8,1,0)=A19,"Yes","No"),"No")</f>
        <v>No</v>
      </c>
      <c r="J19" s="9">
        <f t="shared" ca="1" si="1"/>
        <v>10</v>
      </c>
    </row>
    <row r="20" spans="1:10" x14ac:dyDescent="0.35">
      <c r="A20" s="3" t="s">
        <v>24</v>
      </c>
      <c r="B20" s="5" t="s">
        <v>512</v>
      </c>
      <c r="C20" s="3" t="s">
        <v>516</v>
      </c>
      <c r="D20" s="9" t="str">
        <f t="shared" si="0"/>
        <v>Jane Johnson</v>
      </c>
      <c r="E20" s="3" t="s">
        <v>525</v>
      </c>
      <c r="F20" s="4">
        <v>42134</v>
      </c>
      <c r="G20" s="13">
        <v>72424</v>
      </c>
      <c r="H20" s="9" t="str">
        <f>IFERROR(IF(VLOOKUP(A20,'Who''s Manager'!$E$3:$E$8,1,0)=A20,"Yes","No"),"No")</f>
        <v>No</v>
      </c>
      <c r="I20" s="9" t="str">
        <f>IFERROR(IF(VLOOKUP(A20,'Who''s Manager'!$F$3:$F$8,1,0)=A20,"Yes","No"),"No")</f>
        <v>No</v>
      </c>
      <c r="J20" s="9">
        <f t="shared" ca="1" si="1"/>
        <v>10</v>
      </c>
    </row>
    <row r="21" spans="1:10" x14ac:dyDescent="0.35">
      <c r="A21" s="3" t="s">
        <v>25</v>
      </c>
      <c r="B21" s="5" t="s">
        <v>509</v>
      </c>
      <c r="C21" s="3" t="s">
        <v>523</v>
      </c>
      <c r="D21" s="9" t="str">
        <f t="shared" si="0"/>
        <v>Emily Davis</v>
      </c>
      <c r="E21" s="3" t="s">
        <v>524</v>
      </c>
      <c r="F21" s="4">
        <v>42141</v>
      </c>
      <c r="G21" s="13">
        <v>63333</v>
      </c>
      <c r="H21" s="9" t="str">
        <f>IFERROR(IF(VLOOKUP(A21,'Who''s Manager'!$E$3:$E$8,1,0)=A21,"Yes","No"),"No")</f>
        <v>No</v>
      </c>
      <c r="I21" s="9" t="str">
        <f>IFERROR(IF(VLOOKUP(A21,'Who''s Manager'!$F$3:$F$8,1,0)=A21,"Yes","No"),"No")</f>
        <v>No</v>
      </c>
      <c r="J21" s="9">
        <f t="shared" ca="1" si="1"/>
        <v>10</v>
      </c>
    </row>
    <row r="22" spans="1:10" x14ac:dyDescent="0.35">
      <c r="A22" s="3" t="s">
        <v>26</v>
      </c>
      <c r="B22" s="5" t="s">
        <v>513</v>
      </c>
      <c r="C22" s="3" t="s">
        <v>516</v>
      </c>
      <c r="D22" s="9" t="str">
        <f t="shared" si="0"/>
        <v>John Johnson</v>
      </c>
      <c r="E22" s="3" t="s">
        <v>525</v>
      </c>
      <c r="F22" s="4">
        <v>42148</v>
      </c>
      <c r="G22" s="13">
        <v>68116</v>
      </c>
      <c r="H22" s="9" t="str">
        <f>IFERROR(IF(VLOOKUP(A22,'Who''s Manager'!$E$3:$E$8,1,0)=A22,"Yes","No"),"No")</f>
        <v>No</v>
      </c>
      <c r="I22" s="9" t="str">
        <f>IFERROR(IF(VLOOKUP(A22,'Who''s Manager'!$F$3:$F$8,1,0)=A22,"Yes","No"),"No")</f>
        <v>No</v>
      </c>
      <c r="J22" s="9">
        <f t="shared" ca="1" si="1"/>
        <v>10</v>
      </c>
    </row>
    <row r="23" spans="1:10" x14ac:dyDescent="0.35">
      <c r="A23" s="3" t="s">
        <v>27</v>
      </c>
      <c r="B23" s="5" t="s">
        <v>511</v>
      </c>
      <c r="C23" s="3" t="s">
        <v>523</v>
      </c>
      <c r="D23" s="9" t="str">
        <f t="shared" si="0"/>
        <v>Robert Davis</v>
      </c>
      <c r="E23" s="3" t="s">
        <v>524</v>
      </c>
      <c r="F23" s="4">
        <v>42155</v>
      </c>
      <c r="G23" s="13">
        <v>88201</v>
      </c>
      <c r="H23" s="9" t="str">
        <f>IFERROR(IF(VLOOKUP(A23,'Who''s Manager'!$E$3:$E$8,1,0)=A23,"Yes","No"),"No")</f>
        <v>No</v>
      </c>
      <c r="I23" s="9" t="str">
        <f>IFERROR(IF(VLOOKUP(A23,'Who''s Manager'!$F$3:$F$8,1,0)=A23,"Yes","No"),"No")</f>
        <v>Yes</v>
      </c>
      <c r="J23" s="9">
        <f t="shared" ca="1" si="1"/>
        <v>10</v>
      </c>
    </row>
    <row r="24" spans="1:10" x14ac:dyDescent="0.35">
      <c r="A24" s="3" t="s">
        <v>28</v>
      </c>
      <c r="B24" s="5" t="s">
        <v>514</v>
      </c>
      <c r="C24" s="3" t="s">
        <v>516</v>
      </c>
      <c r="D24" s="9" t="str">
        <f t="shared" si="0"/>
        <v>Sophia Johnson</v>
      </c>
      <c r="E24" s="3" t="s">
        <v>527</v>
      </c>
      <c r="F24" s="4">
        <v>42162</v>
      </c>
      <c r="G24" s="13">
        <v>60525</v>
      </c>
      <c r="H24" s="9" t="str">
        <f>IFERROR(IF(VLOOKUP(A24,'Who''s Manager'!$E$3:$E$8,1,0)=A24,"Yes","No"),"No")</f>
        <v>No</v>
      </c>
      <c r="I24" s="9" t="str">
        <f>IFERROR(IF(VLOOKUP(A24,'Who''s Manager'!$F$3:$F$8,1,0)=A24,"Yes","No"),"No")</f>
        <v>No</v>
      </c>
      <c r="J24" s="9">
        <f t="shared" ca="1" si="1"/>
        <v>10</v>
      </c>
    </row>
    <row r="25" spans="1:10" x14ac:dyDescent="0.35">
      <c r="A25" s="3" t="s">
        <v>29</v>
      </c>
      <c r="B25" s="5" t="s">
        <v>513</v>
      </c>
      <c r="C25" s="3" t="s">
        <v>523</v>
      </c>
      <c r="D25" s="9" t="str">
        <f t="shared" si="0"/>
        <v>John Davis</v>
      </c>
      <c r="E25" s="3" t="s">
        <v>525</v>
      </c>
      <c r="F25" s="4">
        <v>42169</v>
      </c>
      <c r="G25" s="13">
        <v>68398</v>
      </c>
      <c r="H25" s="9" t="str">
        <f>IFERROR(IF(VLOOKUP(A25,'Who''s Manager'!$E$3:$E$8,1,0)=A25,"Yes","No"),"No")</f>
        <v>No</v>
      </c>
      <c r="I25" s="9" t="str">
        <f>IFERROR(IF(VLOOKUP(A25,'Who''s Manager'!$F$3:$F$8,1,0)=A25,"Yes","No"),"No")</f>
        <v>No</v>
      </c>
      <c r="J25" s="9">
        <f t="shared" ca="1" si="1"/>
        <v>10</v>
      </c>
    </row>
    <row r="26" spans="1:10" x14ac:dyDescent="0.35">
      <c r="A26" s="3" t="s">
        <v>30</v>
      </c>
      <c r="B26" s="5" t="s">
        <v>510</v>
      </c>
      <c r="C26" s="3" t="s">
        <v>523</v>
      </c>
      <c r="D26" s="9" t="str">
        <f t="shared" si="0"/>
        <v>Michael Davis</v>
      </c>
      <c r="E26" s="3" t="s">
        <v>527</v>
      </c>
      <c r="F26" s="4">
        <v>42176</v>
      </c>
      <c r="G26" s="13">
        <v>77857</v>
      </c>
      <c r="H26" s="9" t="str">
        <f>IFERROR(IF(VLOOKUP(A26,'Who''s Manager'!$E$3:$E$8,1,0)=A26,"Yes","No"),"No")</f>
        <v>No</v>
      </c>
      <c r="I26" s="9" t="str">
        <f>IFERROR(IF(VLOOKUP(A26,'Who''s Manager'!$F$3:$F$8,1,0)=A26,"Yes","No"),"No")</f>
        <v>No</v>
      </c>
      <c r="J26" s="9">
        <f t="shared" ca="1" si="1"/>
        <v>10</v>
      </c>
    </row>
    <row r="27" spans="1:10" x14ac:dyDescent="0.35">
      <c r="A27" s="3" t="s">
        <v>31</v>
      </c>
      <c r="B27" s="5" t="s">
        <v>506</v>
      </c>
      <c r="C27" s="3" t="s">
        <v>519</v>
      </c>
      <c r="D27" s="9" t="str">
        <f t="shared" si="0"/>
        <v>Olivia Wilson</v>
      </c>
      <c r="E27" s="3" t="s">
        <v>528</v>
      </c>
      <c r="F27" s="4">
        <v>42183</v>
      </c>
      <c r="G27" s="13">
        <v>55361</v>
      </c>
      <c r="H27" s="9" t="str">
        <f>IFERROR(IF(VLOOKUP(A27,'Who''s Manager'!$E$3:$E$8,1,0)=A27,"Yes","No"),"No")</f>
        <v>No</v>
      </c>
      <c r="I27" s="9" t="str">
        <f>IFERROR(IF(VLOOKUP(A27,'Who''s Manager'!$F$3:$F$8,1,0)=A27,"Yes","No"),"No")</f>
        <v>No</v>
      </c>
      <c r="J27" s="9">
        <f t="shared" ca="1" si="1"/>
        <v>10</v>
      </c>
    </row>
    <row r="28" spans="1:10" x14ac:dyDescent="0.35">
      <c r="A28" s="3" t="s">
        <v>32</v>
      </c>
      <c r="B28" s="5" t="s">
        <v>507</v>
      </c>
      <c r="C28" s="3" t="s">
        <v>515</v>
      </c>
      <c r="D28" s="9" t="str">
        <f t="shared" si="0"/>
        <v>Sarah Brown</v>
      </c>
      <c r="E28" s="3" t="s">
        <v>528</v>
      </c>
      <c r="F28" s="4">
        <v>42190</v>
      </c>
      <c r="G28" s="13">
        <v>61369</v>
      </c>
      <c r="H28" s="9" t="str">
        <f>IFERROR(IF(VLOOKUP(A28,'Who''s Manager'!$E$3:$E$8,1,0)=A28,"Yes","No"),"No")</f>
        <v>No</v>
      </c>
      <c r="I28" s="9" t="str">
        <f>IFERROR(IF(VLOOKUP(A28,'Who''s Manager'!$F$3:$F$8,1,0)=A28,"Yes","No"),"No")</f>
        <v>No</v>
      </c>
      <c r="J28" s="9">
        <f t="shared" ca="1" si="1"/>
        <v>10</v>
      </c>
    </row>
    <row r="29" spans="1:10" x14ac:dyDescent="0.35">
      <c r="A29" s="3" t="s">
        <v>33</v>
      </c>
      <c r="B29" s="5" t="s">
        <v>514</v>
      </c>
      <c r="C29" s="3" t="s">
        <v>515</v>
      </c>
      <c r="D29" s="9" t="str">
        <f t="shared" si="0"/>
        <v>Sophia Brown</v>
      </c>
      <c r="E29" s="3" t="s">
        <v>526</v>
      </c>
      <c r="F29" s="4">
        <v>42197</v>
      </c>
      <c r="G29" s="13">
        <v>48041</v>
      </c>
      <c r="H29" s="9" t="str">
        <f>IFERROR(IF(VLOOKUP(A29,'Who''s Manager'!$E$3:$E$8,1,0)=A29,"Yes","No"),"No")</f>
        <v>No</v>
      </c>
      <c r="I29" s="9" t="str">
        <f>IFERROR(IF(VLOOKUP(A29,'Who''s Manager'!$F$3:$F$8,1,0)=A29,"Yes","No"),"No")</f>
        <v>No</v>
      </c>
      <c r="J29" s="9">
        <f t="shared" ca="1" si="1"/>
        <v>10</v>
      </c>
    </row>
    <row r="30" spans="1:10" x14ac:dyDescent="0.35">
      <c r="A30" s="3" t="s">
        <v>34</v>
      </c>
      <c r="B30" s="5" t="s">
        <v>510</v>
      </c>
      <c r="C30" s="3" t="s">
        <v>519</v>
      </c>
      <c r="D30" s="9" t="str">
        <f t="shared" si="0"/>
        <v>Michael Wilson</v>
      </c>
      <c r="E30" s="3" t="s">
        <v>525</v>
      </c>
      <c r="F30" s="4">
        <v>42204</v>
      </c>
      <c r="G30" s="13">
        <v>45105</v>
      </c>
      <c r="H30" s="9" t="str">
        <f>IFERROR(IF(VLOOKUP(A30,'Who''s Manager'!$E$3:$E$8,1,0)=A30,"Yes","No"),"No")</f>
        <v>No</v>
      </c>
      <c r="I30" s="9" t="str">
        <f>IFERROR(IF(VLOOKUP(A30,'Who''s Manager'!$F$3:$F$8,1,0)=A30,"Yes","No"),"No")</f>
        <v>No</v>
      </c>
      <c r="J30" s="9">
        <f t="shared" ca="1" si="1"/>
        <v>10</v>
      </c>
    </row>
    <row r="31" spans="1:10" x14ac:dyDescent="0.35">
      <c r="A31" s="3" t="s">
        <v>35</v>
      </c>
      <c r="B31" s="5" t="s">
        <v>509</v>
      </c>
      <c r="C31" s="3" t="s">
        <v>521</v>
      </c>
      <c r="D31" s="9" t="str">
        <f t="shared" si="0"/>
        <v>Emily Miller</v>
      </c>
      <c r="E31" s="3" t="s">
        <v>527</v>
      </c>
      <c r="F31" s="4">
        <v>42211</v>
      </c>
      <c r="G31" s="13">
        <v>54078</v>
      </c>
      <c r="H31" s="9" t="str">
        <f>IFERROR(IF(VLOOKUP(A31,'Who''s Manager'!$E$3:$E$8,1,0)=A31,"Yes","No"),"No")</f>
        <v>No</v>
      </c>
      <c r="I31" s="9" t="str">
        <f>IFERROR(IF(VLOOKUP(A31,'Who''s Manager'!$F$3:$F$8,1,0)=A31,"Yes","No"),"No")</f>
        <v>No</v>
      </c>
      <c r="J31" s="9">
        <f t="shared" ca="1" si="1"/>
        <v>10</v>
      </c>
    </row>
    <row r="32" spans="1:10" x14ac:dyDescent="0.35">
      <c r="A32" s="3" t="s">
        <v>36</v>
      </c>
      <c r="B32" s="5" t="s">
        <v>510</v>
      </c>
      <c r="C32" s="3" t="s">
        <v>518</v>
      </c>
      <c r="D32" s="9" t="str">
        <f t="shared" si="0"/>
        <v>Michael Doe</v>
      </c>
      <c r="E32" s="3" t="s">
        <v>524</v>
      </c>
      <c r="F32" s="4">
        <v>42218</v>
      </c>
      <c r="G32" s="13">
        <v>70003</v>
      </c>
      <c r="H32" s="9" t="str">
        <f>IFERROR(IF(VLOOKUP(A32,'Who''s Manager'!$E$3:$E$8,1,0)=A32,"Yes","No"),"No")</f>
        <v>No</v>
      </c>
      <c r="I32" s="9" t="str">
        <f>IFERROR(IF(VLOOKUP(A32,'Who''s Manager'!$F$3:$F$8,1,0)=A32,"Yes","No"),"No")</f>
        <v>No</v>
      </c>
      <c r="J32" s="9">
        <f t="shared" ca="1" si="1"/>
        <v>10</v>
      </c>
    </row>
    <row r="33" spans="1:10" x14ac:dyDescent="0.35">
      <c r="A33" s="3" t="s">
        <v>37</v>
      </c>
      <c r="B33" s="5" t="s">
        <v>506</v>
      </c>
      <c r="C33" s="3" t="s">
        <v>521</v>
      </c>
      <c r="D33" s="9" t="str">
        <f t="shared" si="0"/>
        <v>Olivia Miller</v>
      </c>
      <c r="E33" s="3" t="s">
        <v>528</v>
      </c>
      <c r="F33" s="4">
        <v>42225</v>
      </c>
      <c r="G33" s="13">
        <v>51090</v>
      </c>
      <c r="H33" s="9" t="str">
        <f>IFERROR(IF(VLOOKUP(A33,'Who''s Manager'!$E$3:$E$8,1,0)=A33,"Yes","No"),"No")</f>
        <v>No</v>
      </c>
      <c r="I33" s="9" t="str">
        <f>IFERROR(IF(VLOOKUP(A33,'Who''s Manager'!$F$3:$F$8,1,0)=A33,"Yes","No"),"No")</f>
        <v>No</v>
      </c>
      <c r="J33" s="9">
        <f t="shared" ca="1" si="1"/>
        <v>10</v>
      </c>
    </row>
    <row r="34" spans="1:10" x14ac:dyDescent="0.35">
      <c r="A34" s="3" t="s">
        <v>38</v>
      </c>
      <c r="B34" s="5" t="s">
        <v>509</v>
      </c>
      <c r="C34" s="3" t="s">
        <v>522</v>
      </c>
      <c r="D34" s="9" t="str">
        <f t="shared" si="0"/>
        <v>Emily Smith</v>
      </c>
      <c r="E34" s="3" t="s">
        <v>528</v>
      </c>
      <c r="F34" s="4">
        <v>42232</v>
      </c>
      <c r="G34" s="13">
        <v>83850</v>
      </c>
      <c r="H34" s="9" t="str">
        <f>IFERROR(IF(VLOOKUP(A34,'Who''s Manager'!$E$3:$E$8,1,0)=A34,"Yes","No"),"No")</f>
        <v>No</v>
      </c>
      <c r="I34" s="9" t="str">
        <f>IFERROR(IF(VLOOKUP(A34,'Who''s Manager'!$F$3:$F$8,1,0)=A34,"Yes","No"),"No")</f>
        <v>No</v>
      </c>
      <c r="J34" s="9">
        <f t="shared" ca="1" si="1"/>
        <v>10</v>
      </c>
    </row>
    <row r="35" spans="1:10" x14ac:dyDescent="0.35">
      <c r="A35" s="3" t="s">
        <v>39</v>
      </c>
      <c r="B35" s="5" t="s">
        <v>514</v>
      </c>
      <c r="C35" s="3" t="s">
        <v>522</v>
      </c>
      <c r="D35" s="9" t="str">
        <f t="shared" si="0"/>
        <v>Sophia Smith</v>
      </c>
      <c r="E35" s="3" t="s">
        <v>524</v>
      </c>
      <c r="F35" s="4">
        <v>42239</v>
      </c>
      <c r="G35" s="13">
        <v>46925</v>
      </c>
      <c r="H35" s="9" t="str">
        <f>IFERROR(IF(VLOOKUP(A35,'Who''s Manager'!$E$3:$E$8,1,0)=A35,"Yes","No"),"No")</f>
        <v>No</v>
      </c>
      <c r="I35" s="9" t="str">
        <f>IFERROR(IF(VLOOKUP(A35,'Who''s Manager'!$F$3:$F$8,1,0)=A35,"Yes","No"),"No")</f>
        <v>No</v>
      </c>
      <c r="J35" s="9">
        <f t="shared" ca="1" si="1"/>
        <v>10</v>
      </c>
    </row>
    <row r="36" spans="1:10" x14ac:dyDescent="0.35">
      <c r="A36" s="3" t="s">
        <v>40</v>
      </c>
      <c r="B36" s="5" t="s">
        <v>506</v>
      </c>
      <c r="C36" s="3" t="s">
        <v>523</v>
      </c>
      <c r="D36" s="9" t="str">
        <f t="shared" si="0"/>
        <v>Olivia Davis</v>
      </c>
      <c r="E36" s="3" t="s">
        <v>527</v>
      </c>
      <c r="F36" s="4">
        <v>42246</v>
      </c>
      <c r="G36" s="13">
        <v>63440</v>
      </c>
      <c r="H36" s="9" t="str">
        <f>IFERROR(IF(VLOOKUP(A36,'Who''s Manager'!$E$3:$E$8,1,0)=A36,"Yes","No"),"No")</f>
        <v>No</v>
      </c>
      <c r="I36" s="9" t="str">
        <f>IFERROR(IF(VLOOKUP(A36,'Who''s Manager'!$F$3:$F$8,1,0)=A36,"Yes","No"),"No")</f>
        <v>No</v>
      </c>
      <c r="J36" s="9">
        <f t="shared" ca="1" si="1"/>
        <v>10</v>
      </c>
    </row>
    <row r="37" spans="1:10" x14ac:dyDescent="0.35">
      <c r="A37" s="3" t="s">
        <v>41</v>
      </c>
      <c r="B37" s="5" t="s">
        <v>512</v>
      </c>
      <c r="C37" s="3" t="s">
        <v>516</v>
      </c>
      <c r="D37" s="9" t="str">
        <f t="shared" si="0"/>
        <v>Jane Johnson</v>
      </c>
      <c r="E37" s="3" t="s">
        <v>527</v>
      </c>
      <c r="F37" s="4">
        <v>42253</v>
      </c>
      <c r="G37" s="13">
        <v>84685</v>
      </c>
      <c r="H37" s="9" t="str">
        <f>IFERROR(IF(VLOOKUP(A37,'Who''s Manager'!$E$3:$E$8,1,0)=A37,"Yes","No"),"No")</f>
        <v>No</v>
      </c>
      <c r="I37" s="9" t="str">
        <f>IFERROR(IF(VLOOKUP(A37,'Who''s Manager'!$F$3:$F$8,1,0)=A37,"Yes","No"),"No")</f>
        <v>No</v>
      </c>
      <c r="J37" s="9">
        <f t="shared" ca="1" si="1"/>
        <v>10</v>
      </c>
    </row>
    <row r="38" spans="1:10" x14ac:dyDescent="0.35">
      <c r="A38" s="3" t="s">
        <v>42</v>
      </c>
      <c r="B38" s="5" t="s">
        <v>507</v>
      </c>
      <c r="C38" s="3" t="s">
        <v>516</v>
      </c>
      <c r="D38" s="9" t="str">
        <f t="shared" si="0"/>
        <v>Sarah Johnson</v>
      </c>
      <c r="E38" s="3" t="s">
        <v>525</v>
      </c>
      <c r="F38" s="4">
        <v>42260</v>
      </c>
      <c r="G38" s="13">
        <v>71015</v>
      </c>
      <c r="H38" s="9" t="str">
        <f>IFERROR(IF(VLOOKUP(A38,'Who''s Manager'!$E$3:$E$8,1,0)=A38,"Yes","No"),"No")</f>
        <v>No</v>
      </c>
      <c r="I38" s="9" t="str">
        <f>IFERROR(IF(VLOOKUP(A38,'Who''s Manager'!$F$3:$F$8,1,0)=A38,"Yes","No"),"No")</f>
        <v>No</v>
      </c>
      <c r="J38" s="9">
        <f t="shared" ca="1" si="1"/>
        <v>10</v>
      </c>
    </row>
    <row r="39" spans="1:10" x14ac:dyDescent="0.35">
      <c r="A39" s="3" t="s">
        <v>43</v>
      </c>
      <c r="B39" s="5" t="s">
        <v>514</v>
      </c>
      <c r="C39" s="3" t="s">
        <v>515</v>
      </c>
      <c r="D39" s="9" t="str">
        <f t="shared" si="0"/>
        <v>Sophia Brown</v>
      </c>
      <c r="E39" s="3" t="s">
        <v>525</v>
      </c>
      <c r="F39" s="4">
        <v>42267</v>
      </c>
      <c r="G39" s="13">
        <v>78320</v>
      </c>
      <c r="H39" s="9" t="str">
        <f>IFERROR(IF(VLOOKUP(A39,'Who''s Manager'!$E$3:$E$8,1,0)=A39,"Yes","No"),"No")</f>
        <v>No</v>
      </c>
      <c r="I39" s="9" t="str">
        <f>IFERROR(IF(VLOOKUP(A39,'Who''s Manager'!$F$3:$F$8,1,0)=A39,"Yes","No"),"No")</f>
        <v>No</v>
      </c>
      <c r="J39" s="9">
        <f t="shared" ca="1" si="1"/>
        <v>10</v>
      </c>
    </row>
    <row r="40" spans="1:10" x14ac:dyDescent="0.35">
      <c r="A40" s="3" t="s">
        <v>44</v>
      </c>
      <c r="B40" s="5" t="s">
        <v>512</v>
      </c>
      <c r="C40" s="3" t="s">
        <v>517</v>
      </c>
      <c r="D40" s="9" t="str">
        <f t="shared" si="0"/>
        <v>Jane Taylor</v>
      </c>
      <c r="E40" s="3" t="s">
        <v>526</v>
      </c>
      <c r="F40" s="4">
        <v>42274</v>
      </c>
      <c r="G40" s="13">
        <v>70291</v>
      </c>
      <c r="H40" s="9" t="str">
        <f>IFERROR(IF(VLOOKUP(A40,'Who''s Manager'!$E$3:$E$8,1,0)=A40,"Yes","No"),"No")</f>
        <v>No</v>
      </c>
      <c r="I40" s="9" t="str">
        <f>IFERROR(IF(VLOOKUP(A40,'Who''s Manager'!$F$3:$F$8,1,0)=A40,"Yes","No"),"No")</f>
        <v>No</v>
      </c>
      <c r="J40" s="9">
        <f t="shared" ca="1" si="1"/>
        <v>10</v>
      </c>
    </row>
    <row r="41" spans="1:10" x14ac:dyDescent="0.35">
      <c r="A41" s="3" t="s">
        <v>45</v>
      </c>
      <c r="B41" s="5" t="s">
        <v>514</v>
      </c>
      <c r="C41" s="3" t="s">
        <v>521</v>
      </c>
      <c r="D41" s="9" t="str">
        <f t="shared" si="0"/>
        <v>Sophia Miller</v>
      </c>
      <c r="E41" s="3" t="s">
        <v>528</v>
      </c>
      <c r="F41" s="4">
        <v>42281</v>
      </c>
      <c r="G41" s="13">
        <v>81679</v>
      </c>
      <c r="H41" s="9" t="str">
        <f>IFERROR(IF(VLOOKUP(A41,'Who''s Manager'!$E$3:$E$8,1,0)=A41,"Yes","No"),"No")</f>
        <v>No</v>
      </c>
      <c r="I41" s="9" t="str">
        <f>IFERROR(IF(VLOOKUP(A41,'Who''s Manager'!$F$3:$F$8,1,0)=A41,"Yes","No"),"No")</f>
        <v>No</v>
      </c>
      <c r="J41" s="9">
        <f t="shared" ca="1" si="1"/>
        <v>10</v>
      </c>
    </row>
    <row r="42" spans="1:10" x14ac:dyDescent="0.35">
      <c r="A42" s="3" t="s">
        <v>46</v>
      </c>
      <c r="B42" s="5" t="s">
        <v>509</v>
      </c>
      <c r="C42" s="3" t="s">
        <v>520</v>
      </c>
      <c r="D42" s="9" t="str">
        <f t="shared" si="0"/>
        <v>Emily Anderson</v>
      </c>
      <c r="E42" s="3" t="s">
        <v>525</v>
      </c>
      <c r="F42" s="4">
        <v>42288</v>
      </c>
      <c r="G42" s="13">
        <v>71289</v>
      </c>
      <c r="H42" s="9" t="str">
        <f>IFERROR(IF(VLOOKUP(A42,'Who''s Manager'!$E$3:$E$8,1,0)=A42,"Yes","No"),"No")</f>
        <v>No</v>
      </c>
      <c r="I42" s="9" t="str">
        <f>IFERROR(IF(VLOOKUP(A42,'Who''s Manager'!$F$3:$F$8,1,0)=A42,"Yes","No"),"No")</f>
        <v>No</v>
      </c>
      <c r="J42" s="9">
        <f t="shared" ca="1" si="1"/>
        <v>10</v>
      </c>
    </row>
    <row r="43" spans="1:10" x14ac:dyDescent="0.35">
      <c r="A43" s="3" t="s">
        <v>47</v>
      </c>
      <c r="B43" s="5" t="s">
        <v>512</v>
      </c>
      <c r="C43" s="3" t="s">
        <v>516</v>
      </c>
      <c r="D43" s="9" t="str">
        <f t="shared" si="0"/>
        <v>Jane Johnson</v>
      </c>
      <c r="E43" s="3" t="s">
        <v>527</v>
      </c>
      <c r="F43" s="4">
        <v>42295</v>
      </c>
      <c r="G43" s="13">
        <v>48389</v>
      </c>
      <c r="H43" s="9" t="str">
        <f>IFERROR(IF(VLOOKUP(A43,'Who''s Manager'!$E$3:$E$8,1,0)=A43,"Yes","No"),"No")</f>
        <v>No</v>
      </c>
      <c r="I43" s="9" t="str">
        <f>IFERROR(IF(VLOOKUP(A43,'Who''s Manager'!$F$3:$F$8,1,0)=A43,"Yes","No"),"No")</f>
        <v>No</v>
      </c>
      <c r="J43" s="9">
        <f t="shared" ca="1" si="1"/>
        <v>10</v>
      </c>
    </row>
    <row r="44" spans="1:10" x14ac:dyDescent="0.35">
      <c r="A44" s="3" t="s">
        <v>48</v>
      </c>
      <c r="B44" s="5" t="s">
        <v>507</v>
      </c>
      <c r="C44" s="3" t="s">
        <v>520</v>
      </c>
      <c r="D44" s="9" t="str">
        <f t="shared" si="0"/>
        <v>Sarah Anderson</v>
      </c>
      <c r="E44" s="3" t="s">
        <v>524</v>
      </c>
      <c r="F44" s="4">
        <v>42302</v>
      </c>
      <c r="G44" s="13">
        <v>70683</v>
      </c>
      <c r="H44" s="9" t="str">
        <f>IFERROR(IF(VLOOKUP(A44,'Who''s Manager'!$E$3:$E$8,1,0)=A44,"Yes","No"),"No")</f>
        <v>No</v>
      </c>
      <c r="I44" s="9" t="str">
        <f>IFERROR(IF(VLOOKUP(A44,'Who''s Manager'!$F$3:$F$8,1,0)=A44,"Yes","No"),"No")</f>
        <v>No</v>
      </c>
      <c r="J44" s="9">
        <f t="shared" ca="1" si="1"/>
        <v>10</v>
      </c>
    </row>
    <row r="45" spans="1:10" x14ac:dyDescent="0.35">
      <c r="A45" s="3" t="s">
        <v>49</v>
      </c>
      <c r="B45" s="5" t="s">
        <v>506</v>
      </c>
      <c r="C45" s="3" t="s">
        <v>523</v>
      </c>
      <c r="D45" s="9" t="str">
        <f t="shared" si="0"/>
        <v>Olivia Davis</v>
      </c>
      <c r="E45" s="3" t="s">
        <v>527</v>
      </c>
      <c r="F45" s="4">
        <v>42309</v>
      </c>
      <c r="G45" s="13">
        <v>58629</v>
      </c>
      <c r="H45" s="9" t="str">
        <f>IFERROR(IF(VLOOKUP(A45,'Who''s Manager'!$E$3:$E$8,1,0)=A45,"Yes","No"),"No")</f>
        <v>No</v>
      </c>
      <c r="I45" s="9" t="str">
        <f>IFERROR(IF(VLOOKUP(A45,'Who''s Manager'!$F$3:$F$8,1,0)=A45,"Yes","No"),"No")</f>
        <v>No</v>
      </c>
      <c r="J45" s="9">
        <f t="shared" ca="1" si="1"/>
        <v>10</v>
      </c>
    </row>
    <row r="46" spans="1:10" x14ac:dyDescent="0.35">
      <c r="A46" s="3" t="s">
        <v>50</v>
      </c>
      <c r="B46" s="5" t="s">
        <v>508</v>
      </c>
      <c r="C46" s="3" t="s">
        <v>520</v>
      </c>
      <c r="D46" s="9" t="str">
        <f t="shared" si="0"/>
        <v>David Anderson</v>
      </c>
      <c r="E46" s="3" t="s">
        <v>528</v>
      </c>
      <c r="F46" s="4">
        <v>42316</v>
      </c>
      <c r="G46" s="13">
        <v>69826</v>
      </c>
      <c r="H46" s="9" t="str">
        <f>IFERROR(IF(VLOOKUP(A46,'Who''s Manager'!$E$3:$E$8,1,0)=A46,"Yes","No"),"No")</f>
        <v>No</v>
      </c>
      <c r="I46" s="9" t="str">
        <f>IFERROR(IF(VLOOKUP(A46,'Who''s Manager'!$F$3:$F$8,1,0)=A46,"Yes","No"),"No")</f>
        <v>No</v>
      </c>
      <c r="J46" s="9">
        <f t="shared" ca="1" si="1"/>
        <v>10</v>
      </c>
    </row>
    <row r="47" spans="1:10" x14ac:dyDescent="0.35">
      <c r="A47" s="3" t="s">
        <v>51</v>
      </c>
      <c r="B47" s="5" t="s">
        <v>510</v>
      </c>
      <c r="C47" s="3" t="s">
        <v>519</v>
      </c>
      <c r="D47" s="9" t="str">
        <f t="shared" si="0"/>
        <v>Michael Wilson</v>
      </c>
      <c r="E47" s="3" t="s">
        <v>527</v>
      </c>
      <c r="F47" s="4">
        <v>42323</v>
      </c>
      <c r="G47" s="13">
        <v>80198</v>
      </c>
      <c r="H47" s="9" t="str">
        <f>IFERROR(IF(VLOOKUP(A47,'Who''s Manager'!$E$3:$E$8,1,0)=A47,"Yes","No"),"No")</f>
        <v>No</v>
      </c>
      <c r="I47" s="9" t="str">
        <f>IFERROR(IF(VLOOKUP(A47,'Who''s Manager'!$F$3:$F$8,1,0)=A47,"Yes","No"),"No")</f>
        <v>No</v>
      </c>
      <c r="J47" s="9">
        <f t="shared" ca="1" si="1"/>
        <v>10</v>
      </c>
    </row>
    <row r="48" spans="1:10" x14ac:dyDescent="0.35">
      <c r="A48" s="3" t="s">
        <v>52</v>
      </c>
      <c r="B48" s="5" t="s">
        <v>513</v>
      </c>
      <c r="C48" s="3" t="s">
        <v>520</v>
      </c>
      <c r="D48" s="9" t="str">
        <f t="shared" si="0"/>
        <v>John Anderson</v>
      </c>
      <c r="E48" s="3" t="s">
        <v>526</v>
      </c>
      <c r="F48" s="4">
        <v>42330</v>
      </c>
      <c r="G48" s="13">
        <v>71630</v>
      </c>
      <c r="H48" s="9" t="str">
        <f>IFERROR(IF(VLOOKUP(A48,'Who''s Manager'!$E$3:$E$8,1,0)=A48,"Yes","No"),"No")</f>
        <v>No</v>
      </c>
      <c r="I48" s="9" t="str">
        <f>IFERROR(IF(VLOOKUP(A48,'Who''s Manager'!$F$3:$F$8,1,0)=A48,"Yes","No"),"No")</f>
        <v>Yes</v>
      </c>
      <c r="J48" s="9">
        <f t="shared" ca="1" si="1"/>
        <v>10</v>
      </c>
    </row>
    <row r="49" spans="1:10" x14ac:dyDescent="0.35">
      <c r="A49" s="3" t="s">
        <v>53</v>
      </c>
      <c r="B49" s="5" t="s">
        <v>507</v>
      </c>
      <c r="C49" s="3" t="s">
        <v>518</v>
      </c>
      <c r="D49" s="9" t="str">
        <f t="shared" si="0"/>
        <v>Sarah Doe</v>
      </c>
      <c r="E49" s="3" t="s">
        <v>528</v>
      </c>
      <c r="F49" s="4">
        <v>42337</v>
      </c>
      <c r="G49" s="13">
        <v>78226</v>
      </c>
      <c r="H49" s="9" t="str">
        <f>IFERROR(IF(VLOOKUP(A49,'Who''s Manager'!$E$3:$E$8,1,0)=A49,"Yes","No"),"No")</f>
        <v>No</v>
      </c>
      <c r="I49" s="9" t="str">
        <f>IFERROR(IF(VLOOKUP(A49,'Who''s Manager'!$F$3:$F$8,1,0)=A49,"Yes","No"),"No")</f>
        <v>No</v>
      </c>
      <c r="J49" s="9">
        <f t="shared" ca="1" si="1"/>
        <v>10</v>
      </c>
    </row>
    <row r="50" spans="1:10" x14ac:dyDescent="0.35">
      <c r="A50" s="3" t="s">
        <v>54</v>
      </c>
      <c r="B50" s="5" t="s">
        <v>512</v>
      </c>
      <c r="C50" s="3" t="s">
        <v>523</v>
      </c>
      <c r="D50" s="9" t="str">
        <f t="shared" si="0"/>
        <v>Jane Davis</v>
      </c>
      <c r="E50" s="3" t="s">
        <v>524</v>
      </c>
      <c r="F50" s="4">
        <v>42344</v>
      </c>
      <c r="G50" s="13">
        <v>77975</v>
      </c>
      <c r="H50" s="9" t="str">
        <f>IFERROR(IF(VLOOKUP(A50,'Who''s Manager'!$E$3:$E$8,1,0)=A50,"Yes","No"),"No")</f>
        <v>No</v>
      </c>
      <c r="I50" s="9" t="str">
        <f>IFERROR(IF(VLOOKUP(A50,'Who''s Manager'!$F$3:$F$8,1,0)=A50,"Yes","No"),"No")</f>
        <v>No</v>
      </c>
      <c r="J50" s="9">
        <f t="shared" ca="1" si="1"/>
        <v>10</v>
      </c>
    </row>
    <row r="51" spans="1:10" x14ac:dyDescent="0.35">
      <c r="A51" s="3" t="s">
        <v>55</v>
      </c>
      <c r="B51" s="5" t="s">
        <v>508</v>
      </c>
      <c r="C51" s="3" t="s">
        <v>521</v>
      </c>
      <c r="D51" s="9" t="str">
        <f t="shared" si="0"/>
        <v>David Miller</v>
      </c>
      <c r="E51" s="3" t="s">
        <v>526</v>
      </c>
      <c r="F51" s="4">
        <v>42351</v>
      </c>
      <c r="G51" s="13">
        <v>45899</v>
      </c>
      <c r="H51" s="9" t="str">
        <f>IFERROR(IF(VLOOKUP(A51,'Who''s Manager'!$E$3:$E$8,1,0)=A51,"Yes","No"),"No")</f>
        <v>No</v>
      </c>
      <c r="I51" s="9" t="str">
        <f>IFERROR(IF(VLOOKUP(A51,'Who''s Manager'!$F$3:$F$8,1,0)=A51,"Yes","No"),"No")</f>
        <v>No</v>
      </c>
      <c r="J51" s="9">
        <f t="shared" ca="1" si="1"/>
        <v>10</v>
      </c>
    </row>
    <row r="52" spans="1:10" x14ac:dyDescent="0.35">
      <c r="A52" s="3" t="s">
        <v>56</v>
      </c>
      <c r="B52" s="5" t="s">
        <v>507</v>
      </c>
      <c r="C52" s="3" t="s">
        <v>519</v>
      </c>
      <c r="D52" s="9" t="str">
        <f t="shared" si="0"/>
        <v>Sarah Wilson</v>
      </c>
      <c r="E52" s="3" t="s">
        <v>528</v>
      </c>
      <c r="F52" s="4">
        <v>42358</v>
      </c>
      <c r="G52" s="13">
        <v>56653</v>
      </c>
      <c r="H52" s="9" t="str">
        <f>IFERROR(IF(VLOOKUP(A52,'Who''s Manager'!$E$3:$E$8,1,0)=A52,"Yes","No"),"No")</f>
        <v>No</v>
      </c>
      <c r="I52" s="9" t="str">
        <f>IFERROR(IF(VLOOKUP(A52,'Who''s Manager'!$F$3:$F$8,1,0)=A52,"Yes","No"),"No")</f>
        <v>No</v>
      </c>
      <c r="J52" s="9">
        <f t="shared" ca="1" si="1"/>
        <v>10</v>
      </c>
    </row>
    <row r="53" spans="1:10" x14ac:dyDescent="0.35">
      <c r="A53" s="3" t="s">
        <v>57</v>
      </c>
      <c r="B53" s="5" t="s">
        <v>512</v>
      </c>
      <c r="C53" s="3" t="s">
        <v>516</v>
      </c>
      <c r="D53" s="9" t="str">
        <f t="shared" si="0"/>
        <v>Jane Johnson</v>
      </c>
      <c r="E53" s="3" t="s">
        <v>524</v>
      </c>
      <c r="F53" s="4">
        <v>42365</v>
      </c>
      <c r="G53" s="13">
        <v>72961</v>
      </c>
      <c r="H53" s="9" t="str">
        <f>IFERROR(IF(VLOOKUP(A53,'Who''s Manager'!$E$3:$E$8,1,0)=A53,"Yes","No"),"No")</f>
        <v>No</v>
      </c>
      <c r="I53" s="9" t="str">
        <f>IFERROR(IF(VLOOKUP(A53,'Who''s Manager'!$F$3:$F$8,1,0)=A53,"Yes","No"),"No")</f>
        <v>No</v>
      </c>
      <c r="J53" s="9">
        <f t="shared" ca="1" si="1"/>
        <v>10</v>
      </c>
    </row>
    <row r="54" spans="1:10" x14ac:dyDescent="0.35">
      <c r="A54" s="3" t="s">
        <v>58</v>
      </c>
      <c r="B54" s="5" t="s">
        <v>511</v>
      </c>
      <c r="C54" s="3" t="s">
        <v>522</v>
      </c>
      <c r="D54" s="9" t="str">
        <f t="shared" si="0"/>
        <v>Robert Smith</v>
      </c>
      <c r="E54" s="3" t="s">
        <v>526</v>
      </c>
      <c r="F54" s="4">
        <v>42372</v>
      </c>
      <c r="G54" s="13">
        <v>61405</v>
      </c>
      <c r="H54" s="9" t="str">
        <f>IFERROR(IF(VLOOKUP(A54,'Who''s Manager'!$E$3:$E$8,1,0)=A54,"Yes","No"),"No")</f>
        <v>No</v>
      </c>
      <c r="I54" s="9" t="str">
        <f>IFERROR(IF(VLOOKUP(A54,'Who''s Manager'!$F$3:$F$8,1,0)=A54,"Yes","No"),"No")</f>
        <v>No</v>
      </c>
      <c r="J54" s="9">
        <f t="shared" ca="1" si="1"/>
        <v>9</v>
      </c>
    </row>
    <row r="55" spans="1:10" x14ac:dyDescent="0.35">
      <c r="A55" s="3" t="s">
        <v>59</v>
      </c>
      <c r="B55" s="5" t="s">
        <v>511</v>
      </c>
      <c r="C55" s="3" t="s">
        <v>521</v>
      </c>
      <c r="D55" s="9" t="str">
        <f t="shared" si="0"/>
        <v>Robert Miller</v>
      </c>
      <c r="E55" s="3" t="s">
        <v>526</v>
      </c>
      <c r="F55" s="4">
        <v>42379</v>
      </c>
      <c r="G55" s="13">
        <v>53601</v>
      </c>
      <c r="H55" s="9" t="str">
        <f>IFERROR(IF(VLOOKUP(A55,'Who''s Manager'!$E$3:$E$8,1,0)=A55,"Yes","No"),"No")</f>
        <v>No</v>
      </c>
      <c r="I55" s="9" t="str">
        <f>IFERROR(IF(VLOOKUP(A55,'Who''s Manager'!$F$3:$F$8,1,0)=A55,"Yes","No"),"No")</f>
        <v>No</v>
      </c>
      <c r="J55" s="9">
        <f t="shared" ca="1" si="1"/>
        <v>9</v>
      </c>
    </row>
    <row r="56" spans="1:10" x14ac:dyDescent="0.35">
      <c r="A56" s="3" t="s">
        <v>60</v>
      </c>
      <c r="B56" s="5" t="s">
        <v>507</v>
      </c>
      <c r="C56" s="3" t="s">
        <v>522</v>
      </c>
      <c r="D56" s="9" t="str">
        <f t="shared" si="0"/>
        <v>Sarah Smith</v>
      </c>
      <c r="E56" s="3" t="s">
        <v>528</v>
      </c>
      <c r="F56" s="4">
        <v>42386</v>
      </c>
      <c r="G56" s="13">
        <v>78662</v>
      </c>
      <c r="H56" s="9" t="str">
        <f>IFERROR(IF(VLOOKUP(A56,'Who''s Manager'!$E$3:$E$8,1,0)=A56,"Yes","No"),"No")</f>
        <v>No</v>
      </c>
      <c r="I56" s="9" t="str">
        <f>IFERROR(IF(VLOOKUP(A56,'Who''s Manager'!$F$3:$F$8,1,0)=A56,"Yes","No"),"No")</f>
        <v>No</v>
      </c>
      <c r="J56" s="9">
        <f t="shared" ca="1" si="1"/>
        <v>9</v>
      </c>
    </row>
    <row r="57" spans="1:10" x14ac:dyDescent="0.35">
      <c r="A57" s="3" t="s">
        <v>61</v>
      </c>
      <c r="B57" s="5" t="s">
        <v>511</v>
      </c>
      <c r="C57" s="3" t="s">
        <v>523</v>
      </c>
      <c r="D57" s="9" t="str">
        <f t="shared" si="0"/>
        <v>Robert Davis</v>
      </c>
      <c r="E57" s="3" t="s">
        <v>525</v>
      </c>
      <c r="F57" s="4">
        <v>42393</v>
      </c>
      <c r="G57" s="13">
        <v>78282</v>
      </c>
      <c r="H57" s="9" t="str">
        <f>IFERROR(IF(VLOOKUP(A57,'Who''s Manager'!$E$3:$E$8,1,0)=A57,"Yes","No"),"No")</f>
        <v>No</v>
      </c>
      <c r="I57" s="9" t="str">
        <f>IFERROR(IF(VLOOKUP(A57,'Who''s Manager'!$F$3:$F$8,1,0)=A57,"Yes","No"),"No")</f>
        <v>No</v>
      </c>
      <c r="J57" s="9">
        <f t="shared" ca="1" si="1"/>
        <v>9</v>
      </c>
    </row>
    <row r="58" spans="1:10" x14ac:dyDescent="0.35">
      <c r="A58" s="3" t="s">
        <v>62</v>
      </c>
      <c r="B58" s="5" t="s">
        <v>512</v>
      </c>
      <c r="C58" s="3" t="s">
        <v>519</v>
      </c>
      <c r="D58" s="9" t="str">
        <f t="shared" si="0"/>
        <v>Jane Wilson</v>
      </c>
      <c r="E58" s="3" t="s">
        <v>526</v>
      </c>
      <c r="F58" s="4">
        <v>42400</v>
      </c>
      <c r="G58" s="13">
        <v>66288</v>
      </c>
      <c r="H58" s="9" t="str">
        <f>IFERROR(IF(VLOOKUP(A58,'Who''s Manager'!$E$3:$E$8,1,0)=A58,"Yes","No"),"No")</f>
        <v>No</v>
      </c>
      <c r="I58" s="9" t="str">
        <f>IFERROR(IF(VLOOKUP(A58,'Who''s Manager'!$F$3:$F$8,1,0)=A58,"Yes","No"),"No")</f>
        <v>No</v>
      </c>
      <c r="J58" s="9">
        <f t="shared" ca="1" si="1"/>
        <v>9</v>
      </c>
    </row>
    <row r="59" spans="1:10" x14ac:dyDescent="0.35">
      <c r="A59" s="3" t="s">
        <v>63</v>
      </c>
      <c r="B59" s="5" t="s">
        <v>512</v>
      </c>
      <c r="C59" s="3" t="s">
        <v>515</v>
      </c>
      <c r="D59" s="9" t="str">
        <f t="shared" si="0"/>
        <v>Jane Brown</v>
      </c>
      <c r="E59" s="3" t="s">
        <v>526</v>
      </c>
      <c r="F59" s="4">
        <v>42407</v>
      </c>
      <c r="G59" s="13">
        <v>74545</v>
      </c>
      <c r="H59" s="9" t="str">
        <f>IFERROR(IF(VLOOKUP(A59,'Who''s Manager'!$E$3:$E$8,1,0)=A59,"Yes","No"),"No")</f>
        <v>No</v>
      </c>
      <c r="I59" s="9" t="str">
        <f>IFERROR(IF(VLOOKUP(A59,'Who''s Manager'!$F$3:$F$8,1,0)=A59,"Yes","No"),"No")</f>
        <v>No</v>
      </c>
      <c r="J59" s="9">
        <f t="shared" ca="1" si="1"/>
        <v>9</v>
      </c>
    </row>
    <row r="60" spans="1:10" x14ac:dyDescent="0.35">
      <c r="A60" s="3" t="s">
        <v>64</v>
      </c>
      <c r="B60" s="5" t="s">
        <v>507</v>
      </c>
      <c r="C60" s="3" t="s">
        <v>516</v>
      </c>
      <c r="D60" s="9" t="str">
        <f t="shared" si="0"/>
        <v>Sarah Johnson</v>
      </c>
      <c r="E60" s="3" t="s">
        <v>524</v>
      </c>
      <c r="F60" s="4">
        <v>42414</v>
      </c>
      <c r="G60" s="13">
        <v>81877</v>
      </c>
      <c r="H60" s="9" t="str">
        <f>IFERROR(IF(VLOOKUP(A60,'Who''s Manager'!$E$3:$E$8,1,0)=A60,"Yes","No"),"No")</f>
        <v>No</v>
      </c>
      <c r="I60" s="9" t="str">
        <f>IFERROR(IF(VLOOKUP(A60,'Who''s Manager'!$F$3:$F$8,1,0)=A60,"Yes","No"),"No")</f>
        <v>No</v>
      </c>
      <c r="J60" s="9">
        <f t="shared" ca="1" si="1"/>
        <v>9</v>
      </c>
    </row>
    <row r="61" spans="1:10" x14ac:dyDescent="0.35">
      <c r="A61" s="3" t="s">
        <v>65</v>
      </c>
      <c r="B61" s="5" t="s">
        <v>508</v>
      </c>
      <c r="C61" s="3" t="s">
        <v>518</v>
      </c>
      <c r="D61" s="9" t="str">
        <f t="shared" si="0"/>
        <v>David Doe</v>
      </c>
      <c r="E61" s="3" t="s">
        <v>527</v>
      </c>
      <c r="F61" s="4">
        <v>42421</v>
      </c>
      <c r="G61" s="13">
        <v>60313</v>
      </c>
      <c r="H61" s="9" t="str">
        <f>IFERROR(IF(VLOOKUP(A61,'Who''s Manager'!$E$3:$E$8,1,0)=A61,"Yes","No"),"No")</f>
        <v>No</v>
      </c>
      <c r="I61" s="9" t="str">
        <f>IFERROR(IF(VLOOKUP(A61,'Who''s Manager'!$F$3:$F$8,1,0)=A61,"Yes","No"),"No")</f>
        <v>No</v>
      </c>
      <c r="J61" s="9">
        <f t="shared" ca="1" si="1"/>
        <v>9</v>
      </c>
    </row>
    <row r="62" spans="1:10" x14ac:dyDescent="0.35">
      <c r="A62" s="3" t="s">
        <v>66</v>
      </c>
      <c r="B62" s="5" t="s">
        <v>506</v>
      </c>
      <c r="C62" s="3" t="s">
        <v>515</v>
      </c>
      <c r="D62" s="9" t="str">
        <f t="shared" si="0"/>
        <v>Olivia Brown</v>
      </c>
      <c r="E62" s="3" t="s">
        <v>528</v>
      </c>
      <c r="F62" s="4">
        <v>42428</v>
      </c>
      <c r="G62" s="13">
        <v>60349</v>
      </c>
      <c r="H62" s="9" t="str">
        <f>IFERROR(IF(VLOOKUP(A62,'Who''s Manager'!$E$3:$E$8,1,0)=A62,"Yes","No"),"No")</f>
        <v>No</v>
      </c>
      <c r="I62" s="9" t="str">
        <f>IFERROR(IF(VLOOKUP(A62,'Who''s Manager'!$F$3:$F$8,1,0)=A62,"Yes","No"),"No")</f>
        <v>No</v>
      </c>
      <c r="J62" s="9">
        <f t="shared" ca="1" si="1"/>
        <v>9</v>
      </c>
    </row>
    <row r="63" spans="1:10" x14ac:dyDescent="0.35">
      <c r="A63" s="3" t="s">
        <v>67</v>
      </c>
      <c r="B63" s="5" t="s">
        <v>514</v>
      </c>
      <c r="C63" s="3" t="s">
        <v>523</v>
      </c>
      <c r="D63" s="9" t="str">
        <f t="shared" si="0"/>
        <v>Sophia Davis</v>
      </c>
      <c r="E63" s="3" t="s">
        <v>528</v>
      </c>
      <c r="F63" s="4">
        <v>42435</v>
      </c>
      <c r="G63" s="13">
        <v>52179</v>
      </c>
      <c r="H63" s="9" t="str">
        <f>IFERROR(IF(VLOOKUP(A63,'Who''s Manager'!$E$3:$E$8,1,0)=A63,"Yes","No"),"No")</f>
        <v>No</v>
      </c>
      <c r="I63" s="9" t="str">
        <f>IFERROR(IF(VLOOKUP(A63,'Who''s Manager'!$F$3:$F$8,1,0)=A63,"Yes","No"),"No")</f>
        <v>No</v>
      </c>
      <c r="J63" s="9">
        <f t="shared" ca="1" si="1"/>
        <v>9</v>
      </c>
    </row>
    <row r="64" spans="1:10" x14ac:dyDescent="0.35">
      <c r="A64" s="3" t="s">
        <v>68</v>
      </c>
      <c r="B64" s="5" t="s">
        <v>508</v>
      </c>
      <c r="C64" s="3" t="s">
        <v>521</v>
      </c>
      <c r="D64" s="9" t="str">
        <f t="shared" si="0"/>
        <v>David Miller</v>
      </c>
      <c r="E64" s="3" t="s">
        <v>525</v>
      </c>
      <c r="F64" s="4">
        <v>42442</v>
      </c>
      <c r="G64" s="13">
        <v>55326</v>
      </c>
      <c r="H64" s="9" t="str">
        <f>IFERROR(IF(VLOOKUP(A64,'Who''s Manager'!$E$3:$E$8,1,0)=A64,"Yes","No"),"No")</f>
        <v>No</v>
      </c>
      <c r="I64" s="9" t="str">
        <f>IFERROR(IF(VLOOKUP(A64,'Who''s Manager'!$F$3:$F$8,1,0)=A64,"Yes","No"),"No")</f>
        <v>No</v>
      </c>
      <c r="J64" s="9">
        <f t="shared" ca="1" si="1"/>
        <v>9</v>
      </c>
    </row>
    <row r="65" spans="1:10" x14ac:dyDescent="0.35">
      <c r="A65" s="3" t="s">
        <v>69</v>
      </c>
      <c r="B65" s="5" t="s">
        <v>509</v>
      </c>
      <c r="C65" s="3" t="s">
        <v>518</v>
      </c>
      <c r="D65" s="9" t="str">
        <f t="shared" si="0"/>
        <v>Emily Doe</v>
      </c>
      <c r="E65" s="3" t="s">
        <v>525</v>
      </c>
      <c r="F65" s="4">
        <v>42449</v>
      </c>
      <c r="G65" s="13">
        <v>89555</v>
      </c>
      <c r="H65" s="9" t="str">
        <f>IFERROR(IF(VLOOKUP(A65,'Who''s Manager'!$E$3:$E$8,1,0)=A65,"Yes","No"),"No")</f>
        <v>No</v>
      </c>
      <c r="I65" s="9" t="str">
        <f>IFERROR(IF(VLOOKUP(A65,'Who''s Manager'!$F$3:$F$8,1,0)=A65,"Yes","No"),"No")</f>
        <v>No</v>
      </c>
      <c r="J65" s="9">
        <f t="shared" ca="1" si="1"/>
        <v>9</v>
      </c>
    </row>
    <row r="66" spans="1:10" x14ac:dyDescent="0.35">
      <c r="A66" s="3" t="s">
        <v>70</v>
      </c>
      <c r="B66" s="5" t="s">
        <v>512</v>
      </c>
      <c r="C66" s="3" t="s">
        <v>520</v>
      </c>
      <c r="D66" s="9" t="str">
        <f t="shared" ref="D66:D129" si="2">CONCATENATE(B66," ",C66)</f>
        <v>Jane Anderson</v>
      </c>
      <c r="E66" s="3" t="s">
        <v>528</v>
      </c>
      <c r="F66" s="4">
        <v>42456</v>
      </c>
      <c r="G66" s="13">
        <v>46560</v>
      </c>
      <c r="H66" s="9" t="str">
        <f>IFERROR(IF(VLOOKUP(A66,'Who''s Manager'!$E$3:$E$8,1,0)=A66,"Yes","No"),"No")</f>
        <v>No</v>
      </c>
      <c r="I66" s="9" t="str">
        <f>IFERROR(IF(VLOOKUP(A66,'Who''s Manager'!$F$3:$F$8,1,0)=A66,"Yes","No"),"No")</f>
        <v>No</v>
      </c>
      <c r="J66" s="9">
        <f t="shared" ref="J66:J129" ca="1" si="3">(YEAR(TODAY())-YEAR(F66))+1</f>
        <v>9</v>
      </c>
    </row>
    <row r="67" spans="1:10" x14ac:dyDescent="0.35">
      <c r="A67" s="3" t="s">
        <v>71</v>
      </c>
      <c r="B67" s="5" t="s">
        <v>509</v>
      </c>
      <c r="C67" s="3" t="s">
        <v>518</v>
      </c>
      <c r="D67" s="9" t="str">
        <f t="shared" si="2"/>
        <v>Emily Doe</v>
      </c>
      <c r="E67" s="3" t="s">
        <v>525</v>
      </c>
      <c r="F67" s="4">
        <v>42463</v>
      </c>
      <c r="G67" s="13">
        <v>58612</v>
      </c>
      <c r="H67" s="9" t="str">
        <f>IFERROR(IF(VLOOKUP(A67,'Who''s Manager'!$E$3:$E$8,1,0)=A67,"Yes","No"),"No")</f>
        <v>No</v>
      </c>
      <c r="I67" s="9" t="str">
        <f>IFERROR(IF(VLOOKUP(A67,'Who''s Manager'!$F$3:$F$8,1,0)=A67,"Yes","No"),"No")</f>
        <v>No</v>
      </c>
      <c r="J67" s="9">
        <f t="shared" ca="1" si="3"/>
        <v>9</v>
      </c>
    </row>
    <row r="68" spans="1:10" x14ac:dyDescent="0.35">
      <c r="A68" s="3" t="s">
        <v>72</v>
      </c>
      <c r="B68" s="5" t="s">
        <v>508</v>
      </c>
      <c r="C68" s="3" t="s">
        <v>523</v>
      </c>
      <c r="D68" s="9" t="str">
        <f t="shared" si="2"/>
        <v>David Davis</v>
      </c>
      <c r="E68" s="3" t="s">
        <v>524</v>
      </c>
      <c r="F68" s="4">
        <v>42470</v>
      </c>
      <c r="G68" s="13">
        <v>62650</v>
      </c>
      <c r="H68" s="9" t="str">
        <f>IFERROR(IF(VLOOKUP(A68,'Who''s Manager'!$E$3:$E$8,1,0)=A68,"Yes","No"),"No")</f>
        <v>No</v>
      </c>
      <c r="I68" s="9" t="str">
        <f>IFERROR(IF(VLOOKUP(A68,'Who''s Manager'!$F$3:$F$8,1,0)=A68,"Yes","No"),"No")</f>
        <v>No</v>
      </c>
      <c r="J68" s="9">
        <f t="shared" ca="1" si="3"/>
        <v>9</v>
      </c>
    </row>
    <row r="69" spans="1:10" x14ac:dyDescent="0.35">
      <c r="A69" s="3" t="s">
        <v>73</v>
      </c>
      <c r="B69" s="5" t="s">
        <v>514</v>
      </c>
      <c r="C69" s="3" t="s">
        <v>517</v>
      </c>
      <c r="D69" s="9" t="str">
        <f t="shared" si="2"/>
        <v>Sophia Taylor</v>
      </c>
      <c r="E69" s="3" t="s">
        <v>528</v>
      </c>
      <c r="F69" s="4">
        <v>42477</v>
      </c>
      <c r="G69" s="13">
        <v>71745</v>
      </c>
      <c r="H69" s="9" t="str">
        <f>IFERROR(IF(VLOOKUP(A69,'Who''s Manager'!$E$3:$E$8,1,0)=A69,"Yes","No"),"No")</f>
        <v>No</v>
      </c>
      <c r="I69" s="9" t="str">
        <f>IFERROR(IF(VLOOKUP(A69,'Who''s Manager'!$F$3:$F$8,1,0)=A69,"Yes","No"),"No")</f>
        <v>No</v>
      </c>
      <c r="J69" s="9">
        <f t="shared" ca="1" si="3"/>
        <v>9</v>
      </c>
    </row>
    <row r="70" spans="1:10" x14ac:dyDescent="0.35">
      <c r="A70" s="3" t="s">
        <v>74</v>
      </c>
      <c r="B70" s="5" t="s">
        <v>514</v>
      </c>
      <c r="C70" s="3" t="s">
        <v>520</v>
      </c>
      <c r="D70" s="9" t="str">
        <f t="shared" si="2"/>
        <v>Sophia Anderson</v>
      </c>
      <c r="E70" s="3" t="s">
        <v>525</v>
      </c>
      <c r="F70" s="4">
        <v>42484</v>
      </c>
      <c r="G70" s="13">
        <v>76890</v>
      </c>
      <c r="H70" s="9" t="str">
        <f>IFERROR(IF(VLOOKUP(A70,'Who''s Manager'!$E$3:$E$8,1,0)=A70,"Yes","No"),"No")</f>
        <v>No</v>
      </c>
      <c r="I70" s="9" t="str">
        <f>IFERROR(IF(VLOOKUP(A70,'Who''s Manager'!$F$3:$F$8,1,0)=A70,"Yes","No"),"No")</f>
        <v>No</v>
      </c>
      <c r="J70" s="9">
        <f t="shared" ca="1" si="3"/>
        <v>9</v>
      </c>
    </row>
    <row r="71" spans="1:10" x14ac:dyDescent="0.35">
      <c r="A71" s="3" t="s">
        <v>75</v>
      </c>
      <c r="B71" s="5" t="s">
        <v>513</v>
      </c>
      <c r="C71" s="3" t="s">
        <v>522</v>
      </c>
      <c r="D71" s="9" t="str">
        <f t="shared" si="2"/>
        <v>John Smith</v>
      </c>
      <c r="E71" s="3" t="s">
        <v>528</v>
      </c>
      <c r="F71" s="4">
        <v>42491</v>
      </c>
      <c r="G71" s="13">
        <v>65022</v>
      </c>
      <c r="H71" s="9" t="str">
        <f>IFERROR(IF(VLOOKUP(A71,'Who''s Manager'!$E$3:$E$8,1,0)=A71,"Yes","No"),"No")</f>
        <v>No</v>
      </c>
      <c r="I71" s="9" t="str">
        <f>IFERROR(IF(VLOOKUP(A71,'Who''s Manager'!$F$3:$F$8,1,0)=A71,"Yes","No"),"No")</f>
        <v>No</v>
      </c>
      <c r="J71" s="9">
        <f t="shared" ca="1" si="3"/>
        <v>9</v>
      </c>
    </row>
    <row r="72" spans="1:10" x14ac:dyDescent="0.35">
      <c r="A72" s="3" t="s">
        <v>76</v>
      </c>
      <c r="B72" s="5" t="s">
        <v>514</v>
      </c>
      <c r="C72" s="3" t="s">
        <v>516</v>
      </c>
      <c r="D72" s="9" t="str">
        <f t="shared" si="2"/>
        <v>Sophia Johnson</v>
      </c>
      <c r="E72" s="3" t="s">
        <v>527</v>
      </c>
      <c r="F72" s="4">
        <v>42498</v>
      </c>
      <c r="G72" s="13">
        <v>49780</v>
      </c>
      <c r="H72" s="9" t="str">
        <f>IFERROR(IF(VLOOKUP(A72,'Who''s Manager'!$E$3:$E$8,1,0)=A72,"Yes","No"),"No")</f>
        <v>No</v>
      </c>
      <c r="I72" s="9" t="str">
        <f>IFERROR(IF(VLOOKUP(A72,'Who''s Manager'!$F$3:$F$8,1,0)=A72,"Yes","No"),"No")</f>
        <v>No</v>
      </c>
      <c r="J72" s="9">
        <f t="shared" ca="1" si="3"/>
        <v>9</v>
      </c>
    </row>
    <row r="73" spans="1:10" x14ac:dyDescent="0.35">
      <c r="A73" s="3" t="s">
        <v>77</v>
      </c>
      <c r="B73" s="5" t="s">
        <v>506</v>
      </c>
      <c r="C73" s="3" t="s">
        <v>522</v>
      </c>
      <c r="D73" s="9" t="str">
        <f t="shared" si="2"/>
        <v>Olivia Smith</v>
      </c>
      <c r="E73" s="3" t="s">
        <v>526</v>
      </c>
      <c r="F73" s="4">
        <v>42505</v>
      </c>
      <c r="G73" s="13">
        <v>63311</v>
      </c>
      <c r="H73" s="9" t="str">
        <f>IFERROR(IF(VLOOKUP(A73,'Who''s Manager'!$E$3:$E$8,1,0)=A73,"Yes","No"),"No")</f>
        <v>No</v>
      </c>
      <c r="I73" s="9" t="str">
        <f>IFERROR(IF(VLOOKUP(A73,'Who''s Manager'!$F$3:$F$8,1,0)=A73,"Yes","No"),"No")</f>
        <v>No</v>
      </c>
      <c r="J73" s="9">
        <f t="shared" ca="1" si="3"/>
        <v>9</v>
      </c>
    </row>
    <row r="74" spans="1:10" x14ac:dyDescent="0.35">
      <c r="A74" s="3" t="s">
        <v>78</v>
      </c>
      <c r="B74" s="5" t="s">
        <v>514</v>
      </c>
      <c r="C74" s="3" t="s">
        <v>518</v>
      </c>
      <c r="D74" s="9" t="str">
        <f t="shared" si="2"/>
        <v>Sophia Doe</v>
      </c>
      <c r="E74" s="3" t="s">
        <v>528</v>
      </c>
      <c r="F74" s="4">
        <v>42512</v>
      </c>
      <c r="G74" s="13">
        <v>73380</v>
      </c>
      <c r="H74" s="9" t="str">
        <f>IFERROR(IF(VLOOKUP(A74,'Who''s Manager'!$E$3:$E$8,1,0)=A74,"Yes","No"),"No")</f>
        <v>No</v>
      </c>
      <c r="I74" s="9" t="str">
        <f>IFERROR(IF(VLOOKUP(A74,'Who''s Manager'!$F$3:$F$8,1,0)=A74,"Yes","No"),"No")</f>
        <v>No</v>
      </c>
      <c r="J74" s="9">
        <f t="shared" ca="1" si="3"/>
        <v>9</v>
      </c>
    </row>
    <row r="75" spans="1:10" x14ac:dyDescent="0.35">
      <c r="A75" s="3" t="s">
        <v>79</v>
      </c>
      <c r="B75" s="5" t="s">
        <v>508</v>
      </c>
      <c r="C75" s="3" t="s">
        <v>522</v>
      </c>
      <c r="D75" s="9" t="str">
        <f t="shared" si="2"/>
        <v>David Smith</v>
      </c>
      <c r="E75" s="3" t="s">
        <v>526</v>
      </c>
      <c r="F75" s="4">
        <v>42519</v>
      </c>
      <c r="G75" s="13">
        <v>89662</v>
      </c>
      <c r="H75" s="9" t="str">
        <f>IFERROR(IF(VLOOKUP(A75,'Who''s Manager'!$E$3:$E$8,1,0)=A75,"Yes","No"),"No")</f>
        <v>No</v>
      </c>
      <c r="I75" s="9" t="str">
        <f>IFERROR(IF(VLOOKUP(A75,'Who''s Manager'!$F$3:$F$8,1,0)=A75,"Yes","No"),"No")</f>
        <v>No</v>
      </c>
      <c r="J75" s="9">
        <f t="shared" ca="1" si="3"/>
        <v>9</v>
      </c>
    </row>
    <row r="76" spans="1:10" x14ac:dyDescent="0.35">
      <c r="A76" s="3" t="s">
        <v>80</v>
      </c>
      <c r="B76" s="5" t="s">
        <v>513</v>
      </c>
      <c r="C76" s="3" t="s">
        <v>523</v>
      </c>
      <c r="D76" s="9" t="str">
        <f t="shared" si="2"/>
        <v>John Davis</v>
      </c>
      <c r="E76" s="3" t="s">
        <v>525</v>
      </c>
      <c r="F76" s="4">
        <v>42526</v>
      </c>
      <c r="G76" s="13">
        <v>47356</v>
      </c>
      <c r="H76" s="9" t="str">
        <f>IFERROR(IF(VLOOKUP(A76,'Who''s Manager'!$E$3:$E$8,1,0)=A76,"Yes","No"),"No")</f>
        <v>No</v>
      </c>
      <c r="I76" s="9" t="str">
        <f>IFERROR(IF(VLOOKUP(A76,'Who''s Manager'!$F$3:$F$8,1,0)=A76,"Yes","No"),"No")</f>
        <v>No</v>
      </c>
      <c r="J76" s="9">
        <f t="shared" ca="1" si="3"/>
        <v>9</v>
      </c>
    </row>
    <row r="77" spans="1:10" x14ac:dyDescent="0.35">
      <c r="A77" s="3" t="s">
        <v>81</v>
      </c>
      <c r="B77" s="5" t="s">
        <v>508</v>
      </c>
      <c r="C77" s="3" t="s">
        <v>521</v>
      </c>
      <c r="D77" s="9" t="str">
        <f t="shared" si="2"/>
        <v>David Miller</v>
      </c>
      <c r="E77" s="3" t="s">
        <v>526</v>
      </c>
      <c r="F77" s="4">
        <v>42533</v>
      </c>
      <c r="G77" s="13">
        <v>49790</v>
      </c>
      <c r="H77" s="9" t="str">
        <f>IFERROR(IF(VLOOKUP(A77,'Who''s Manager'!$E$3:$E$8,1,0)=A77,"Yes","No"),"No")</f>
        <v>No</v>
      </c>
      <c r="I77" s="9" t="str">
        <f>IFERROR(IF(VLOOKUP(A77,'Who''s Manager'!$F$3:$F$8,1,0)=A77,"Yes","No"),"No")</f>
        <v>No</v>
      </c>
      <c r="J77" s="9">
        <f t="shared" ca="1" si="3"/>
        <v>9</v>
      </c>
    </row>
    <row r="78" spans="1:10" x14ac:dyDescent="0.35">
      <c r="A78" s="3" t="s">
        <v>82</v>
      </c>
      <c r="B78" s="5" t="s">
        <v>508</v>
      </c>
      <c r="C78" s="3" t="s">
        <v>516</v>
      </c>
      <c r="D78" s="9" t="str">
        <f t="shared" si="2"/>
        <v>David Johnson</v>
      </c>
      <c r="E78" s="3" t="s">
        <v>528</v>
      </c>
      <c r="F78" s="4">
        <v>42540</v>
      </c>
      <c r="G78" s="13">
        <v>71911</v>
      </c>
      <c r="H78" s="9" t="str">
        <f>IFERROR(IF(VLOOKUP(A78,'Who''s Manager'!$E$3:$E$8,1,0)=A78,"Yes","No"),"No")</f>
        <v>No</v>
      </c>
      <c r="I78" s="9" t="str">
        <f>IFERROR(IF(VLOOKUP(A78,'Who''s Manager'!$F$3:$F$8,1,0)=A78,"Yes","No"),"No")</f>
        <v>No</v>
      </c>
      <c r="J78" s="9">
        <f t="shared" ca="1" si="3"/>
        <v>9</v>
      </c>
    </row>
    <row r="79" spans="1:10" x14ac:dyDescent="0.35">
      <c r="A79" s="3" t="s">
        <v>83</v>
      </c>
      <c r="B79" s="5" t="s">
        <v>510</v>
      </c>
      <c r="C79" s="3" t="s">
        <v>522</v>
      </c>
      <c r="D79" s="9" t="str">
        <f t="shared" si="2"/>
        <v>Michael Smith</v>
      </c>
      <c r="E79" s="3" t="s">
        <v>527</v>
      </c>
      <c r="F79" s="4">
        <v>42547</v>
      </c>
      <c r="G79" s="13">
        <v>69363</v>
      </c>
      <c r="H79" s="9" t="str">
        <f>IFERROR(IF(VLOOKUP(A79,'Who''s Manager'!$E$3:$E$8,1,0)=A79,"Yes","No"),"No")</f>
        <v>No</v>
      </c>
      <c r="I79" s="9" t="str">
        <f>IFERROR(IF(VLOOKUP(A79,'Who''s Manager'!$F$3:$F$8,1,0)=A79,"Yes","No"),"No")</f>
        <v>No</v>
      </c>
      <c r="J79" s="9">
        <f t="shared" ca="1" si="3"/>
        <v>9</v>
      </c>
    </row>
    <row r="80" spans="1:10" x14ac:dyDescent="0.35">
      <c r="A80" s="3" t="s">
        <v>84</v>
      </c>
      <c r="B80" s="5" t="s">
        <v>513</v>
      </c>
      <c r="C80" s="3" t="s">
        <v>522</v>
      </c>
      <c r="D80" s="9" t="str">
        <f t="shared" si="2"/>
        <v>John Smith</v>
      </c>
      <c r="E80" s="3" t="s">
        <v>525</v>
      </c>
      <c r="F80" s="4">
        <v>42554</v>
      </c>
      <c r="G80" s="13">
        <v>65049</v>
      </c>
      <c r="H80" s="9" t="str">
        <f>IFERROR(IF(VLOOKUP(A80,'Who''s Manager'!$E$3:$E$8,1,0)=A80,"Yes","No"),"No")</f>
        <v>No</v>
      </c>
      <c r="I80" s="9" t="str">
        <f>IFERROR(IF(VLOOKUP(A80,'Who''s Manager'!$F$3:$F$8,1,0)=A80,"Yes","No"),"No")</f>
        <v>No</v>
      </c>
      <c r="J80" s="9">
        <f t="shared" ca="1" si="3"/>
        <v>9</v>
      </c>
    </row>
    <row r="81" spans="1:10" x14ac:dyDescent="0.35">
      <c r="A81" s="3" t="s">
        <v>85</v>
      </c>
      <c r="B81" s="5" t="s">
        <v>508</v>
      </c>
      <c r="C81" s="3" t="s">
        <v>518</v>
      </c>
      <c r="D81" s="9" t="str">
        <f t="shared" si="2"/>
        <v>David Doe</v>
      </c>
      <c r="E81" s="3" t="s">
        <v>528</v>
      </c>
      <c r="F81" s="4">
        <v>42561</v>
      </c>
      <c r="G81" s="13">
        <v>55181</v>
      </c>
      <c r="H81" s="9" t="str">
        <f>IFERROR(IF(VLOOKUP(A81,'Who''s Manager'!$E$3:$E$8,1,0)=A81,"Yes","No"),"No")</f>
        <v>No</v>
      </c>
      <c r="I81" s="9" t="str">
        <f>IFERROR(IF(VLOOKUP(A81,'Who''s Manager'!$F$3:$F$8,1,0)=A81,"Yes","No"),"No")</f>
        <v>No</v>
      </c>
      <c r="J81" s="9">
        <f t="shared" ca="1" si="3"/>
        <v>9</v>
      </c>
    </row>
    <row r="82" spans="1:10" x14ac:dyDescent="0.35">
      <c r="A82" s="3" t="s">
        <v>86</v>
      </c>
      <c r="B82" s="5" t="s">
        <v>510</v>
      </c>
      <c r="C82" s="3" t="s">
        <v>521</v>
      </c>
      <c r="D82" s="9" t="str">
        <f t="shared" si="2"/>
        <v>Michael Miller</v>
      </c>
      <c r="E82" s="3" t="s">
        <v>525</v>
      </c>
      <c r="F82" s="4">
        <v>42568</v>
      </c>
      <c r="G82" s="13">
        <v>84825</v>
      </c>
      <c r="H82" s="9" t="str">
        <f>IFERROR(IF(VLOOKUP(A82,'Who''s Manager'!$E$3:$E$8,1,0)=A82,"Yes","No"),"No")</f>
        <v>No</v>
      </c>
      <c r="I82" s="9" t="str">
        <f>IFERROR(IF(VLOOKUP(A82,'Who''s Manager'!$F$3:$F$8,1,0)=A82,"Yes","No"),"No")</f>
        <v>No</v>
      </c>
      <c r="J82" s="9">
        <f t="shared" ca="1" si="3"/>
        <v>9</v>
      </c>
    </row>
    <row r="83" spans="1:10" x14ac:dyDescent="0.35">
      <c r="A83" s="3" t="s">
        <v>87</v>
      </c>
      <c r="B83" s="5" t="s">
        <v>510</v>
      </c>
      <c r="C83" s="3" t="s">
        <v>515</v>
      </c>
      <c r="D83" s="9" t="str">
        <f t="shared" si="2"/>
        <v>Michael Brown</v>
      </c>
      <c r="E83" s="3" t="s">
        <v>524</v>
      </c>
      <c r="F83" s="4">
        <v>42575</v>
      </c>
      <c r="G83" s="13">
        <v>61082</v>
      </c>
      <c r="H83" s="9" t="str">
        <f>IFERROR(IF(VLOOKUP(A83,'Who''s Manager'!$E$3:$E$8,1,0)=A83,"Yes","No"),"No")</f>
        <v>No</v>
      </c>
      <c r="I83" s="9" t="str">
        <f>IFERROR(IF(VLOOKUP(A83,'Who''s Manager'!$F$3:$F$8,1,0)=A83,"Yes","No"),"No")</f>
        <v>No</v>
      </c>
      <c r="J83" s="9">
        <f t="shared" ca="1" si="3"/>
        <v>9</v>
      </c>
    </row>
    <row r="84" spans="1:10" x14ac:dyDescent="0.35">
      <c r="A84" s="3" t="s">
        <v>88</v>
      </c>
      <c r="B84" s="5" t="s">
        <v>513</v>
      </c>
      <c r="C84" s="3" t="s">
        <v>522</v>
      </c>
      <c r="D84" s="9" t="str">
        <f t="shared" si="2"/>
        <v>John Smith</v>
      </c>
      <c r="E84" s="3" t="s">
        <v>526</v>
      </c>
      <c r="F84" s="4">
        <v>42582</v>
      </c>
      <c r="G84" s="13">
        <v>45661</v>
      </c>
      <c r="H84" s="9" t="str">
        <f>IFERROR(IF(VLOOKUP(A84,'Who''s Manager'!$E$3:$E$8,1,0)=A84,"Yes","No"),"No")</f>
        <v>No</v>
      </c>
      <c r="I84" s="9" t="str">
        <f>IFERROR(IF(VLOOKUP(A84,'Who''s Manager'!$F$3:$F$8,1,0)=A84,"Yes","No"),"No")</f>
        <v>No</v>
      </c>
      <c r="J84" s="9">
        <f t="shared" ca="1" si="3"/>
        <v>9</v>
      </c>
    </row>
    <row r="85" spans="1:10" x14ac:dyDescent="0.35">
      <c r="A85" s="3" t="s">
        <v>89</v>
      </c>
      <c r="B85" s="5" t="s">
        <v>509</v>
      </c>
      <c r="C85" s="3" t="s">
        <v>523</v>
      </c>
      <c r="D85" s="9" t="str">
        <f t="shared" si="2"/>
        <v>Emily Davis</v>
      </c>
      <c r="E85" s="3" t="s">
        <v>524</v>
      </c>
      <c r="F85" s="4">
        <v>42589</v>
      </c>
      <c r="G85" s="13">
        <v>82412</v>
      </c>
      <c r="H85" s="9" t="str">
        <f>IFERROR(IF(VLOOKUP(A85,'Who''s Manager'!$E$3:$E$8,1,0)=A85,"Yes","No"),"No")</f>
        <v>No</v>
      </c>
      <c r="I85" s="9" t="str">
        <f>IFERROR(IF(VLOOKUP(A85,'Who''s Manager'!$F$3:$F$8,1,0)=A85,"Yes","No"),"No")</f>
        <v>No</v>
      </c>
      <c r="J85" s="9">
        <f t="shared" ca="1" si="3"/>
        <v>9</v>
      </c>
    </row>
    <row r="86" spans="1:10" x14ac:dyDescent="0.35">
      <c r="A86" s="3" t="s">
        <v>90</v>
      </c>
      <c r="B86" s="5" t="s">
        <v>506</v>
      </c>
      <c r="C86" s="3" t="s">
        <v>517</v>
      </c>
      <c r="D86" s="9" t="str">
        <f t="shared" si="2"/>
        <v>Olivia Taylor</v>
      </c>
      <c r="E86" s="3" t="s">
        <v>528</v>
      </c>
      <c r="F86" s="4">
        <v>42596</v>
      </c>
      <c r="G86" s="13">
        <v>47920</v>
      </c>
      <c r="H86" s="9" t="str">
        <f>IFERROR(IF(VLOOKUP(A86,'Who''s Manager'!$E$3:$E$8,1,0)=A86,"Yes","No"),"No")</f>
        <v>No</v>
      </c>
      <c r="I86" s="9" t="str">
        <f>IFERROR(IF(VLOOKUP(A86,'Who''s Manager'!$F$3:$F$8,1,0)=A86,"Yes","No"),"No")</f>
        <v>No</v>
      </c>
      <c r="J86" s="9">
        <f t="shared" ca="1" si="3"/>
        <v>9</v>
      </c>
    </row>
    <row r="87" spans="1:10" x14ac:dyDescent="0.35">
      <c r="A87" s="3" t="s">
        <v>91</v>
      </c>
      <c r="B87" s="5" t="s">
        <v>514</v>
      </c>
      <c r="C87" s="3" t="s">
        <v>516</v>
      </c>
      <c r="D87" s="9" t="str">
        <f t="shared" si="2"/>
        <v>Sophia Johnson</v>
      </c>
      <c r="E87" s="3" t="s">
        <v>527</v>
      </c>
      <c r="F87" s="4">
        <v>42603</v>
      </c>
      <c r="G87" s="13">
        <v>70658</v>
      </c>
      <c r="H87" s="9" t="str">
        <f>IFERROR(IF(VLOOKUP(A87,'Who''s Manager'!$E$3:$E$8,1,0)=A87,"Yes","No"),"No")</f>
        <v>No</v>
      </c>
      <c r="I87" s="9" t="str">
        <f>IFERROR(IF(VLOOKUP(A87,'Who''s Manager'!$F$3:$F$8,1,0)=A87,"Yes","No"),"No")</f>
        <v>No</v>
      </c>
      <c r="J87" s="9">
        <f t="shared" ca="1" si="3"/>
        <v>9</v>
      </c>
    </row>
    <row r="88" spans="1:10" x14ac:dyDescent="0.35">
      <c r="A88" s="3" t="s">
        <v>92</v>
      </c>
      <c r="B88" s="5" t="s">
        <v>506</v>
      </c>
      <c r="C88" s="3" t="s">
        <v>522</v>
      </c>
      <c r="D88" s="9" t="str">
        <f t="shared" si="2"/>
        <v>Olivia Smith</v>
      </c>
      <c r="E88" s="3" t="s">
        <v>525</v>
      </c>
      <c r="F88" s="4">
        <v>42610</v>
      </c>
      <c r="G88" s="13">
        <v>59025</v>
      </c>
      <c r="H88" s="9" t="str">
        <f>IFERROR(IF(VLOOKUP(A88,'Who''s Manager'!$E$3:$E$8,1,0)=A88,"Yes","No"),"No")</f>
        <v>No</v>
      </c>
      <c r="I88" s="9" t="str">
        <f>IFERROR(IF(VLOOKUP(A88,'Who''s Manager'!$F$3:$F$8,1,0)=A88,"Yes","No"),"No")</f>
        <v>No</v>
      </c>
      <c r="J88" s="9">
        <f t="shared" ca="1" si="3"/>
        <v>9</v>
      </c>
    </row>
    <row r="89" spans="1:10" x14ac:dyDescent="0.35">
      <c r="A89" s="3" t="s">
        <v>93</v>
      </c>
      <c r="B89" s="5" t="s">
        <v>514</v>
      </c>
      <c r="C89" s="3" t="s">
        <v>523</v>
      </c>
      <c r="D89" s="9" t="str">
        <f t="shared" si="2"/>
        <v>Sophia Davis</v>
      </c>
      <c r="E89" s="3" t="s">
        <v>526</v>
      </c>
      <c r="F89" s="4">
        <v>42617</v>
      </c>
      <c r="G89" s="13">
        <v>53946</v>
      </c>
      <c r="H89" s="9" t="str">
        <f>IFERROR(IF(VLOOKUP(A89,'Who''s Manager'!$E$3:$E$8,1,0)=A89,"Yes","No"),"No")</f>
        <v>No</v>
      </c>
      <c r="I89" s="9" t="str">
        <f>IFERROR(IF(VLOOKUP(A89,'Who''s Manager'!$F$3:$F$8,1,0)=A89,"Yes","No"),"No")</f>
        <v>No</v>
      </c>
      <c r="J89" s="9">
        <f t="shared" ca="1" si="3"/>
        <v>9</v>
      </c>
    </row>
    <row r="90" spans="1:10" x14ac:dyDescent="0.35">
      <c r="A90" s="3" t="s">
        <v>94</v>
      </c>
      <c r="B90" s="5" t="s">
        <v>508</v>
      </c>
      <c r="C90" s="3" t="s">
        <v>523</v>
      </c>
      <c r="D90" s="9" t="str">
        <f t="shared" si="2"/>
        <v>David Davis</v>
      </c>
      <c r="E90" s="3" t="s">
        <v>525</v>
      </c>
      <c r="F90" s="4">
        <v>42624</v>
      </c>
      <c r="G90" s="13">
        <v>73706</v>
      </c>
      <c r="H90" s="9" t="str">
        <f>IFERROR(IF(VLOOKUP(A90,'Who''s Manager'!$E$3:$E$8,1,0)=A90,"Yes","No"),"No")</f>
        <v>No</v>
      </c>
      <c r="I90" s="9" t="str">
        <f>IFERROR(IF(VLOOKUP(A90,'Who''s Manager'!$F$3:$F$8,1,0)=A90,"Yes","No"),"No")</f>
        <v>No</v>
      </c>
      <c r="J90" s="9">
        <f t="shared" ca="1" si="3"/>
        <v>9</v>
      </c>
    </row>
    <row r="91" spans="1:10" x14ac:dyDescent="0.35">
      <c r="A91" s="3" t="s">
        <v>95</v>
      </c>
      <c r="B91" s="5" t="s">
        <v>512</v>
      </c>
      <c r="C91" s="3" t="s">
        <v>516</v>
      </c>
      <c r="D91" s="9" t="str">
        <f t="shared" si="2"/>
        <v>Jane Johnson</v>
      </c>
      <c r="E91" s="3" t="s">
        <v>528</v>
      </c>
      <c r="F91" s="4">
        <v>42631</v>
      </c>
      <c r="G91" s="13">
        <v>84004</v>
      </c>
      <c r="H91" s="9" t="str">
        <f>IFERROR(IF(VLOOKUP(A91,'Who''s Manager'!$E$3:$E$8,1,0)=A91,"Yes","No"),"No")</f>
        <v>No</v>
      </c>
      <c r="I91" s="9" t="str">
        <f>IFERROR(IF(VLOOKUP(A91,'Who''s Manager'!$F$3:$F$8,1,0)=A91,"Yes","No"),"No")</f>
        <v>No</v>
      </c>
      <c r="J91" s="9">
        <f t="shared" ca="1" si="3"/>
        <v>9</v>
      </c>
    </row>
    <row r="92" spans="1:10" x14ac:dyDescent="0.35">
      <c r="A92" s="3" t="s">
        <v>96</v>
      </c>
      <c r="B92" s="5" t="s">
        <v>513</v>
      </c>
      <c r="C92" s="3" t="s">
        <v>515</v>
      </c>
      <c r="D92" s="9" t="str">
        <f t="shared" si="2"/>
        <v>John Brown</v>
      </c>
      <c r="E92" s="3" t="s">
        <v>525</v>
      </c>
      <c r="F92" s="4">
        <v>42638</v>
      </c>
      <c r="G92" s="13">
        <v>61309</v>
      </c>
      <c r="H92" s="9" t="str">
        <f>IFERROR(IF(VLOOKUP(A92,'Who''s Manager'!$E$3:$E$8,1,0)=A92,"Yes","No"),"No")</f>
        <v>No</v>
      </c>
      <c r="I92" s="9" t="str">
        <f>IFERROR(IF(VLOOKUP(A92,'Who''s Manager'!$F$3:$F$8,1,0)=A92,"Yes","No"),"No")</f>
        <v>No</v>
      </c>
      <c r="J92" s="9">
        <f t="shared" ca="1" si="3"/>
        <v>9</v>
      </c>
    </row>
    <row r="93" spans="1:10" x14ac:dyDescent="0.35">
      <c r="A93" s="3" t="s">
        <v>97</v>
      </c>
      <c r="B93" s="5" t="s">
        <v>506</v>
      </c>
      <c r="C93" s="3" t="s">
        <v>523</v>
      </c>
      <c r="D93" s="9" t="str">
        <f t="shared" si="2"/>
        <v>Olivia Davis</v>
      </c>
      <c r="E93" s="3" t="s">
        <v>526</v>
      </c>
      <c r="F93" s="4">
        <v>42645</v>
      </c>
      <c r="G93" s="13">
        <v>78120</v>
      </c>
      <c r="H93" s="9" t="str">
        <f>IFERROR(IF(VLOOKUP(A93,'Who''s Manager'!$E$3:$E$8,1,0)=A93,"Yes","No"),"No")</f>
        <v>No</v>
      </c>
      <c r="I93" s="9" t="str">
        <f>IFERROR(IF(VLOOKUP(A93,'Who''s Manager'!$F$3:$F$8,1,0)=A93,"Yes","No"),"No")</f>
        <v>No</v>
      </c>
      <c r="J93" s="9">
        <f t="shared" ca="1" si="3"/>
        <v>9</v>
      </c>
    </row>
    <row r="94" spans="1:10" x14ac:dyDescent="0.35">
      <c r="A94" s="3" t="s">
        <v>98</v>
      </c>
      <c r="B94" s="5" t="s">
        <v>506</v>
      </c>
      <c r="C94" s="3" t="s">
        <v>517</v>
      </c>
      <c r="D94" s="9" t="str">
        <f t="shared" si="2"/>
        <v>Olivia Taylor</v>
      </c>
      <c r="E94" s="3" t="s">
        <v>528</v>
      </c>
      <c r="F94" s="4">
        <v>42652</v>
      </c>
      <c r="G94" s="13">
        <v>75027</v>
      </c>
      <c r="H94" s="9" t="str">
        <f>IFERROR(IF(VLOOKUP(A94,'Who''s Manager'!$E$3:$E$8,1,0)=A94,"Yes","No"),"No")</f>
        <v>No</v>
      </c>
      <c r="I94" s="9" t="str">
        <f>IFERROR(IF(VLOOKUP(A94,'Who''s Manager'!$F$3:$F$8,1,0)=A94,"Yes","No"),"No")</f>
        <v>No</v>
      </c>
      <c r="J94" s="9">
        <f t="shared" ca="1" si="3"/>
        <v>9</v>
      </c>
    </row>
    <row r="95" spans="1:10" x14ac:dyDescent="0.35">
      <c r="A95" s="3" t="s">
        <v>99</v>
      </c>
      <c r="B95" s="5" t="s">
        <v>508</v>
      </c>
      <c r="C95" s="3" t="s">
        <v>523</v>
      </c>
      <c r="D95" s="9" t="str">
        <f t="shared" si="2"/>
        <v>David Davis</v>
      </c>
      <c r="E95" s="3" t="s">
        <v>525</v>
      </c>
      <c r="F95" s="4">
        <v>42659</v>
      </c>
      <c r="G95" s="13">
        <v>52005</v>
      </c>
      <c r="H95" s="9" t="str">
        <f>IFERROR(IF(VLOOKUP(A95,'Who''s Manager'!$E$3:$E$8,1,0)=A95,"Yes","No"),"No")</f>
        <v>No</v>
      </c>
      <c r="I95" s="9" t="str">
        <f>IFERROR(IF(VLOOKUP(A95,'Who''s Manager'!$F$3:$F$8,1,0)=A95,"Yes","No"),"No")</f>
        <v>No</v>
      </c>
      <c r="J95" s="9">
        <f t="shared" ca="1" si="3"/>
        <v>9</v>
      </c>
    </row>
    <row r="96" spans="1:10" x14ac:dyDescent="0.35">
      <c r="A96" s="3" t="s">
        <v>100</v>
      </c>
      <c r="B96" s="5" t="s">
        <v>509</v>
      </c>
      <c r="C96" s="3" t="s">
        <v>523</v>
      </c>
      <c r="D96" s="9" t="str">
        <f t="shared" si="2"/>
        <v>Emily Davis</v>
      </c>
      <c r="E96" s="3" t="s">
        <v>527</v>
      </c>
      <c r="F96" s="4">
        <v>42666</v>
      </c>
      <c r="G96" s="13">
        <v>45956</v>
      </c>
      <c r="H96" s="9" t="str">
        <f>IFERROR(IF(VLOOKUP(A96,'Who''s Manager'!$E$3:$E$8,1,0)=A96,"Yes","No"),"No")</f>
        <v>No</v>
      </c>
      <c r="I96" s="9" t="str">
        <f>IFERROR(IF(VLOOKUP(A96,'Who''s Manager'!$F$3:$F$8,1,0)=A96,"Yes","No"),"No")</f>
        <v>No</v>
      </c>
      <c r="J96" s="9">
        <f t="shared" ca="1" si="3"/>
        <v>9</v>
      </c>
    </row>
    <row r="97" spans="1:10" x14ac:dyDescent="0.35">
      <c r="A97" s="3" t="s">
        <v>101</v>
      </c>
      <c r="B97" s="5" t="s">
        <v>510</v>
      </c>
      <c r="C97" s="3" t="s">
        <v>523</v>
      </c>
      <c r="D97" s="9" t="str">
        <f t="shared" si="2"/>
        <v>Michael Davis</v>
      </c>
      <c r="E97" s="3" t="s">
        <v>528</v>
      </c>
      <c r="F97" s="4">
        <v>42673</v>
      </c>
      <c r="G97" s="13">
        <v>79839</v>
      </c>
      <c r="H97" s="9" t="str">
        <f>IFERROR(IF(VLOOKUP(A97,'Who''s Manager'!$E$3:$E$8,1,0)=A97,"Yes","No"),"No")</f>
        <v>No</v>
      </c>
      <c r="I97" s="9" t="str">
        <f>IFERROR(IF(VLOOKUP(A97,'Who''s Manager'!$F$3:$F$8,1,0)=A97,"Yes","No"),"No")</f>
        <v>No</v>
      </c>
      <c r="J97" s="9">
        <f t="shared" ca="1" si="3"/>
        <v>9</v>
      </c>
    </row>
    <row r="98" spans="1:10" x14ac:dyDescent="0.35">
      <c r="A98" s="3" t="s">
        <v>102</v>
      </c>
      <c r="B98" s="5" t="s">
        <v>508</v>
      </c>
      <c r="C98" s="3" t="s">
        <v>515</v>
      </c>
      <c r="D98" s="9" t="str">
        <f t="shared" si="2"/>
        <v>David Brown</v>
      </c>
      <c r="E98" s="3" t="s">
        <v>528</v>
      </c>
      <c r="F98" s="4">
        <v>42680</v>
      </c>
      <c r="G98" s="13">
        <v>53595</v>
      </c>
      <c r="H98" s="9" t="str">
        <f>IFERROR(IF(VLOOKUP(A98,'Who''s Manager'!$E$3:$E$8,1,0)=A98,"Yes","No"),"No")</f>
        <v>No</v>
      </c>
      <c r="I98" s="9" t="str">
        <f>IFERROR(IF(VLOOKUP(A98,'Who''s Manager'!$F$3:$F$8,1,0)=A98,"Yes","No"),"No")</f>
        <v>No</v>
      </c>
      <c r="J98" s="9">
        <f t="shared" ca="1" si="3"/>
        <v>9</v>
      </c>
    </row>
    <row r="99" spans="1:10" x14ac:dyDescent="0.35">
      <c r="A99" s="3" t="s">
        <v>103</v>
      </c>
      <c r="B99" s="5" t="s">
        <v>511</v>
      </c>
      <c r="C99" s="3" t="s">
        <v>522</v>
      </c>
      <c r="D99" s="9" t="str">
        <f t="shared" si="2"/>
        <v>Robert Smith</v>
      </c>
      <c r="E99" s="3" t="s">
        <v>527</v>
      </c>
      <c r="F99" s="4">
        <v>42687</v>
      </c>
      <c r="G99" s="13">
        <v>57803</v>
      </c>
      <c r="H99" s="9" t="str">
        <f>IFERROR(IF(VLOOKUP(A99,'Who''s Manager'!$E$3:$E$8,1,0)=A99,"Yes","No"),"No")</f>
        <v>No</v>
      </c>
      <c r="I99" s="9" t="str">
        <f>IFERROR(IF(VLOOKUP(A99,'Who''s Manager'!$F$3:$F$8,1,0)=A99,"Yes","No"),"No")</f>
        <v>No</v>
      </c>
      <c r="J99" s="9">
        <f t="shared" ca="1" si="3"/>
        <v>9</v>
      </c>
    </row>
    <row r="100" spans="1:10" x14ac:dyDescent="0.35">
      <c r="A100" s="3" t="s">
        <v>104</v>
      </c>
      <c r="B100" s="5" t="s">
        <v>510</v>
      </c>
      <c r="C100" s="3" t="s">
        <v>523</v>
      </c>
      <c r="D100" s="9" t="str">
        <f t="shared" si="2"/>
        <v>Michael Davis</v>
      </c>
      <c r="E100" s="3" t="s">
        <v>524</v>
      </c>
      <c r="F100" s="4">
        <v>42694</v>
      </c>
      <c r="G100" s="13">
        <v>70963</v>
      </c>
      <c r="H100" s="9" t="str">
        <f>IFERROR(IF(VLOOKUP(A100,'Who''s Manager'!$E$3:$E$8,1,0)=A100,"Yes","No"),"No")</f>
        <v>No</v>
      </c>
      <c r="I100" s="9" t="str">
        <f>IFERROR(IF(VLOOKUP(A100,'Who''s Manager'!$F$3:$F$8,1,0)=A100,"Yes","No"),"No")</f>
        <v>No</v>
      </c>
      <c r="J100" s="9">
        <f t="shared" ca="1" si="3"/>
        <v>9</v>
      </c>
    </row>
    <row r="101" spans="1:10" x14ac:dyDescent="0.35">
      <c r="A101" s="3" t="s">
        <v>105</v>
      </c>
      <c r="B101" s="5" t="s">
        <v>513</v>
      </c>
      <c r="C101" s="3" t="s">
        <v>521</v>
      </c>
      <c r="D101" s="9" t="str">
        <f t="shared" si="2"/>
        <v>John Miller</v>
      </c>
      <c r="E101" s="3" t="s">
        <v>526</v>
      </c>
      <c r="F101" s="4">
        <v>42701</v>
      </c>
      <c r="G101" s="13">
        <v>81221</v>
      </c>
      <c r="H101" s="9" t="str">
        <f>IFERROR(IF(VLOOKUP(A101,'Who''s Manager'!$E$3:$E$8,1,0)=A101,"Yes","No"),"No")</f>
        <v>No</v>
      </c>
      <c r="I101" s="9" t="str">
        <f>IFERROR(IF(VLOOKUP(A101,'Who''s Manager'!$F$3:$F$8,1,0)=A101,"Yes","No"),"No")</f>
        <v>No</v>
      </c>
      <c r="J101" s="9">
        <f t="shared" ca="1" si="3"/>
        <v>9</v>
      </c>
    </row>
    <row r="102" spans="1:10" x14ac:dyDescent="0.35">
      <c r="A102" s="3" t="s">
        <v>106</v>
      </c>
      <c r="B102" s="5" t="s">
        <v>510</v>
      </c>
      <c r="C102" s="3" t="s">
        <v>522</v>
      </c>
      <c r="D102" s="9" t="str">
        <f t="shared" si="2"/>
        <v>Michael Smith</v>
      </c>
      <c r="E102" s="3" t="s">
        <v>524</v>
      </c>
      <c r="F102" s="4">
        <v>42708</v>
      </c>
      <c r="G102" s="13">
        <v>84443</v>
      </c>
      <c r="H102" s="9" t="str">
        <f>IFERROR(IF(VLOOKUP(A102,'Who''s Manager'!$E$3:$E$8,1,0)=A102,"Yes","No"),"No")</f>
        <v>No</v>
      </c>
      <c r="I102" s="9" t="str">
        <f>IFERROR(IF(VLOOKUP(A102,'Who''s Manager'!$F$3:$F$8,1,0)=A102,"Yes","No"),"No")</f>
        <v>No</v>
      </c>
      <c r="J102" s="9">
        <f t="shared" ca="1" si="3"/>
        <v>9</v>
      </c>
    </row>
    <row r="103" spans="1:10" x14ac:dyDescent="0.35">
      <c r="A103" s="3" t="s">
        <v>107</v>
      </c>
      <c r="B103" s="5" t="s">
        <v>509</v>
      </c>
      <c r="C103" s="3" t="s">
        <v>515</v>
      </c>
      <c r="D103" s="9" t="str">
        <f t="shared" si="2"/>
        <v>Emily Brown</v>
      </c>
      <c r="E103" s="3" t="s">
        <v>525</v>
      </c>
      <c r="F103" s="4">
        <v>42715</v>
      </c>
      <c r="G103" s="13">
        <v>78723</v>
      </c>
      <c r="H103" s="9" t="str">
        <f>IFERROR(IF(VLOOKUP(A103,'Who''s Manager'!$E$3:$E$8,1,0)=A103,"Yes","No"),"No")</f>
        <v>No</v>
      </c>
      <c r="I103" s="9" t="str">
        <f>IFERROR(IF(VLOOKUP(A103,'Who''s Manager'!$F$3:$F$8,1,0)=A103,"Yes","No"),"No")</f>
        <v>No</v>
      </c>
      <c r="J103" s="9">
        <f t="shared" ca="1" si="3"/>
        <v>9</v>
      </c>
    </row>
    <row r="104" spans="1:10" x14ac:dyDescent="0.35">
      <c r="A104" s="3" t="s">
        <v>108</v>
      </c>
      <c r="B104" s="5" t="s">
        <v>510</v>
      </c>
      <c r="C104" s="3" t="s">
        <v>519</v>
      </c>
      <c r="D104" s="9" t="str">
        <f t="shared" si="2"/>
        <v>Michael Wilson</v>
      </c>
      <c r="E104" s="3" t="s">
        <v>527</v>
      </c>
      <c r="F104" s="4">
        <v>42722</v>
      </c>
      <c r="G104" s="13">
        <v>84063</v>
      </c>
      <c r="H104" s="9" t="str">
        <f>IFERROR(IF(VLOOKUP(A104,'Who''s Manager'!$E$3:$E$8,1,0)=A104,"Yes","No"),"No")</f>
        <v>No</v>
      </c>
      <c r="I104" s="9" t="str">
        <f>IFERROR(IF(VLOOKUP(A104,'Who''s Manager'!$F$3:$F$8,1,0)=A104,"Yes","No"),"No")</f>
        <v>No</v>
      </c>
      <c r="J104" s="9">
        <f t="shared" ca="1" si="3"/>
        <v>9</v>
      </c>
    </row>
    <row r="105" spans="1:10" x14ac:dyDescent="0.35">
      <c r="A105" s="3" t="s">
        <v>109</v>
      </c>
      <c r="B105" s="5" t="s">
        <v>513</v>
      </c>
      <c r="C105" s="3" t="s">
        <v>522</v>
      </c>
      <c r="D105" s="9" t="str">
        <f t="shared" si="2"/>
        <v>John Smith</v>
      </c>
      <c r="E105" s="3" t="s">
        <v>524</v>
      </c>
      <c r="F105" s="4">
        <v>42729</v>
      </c>
      <c r="G105" s="13">
        <v>60282</v>
      </c>
      <c r="H105" s="9" t="str">
        <f>IFERROR(IF(VLOOKUP(A105,'Who''s Manager'!$E$3:$E$8,1,0)=A105,"Yes","No"),"No")</f>
        <v>No</v>
      </c>
      <c r="I105" s="9" t="str">
        <f>IFERROR(IF(VLOOKUP(A105,'Who''s Manager'!$F$3:$F$8,1,0)=A105,"Yes","No"),"No")</f>
        <v>No</v>
      </c>
      <c r="J105" s="9">
        <f t="shared" ca="1" si="3"/>
        <v>9</v>
      </c>
    </row>
    <row r="106" spans="1:10" x14ac:dyDescent="0.35">
      <c r="A106" s="3" t="s">
        <v>110</v>
      </c>
      <c r="B106" s="5" t="s">
        <v>509</v>
      </c>
      <c r="C106" s="3" t="s">
        <v>522</v>
      </c>
      <c r="D106" s="9" t="str">
        <f t="shared" si="2"/>
        <v>Emily Smith</v>
      </c>
      <c r="E106" s="3" t="s">
        <v>528</v>
      </c>
      <c r="F106" s="4">
        <v>42736</v>
      </c>
      <c r="G106" s="13">
        <v>49703</v>
      </c>
      <c r="H106" s="9" t="str">
        <f>IFERROR(IF(VLOOKUP(A106,'Who''s Manager'!$E$3:$E$8,1,0)=A106,"Yes","No"),"No")</f>
        <v>No</v>
      </c>
      <c r="I106" s="9" t="str">
        <f>IFERROR(IF(VLOOKUP(A106,'Who''s Manager'!$F$3:$F$8,1,0)=A106,"Yes","No"),"No")</f>
        <v>No</v>
      </c>
      <c r="J106" s="9">
        <f t="shared" ca="1" si="3"/>
        <v>8</v>
      </c>
    </row>
    <row r="107" spans="1:10" x14ac:dyDescent="0.35">
      <c r="A107" s="3" t="s">
        <v>111</v>
      </c>
      <c r="B107" s="5" t="s">
        <v>506</v>
      </c>
      <c r="C107" s="3" t="s">
        <v>520</v>
      </c>
      <c r="D107" s="9" t="str">
        <f t="shared" si="2"/>
        <v>Olivia Anderson</v>
      </c>
      <c r="E107" s="3" t="s">
        <v>525</v>
      </c>
      <c r="F107" s="4">
        <v>42743</v>
      </c>
      <c r="G107" s="13">
        <v>51563</v>
      </c>
      <c r="H107" s="9" t="str">
        <f>IFERROR(IF(VLOOKUP(A107,'Who''s Manager'!$E$3:$E$8,1,0)=A107,"Yes","No"),"No")</f>
        <v>No</v>
      </c>
      <c r="I107" s="9" t="str">
        <f>IFERROR(IF(VLOOKUP(A107,'Who''s Manager'!$F$3:$F$8,1,0)=A107,"Yes","No"),"No")</f>
        <v>No</v>
      </c>
      <c r="J107" s="9">
        <f t="shared" ca="1" si="3"/>
        <v>8</v>
      </c>
    </row>
    <row r="108" spans="1:10" x14ac:dyDescent="0.35">
      <c r="A108" s="3" t="s">
        <v>112</v>
      </c>
      <c r="B108" s="5" t="s">
        <v>506</v>
      </c>
      <c r="C108" s="3" t="s">
        <v>518</v>
      </c>
      <c r="D108" s="9" t="str">
        <f t="shared" si="2"/>
        <v>Olivia Doe</v>
      </c>
      <c r="E108" s="3" t="s">
        <v>525</v>
      </c>
      <c r="F108" s="4">
        <v>42750</v>
      </c>
      <c r="G108" s="13">
        <v>70849</v>
      </c>
      <c r="H108" s="9" t="str">
        <f>IFERROR(IF(VLOOKUP(A108,'Who''s Manager'!$E$3:$E$8,1,0)=A108,"Yes","No"),"No")</f>
        <v>No</v>
      </c>
      <c r="I108" s="9" t="str">
        <f>IFERROR(IF(VLOOKUP(A108,'Who''s Manager'!$F$3:$F$8,1,0)=A108,"Yes","No"),"No")</f>
        <v>No</v>
      </c>
      <c r="J108" s="9">
        <f t="shared" ca="1" si="3"/>
        <v>8</v>
      </c>
    </row>
    <row r="109" spans="1:10" x14ac:dyDescent="0.35">
      <c r="A109" s="3" t="s">
        <v>113</v>
      </c>
      <c r="B109" s="5" t="s">
        <v>514</v>
      </c>
      <c r="C109" s="3" t="s">
        <v>520</v>
      </c>
      <c r="D109" s="9" t="str">
        <f t="shared" si="2"/>
        <v>Sophia Anderson</v>
      </c>
      <c r="E109" s="3" t="s">
        <v>524</v>
      </c>
      <c r="F109" s="4">
        <v>42757</v>
      </c>
      <c r="G109" s="13">
        <v>76860</v>
      </c>
      <c r="H109" s="9" t="str">
        <f>IFERROR(IF(VLOOKUP(A109,'Who''s Manager'!$E$3:$E$8,1,0)=A109,"Yes","No"),"No")</f>
        <v>No</v>
      </c>
      <c r="I109" s="9" t="str">
        <f>IFERROR(IF(VLOOKUP(A109,'Who''s Manager'!$F$3:$F$8,1,0)=A109,"Yes","No"),"No")</f>
        <v>No</v>
      </c>
      <c r="J109" s="9">
        <f t="shared" ca="1" si="3"/>
        <v>8</v>
      </c>
    </row>
    <row r="110" spans="1:10" x14ac:dyDescent="0.35">
      <c r="A110" s="3" t="s">
        <v>114</v>
      </c>
      <c r="B110" s="5" t="s">
        <v>510</v>
      </c>
      <c r="C110" s="3" t="s">
        <v>517</v>
      </c>
      <c r="D110" s="9" t="str">
        <f t="shared" si="2"/>
        <v>Michael Taylor</v>
      </c>
      <c r="E110" s="3" t="s">
        <v>524</v>
      </c>
      <c r="F110" s="4">
        <v>42764</v>
      </c>
      <c r="G110" s="13">
        <v>76585</v>
      </c>
      <c r="H110" s="9" t="str">
        <f>IFERROR(IF(VLOOKUP(A110,'Who''s Manager'!$E$3:$E$8,1,0)=A110,"Yes","No"),"No")</f>
        <v>No</v>
      </c>
      <c r="I110" s="9" t="str">
        <f>IFERROR(IF(VLOOKUP(A110,'Who''s Manager'!$F$3:$F$8,1,0)=A110,"Yes","No"),"No")</f>
        <v>No</v>
      </c>
      <c r="J110" s="9">
        <f t="shared" ca="1" si="3"/>
        <v>8</v>
      </c>
    </row>
    <row r="111" spans="1:10" x14ac:dyDescent="0.35">
      <c r="A111" s="3" t="s">
        <v>115</v>
      </c>
      <c r="B111" s="5" t="s">
        <v>506</v>
      </c>
      <c r="C111" s="3" t="s">
        <v>518</v>
      </c>
      <c r="D111" s="9" t="str">
        <f t="shared" si="2"/>
        <v>Olivia Doe</v>
      </c>
      <c r="E111" s="3" t="s">
        <v>527</v>
      </c>
      <c r="F111" s="4">
        <v>42771</v>
      </c>
      <c r="G111" s="13">
        <v>67015</v>
      </c>
      <c r="H111" s="9" t="str">
        <f>IFERROR(IF(VLOOKUP(A111,'Who''s Manager'!$E$3:$E$8,1,0)=A111,"Yes","No"),"No")</f>
        <v>No</v>
      </c>
      <c r="I111" s="9" t="str">
        <f>IFERROR(IF(VLOOKUP(A111,'Who''s Manager'!$F$3:$F$8,1,0)=A111,"Yes","No"),"No")</f>
        <v>No</v>
      </c>
      <c r="J111" s="9">
        <f t="shared" ca="1" si="3"/>
        <v>8</v>
      </c>
    </row>
    <row r="112" spans="1:10" x14ac:dyDescent="0.35">
      <c r="A112" s="3" t="s">
        <v>116</v>
      </c>
      <c r="B112" s="5" t="s">
        <v>513</v>
      </c>
      <c r="C112" s="3" t="s">
        <v>516</v>
      </c>
      <c r="D112" s="9" t="str">
        <f t="shared" si="2"/>
        <v>John Johnson</v>
      </c>
      <c r="E112" s="3" t="s">
        <v>526</v>
      </c>
      <c r="F112" s="4">
        <v>42778</v>
      </c>
      <c r="G112" s="13">
        <v>57003</v>
      </c>
      <c r="H112" s="9" t="str">
        <f>IFERROR(IF(VLOOKUP(A112,'Who''s Manager'!$E$3:$E$8,1,0)=A112,"Yes","No"),"No")</f>
        <v>No</v>
      </c>
      <c r="I112" s="9" t="str">
        <f>IFERROR(IF(VLOOKUP(A112,'Who''s Manager'!$F$3:$F$8,1,0)=A112,"Yes","No"),"No")</f>
        <v>No</v>
      </c>
      <c r="J112" s="9">
        <f t="shared" ca="1" si="3"/>
        <v>8</v>
      </c>
    </row>
    <row r="113" spans="1:10" x14ac:dyDescent="0.35">
      <c r="A113" s="3" t="s">
        <v>117</v>
      </c>
      <c r="B113" s="5" t="s">
        <v>507</v>
      </c>
      <c r="C113" s="3" t="s">
        <v>516</v>
      </c>
      <c r="D113" s="9" t="str">
        <f t="shared" si="2"/>
        <v>Sarah Johnson</v>
      </c>
      <c r="E113" s="3" t="s">
        <v>524</v>
      </c>
      <c r="F113" s="4">
        <v>42785</v>
      </c>
      <c r="G113" s="13">
        <v>88585</v>
      </c>
      <c r="H113" s="9" t="str">
        <f>IFERROR(IF(VLOOKUP(A113,'Who''s Manager'!$E$3:$E$8,1,0)=A113,"Yes","No"),"No")</f>
        <v>No</v>
      </c>
      <c r="I113" s="9" t="str">
        <f>IFERROR(IF(VLOOKUP(A113,'Who''s Manager'!$F$3:$F$8,1,0)=A113,"Yes","No"),"No")</f>
        <v>No</v>
      </c>
      <c r="J113" s="9">
        <f t="shared" ca="1" si="3"/>
        <v>8</v>
      </c>
    </row>
    <row r="114" spans="1:10" x14ac:dyDescent="0.35">
      <c r="A114" s="3" t="s">
        <v>118</v>
      </c>
      <c r="B114" s="5" t="s">
        <v>507</v>
      </c>
      <c r="C114" s="3" t="s">
        <v>515</v>
      </c>
      <c r="D114" s="9" t="str">
        <f t="shared" si="2"/>
        <v>Sarah Brown</v>
      </c>
      <c r="E114" s="3" t="s">
        <v>524</v>
      </c>
      <c r="F114" s="4">
        <v>42792</v>
      </c>
      <c r="G114" s="13">
        <v>71958</v>
      </c>
      <c r="H114" s="9" t="str">
        <f>IFERROR(IF(VLOOKUP(A114,'Who''s Manager'!$E$3:$E$8,1,0)=A114,"Yes","No"),"No")</f>
        <v>No</v>
      </c>
      <c r="I114" s="9" t="str">
        <f>IFERROR(IF(VLOOKUP(A114,'Who''s Manager'!$F$3:$F$8,1,0)=A114,"Yes","No"),"No")</f>
        <v>No</v>
      </c>
      <c r="J114" s="9">
        <f t="shared" ca="1" si="3"/>
        <v>8</v>
      </c>
    </row>
    <row r="115" spans="1:10" x14ac:dyDescent="0.35">
      <c r="A115" s="3" t="s">
        <v>119</v>
      </c>
      <c r="B115" s="5" t="s">
        <v>509</v>
      </c>
      <c r="C115" s="3" t="s">
        <v>518</v>
      </c>
      <c r="D115" s="9" t="str">
        <f t="shared" si="2"/>
        <v>Emily Doe</v>
      </c>
      <c r="E115" s="3" t="s">
        <v>528</v>
      </c>
      <c r="F115" s="4">
        <v>42799</v>
      </c>
      <c r="G115" s="13">
        <v>71017</v>
      </c>
      <c r="H115" s="9" t="str">
        <f>IFERROR(IF(VLOOKUP(A115,'Who''s Manager'!$E$3:$E$8,1,0)=A115,"Yes","No"),"No")</f>
        <v>No</v>
      </c>
      <c r="I115" s="9" t="str">
        <f>IFERROR(IF(VLOOKUP(A115,'Who''s Manager'!$F$3:$F$8,1,0)=A115,"Yes","No"),"No")</f>
        <v>No</v>
      </c>
      <c r="J115" s="9">
        <f t="shared" ca="1" si="3"/>
        <v>8</v>
      </c>
    </row>
    <row r="116" spans="1:10" x14ac:dyDescent="0.35">
      <c r="A116" s="3" t="s">
        <v>120</v>
      </c>
      <c r="B116" s="5" t="s">
        <v>506</v>
      </c>
      <c r="C116" s="3" t="s">
        <v>522</v>
      </c>
      <c r="D116" s="9" t="str">
        <f t="shared" si="2"/>
        <v>Olivia Smith</v>
      </c>
      <c r="E116" s="3" t="s">
        <v>525</v>
      </c>
      <c r="F116" s="4">
        <v>42806</v>
      </c>
      <c r="G116" s="13">
        <v>56171</v>
      </c>
      <c r="H116" s="9" t="str">
        <f>IFERROR(IF(VLOOKUP(A116,'Who''s Manager'!$E$3:$E$8,1,0)=A116,"Yes","No"),"No")</f>
        <v>No</v>
      </c>
      <c r="I116" s="9" t="str">
        <f>IFERROR(IF(VLOOKUP(A116,'Who''s Manager'!$F$3:$F$8,1,0)=A116,"Yes","No"),"No")</f>
        <v>No</v>
      </c>
      <c r="J116" s="9">
        <f t="shared" ca="1" si="3"/>
        <v>8</v>
      </c>
    </row>
    <row r="117" spans="1:10" x14ac:dyDescent="0.35">
      <c r="A117" s="3" t="s">
        <v>121</v>
      </c>
      <c r="B117" s="5" t="s">
        <v>506</v>
      </c>
      <c r="C117" s="3" t="s">
        <v>516</v>
      </c>
      <c r="D117" s="9" t="str">
        <f t="shared" si="2"/>
        <v>Olivia Johnson</v>
      </c>
      <c r="E117" s="3" t="s">
        <v>526</v>
      </c>
      <c r="F117" s="4">
        <v>42813</v>
      </c>
      <c r="G117" s="13">
        <v>57201</v>
      </c>
      <c r="H117" s="9" t="str">
        <f>IFERROR(IF(VLOOKUP(A117,'Who''s Manager'!$E$3:$E$8,1,0)=A117,"Yes","No"),"No")</f>
        <v>No</v>
      </c>
      <c r="I117" s="9" t="str">
        <f>IFERROR(IF(VLOOKUP(A117,'Who''s Manager'!$F$3:$F$8,1,0)=A117,"Yes","No"),"No")</f>
        <v>No</v>
      </c>
      <c r="J117" s="9">
        <f t="shared" ca="1" si="3"/>
        <v>8</v>
      </c>
    </row>
    <row r="118" spans="1:10" x14ac:dyDescent="0.35">
      <c r="A118" s="3" t="s">
        <v>122</v>
      </c>
      <c r="B118" s="5" t="s">
        <v>507</v>
      </c>
      <c r="C118" s="3" t="s">
        <v>523</v>
      </c>
      <c r="D118" s="9" t="str">
        <f t="shared" si="2"/>
        <v>Sarah Davis</v>
      </c>
      <c r="E118" s="3" t="s">
        <v>528</v>
      </c>
      <c r="F118" s="4">
        <v>42820</v>
      </c>
      <c r="G118" s="13">
        <v>74426</v>
      </c>
      <c r="H118" s="9" t="str">
        <f>IFERROR(IF(VLOOKUP(A118,'Who''s Manager'!$E$3:$E$8,1,0)=A118,"Yes","No"),"No")</f>
        <v>No</v>
      </c>
      <c r="I118" s="9" t="str">
        <f>IFERROR(IF(VLOOKUP(A118,'Who''s Manager'!$F$3:$F$8,1,0)=A118,"Yes","No"),"No")</f>
        <v>No</v>
      </c>
      <c r="J118" s="9">
        <f t="shared" ca="1" si="3"/>
        <v>8</v>
      </c>
    </row>
    <row r="119" spans="1:10" x14ac:dyDescent="0.35">
      <c r="A119" s="3" t="s">
        <v>123</v>
      </c>
      <c r="B119" s="5" t="s">
        <v>506</v>
      </c>
      <c r="C119" s="3" t="s">
        <v>521</v>
      </c>
      <c r="D119" s="9" t="str">
        <f t="shared" si="2"/>
        <v>Olivia Miller</v>
      </c>
      <c r="E119" s="3" t="s">
        <v>527</v>
      </c>
      <c r="F119" s="4">
        <v>42827</v>
      </c>
      <c r="G119" s="13">
        <v>62778</v>
      </c>
      <c r="H119" s="9" t="str">
        <f>IFERROR(IF(VLOOKUP(A119,'Who''s Manager'!$E$3:$E$8,1,0)=A119,"Yes","No"),"No")</f>
        <v>No</v>
      </c>
      <c r="I119" s="9" t="str">
        <f>IFERROR(IF(VLOOKUP(A119,'Who''s Manager'!$F$3:$F$8,1,0)=A119,"Yes","No"),"No")</f>
        <v>No</v>
      </c>
      <c r="J119" s="9">
        <f t="shared" ca="1" si="3"/>
        <v>8</v>
      </c>
    </row>
    <row r="120" spans="1:10" x14ac:dyDescent="0.35">
      <c r="A120" s="3" t="s">
        <v>124</v>
      </c>
      <c r="B120" s="5" t="s">
        <v>510</v>
      </c>
      <c r="C120" s="3" t="s">
        <v>522</v>
      </c>
      <c r="D120" s="9" t="str">
        <f t="shared" si="2"/>
        <v>Michael Smith</v>
      </c>
      <c r="E120" s="3" t="s">
        <v>527</v>
      </c>
      <c r="F120" s="4">
        <v>42834</v>
      </c>
      <c r="G120" s="13">
        <v>87229</v>
      </c>
      <c r="H120" s="9" t="str">
        <f>IFERROR(IF(VLOOKUP(A120,'Who''s Manager'!$E$3:$E$8,1,0)=A120,"Yes","No"),"No")</f>
        <v>No</v>
      </c>
      <c r="I120" s="9" t="str">
        <f>IFERROR(IF(VLOOKUP(A120,'Who''s Manager'!$F$3:$F$8,1,0)=A120,"Yes","No"),"No")</f>
        <v>No</v>
      </c>
      <c r="J120" s="9">
        <f t="shared" ca="1" si="3"/>
        <v>8</v>
      </c>
    </row>
    <row r="121" spans="1:10" x14ac:dyDescent="0.35">
      <c r="A121" s="3" t="s">
        <v>125</v>
      </c>
      <c r="B121" s="5" t="s">
        <v>511</v>
      </c>
      <c r="C121" s="3" t="s">
        <v>517</v>
      </c>
      <c r="D121" s="9" t="str">
        <f t="shared" si="2"/>
        <v>Robert Taylor</v>
      </c>
      <c r="E121" s="3" t="s">
        <v>524</v>
      </c>
      <c r="F121" s="4">
        <v>42841</v>
      </c>
      <c r="G121" s="13">
        <v>66116</v>
      </c>
      <c r="H121" s="9" t="str">
        <f>IFERROR(IF(VLOOKUP(A121,'Who''s Manager'!$E$3:$E$8,1,0)=A121,"Yes","No"),"No")</f>
        <v>No</v>
      </c>
      <c r="I121" s="9" t="str">
        <f>IFERROR(IF(VLOOKUP(A121,'Who''s Manager'!$F$3:$F$8,1,0)=A121,"Yes","No"),"No")</f>
        <v>No</v>
      </c>
      <c r="J121" s="9">
        <f t="shared" ca="1" si="3"/>
        <v>8</v>
      </c>
    </row>
    <row r="122" spans="1:10" x14ac:dyDescent="0.35">
      <c r="A122" s="3" t="s">
        <v>126</v>
      </c>
      <c r="B122" s="5" t="s">
        <v>512</v>
      </c>
      <c r="C122" s="3" t="s">
        <v>523</v>
      </c>
      <c r="D122" s="9" t="str">
        <f t="shared" si="2"/>
        <v>Jane Davis</v>
      </c>
      <c r="E122" s="3" t="s">
        <v>524</v>
      </c>
      <c r="F122" s="4">
        <v>42848</v>
      </c>
      <c r="G122" s="13">
        <v>78297</v>
      </c>
      <c r="H122" s="9" t="str">
        <f>IFERROR(IF(VLOOKUP(A122,'Who''s Manager'!$E$3:$E$8,1,0)=A122,"Yes","No"),"No")</f>
        <v>No</v>
      </c>
      <c r="I122" s="9" t="str">
        <f>IFERROR(IF(VLOOKUP(A122,'Who''s Manager'!$F$3:$F$8,1,0)=A122,"Yes","No"),"No")</f>
        <v>No</v>
      </c>
      <c r="J122" s="9">
        <f t="shared" ca="1" si="3"/>
        <v>8</v>
      </c>
    </row>
    <row r="123" spans="1:10" x14ac:dyDescent="0.35">
      <c r="A123" s="3" t="s">
        <v>127</v>
      </c>
      <c r="B123" s="5" t="s">
        <v>514</v>
      </c>
      <c r="C123" s="3" t="s">
        <v>523</v>
      </c>
      <c r="D123" s="9" t="str">
        <f t="shared" si="2"/>
        <v>Sophia Davis</v>
      </c>
      <c r="E123" s="3" t="s">
        <v>527</v>
      </c>
      <c r="F123" s="4">
        <v>42855</v>
      </c>
      <c r="G123" s="13">
        <v>64342</v>
      </c>
      <c r="H123" s="9" t="str">
        <f>IFERROR(IF(VLOOKUP(A123,'Who''s Manager'!$E$3:$E$8,1,0)=A123,"Yes","No"),"No")</f>
        <v>No</v>
      </c>
      <c r="I123" s="9" t="str">
        <f>IFERROR(IF(VLOOKUP(A123,'Who''s Manager'!$F$3:$F$8,1,0)=A123,"Yes","No"),"No")</f>
        <v>No</v>
      </c>
      <c r="J123" s="9">
        <f t="shared" ca="1" si="3"/>
        <v>8</v>
      </c>
    </row>
    <row r="124" spans="1:10" x14ac:dyDescent="0.35">
      <c r="A124" s="3" t="s">
        <v>128</v>
      </c>
      <c r="B124" s="5" t="s">
        <v>509</v>
      </c>
      <c r="C124" s="3" t="s">
        <v>518</v>
      </c>
      <c r="D124" s="9" t="str">
        <f t="shared" si="2"/>
        <v>Emily Doe</v>
      </c>
      <c r="E124" s="3" t="s">
        <v>524</v>
      </c>
      <c r="F124" s="4">
        <v>42862</v>
      </c>
      <c r="G124" s="13">
        <v>72490</v>
      </c>
      <c r="H124" s="9" t="str">
        <f>IFERROR(IF(VLOOKUP(A124,'Who''s Manager'!$E$3:$E$8,1,0)=A124,"Yes","No"),"No")</f>
        <v>No</v>
      </c>
      <c r="I124" s="9" t="str">
        <f>IFERROR(IF(VLOOKUP(A124,'Who''s Manager'!$F$3:$F$8,1,0)=A124,"Yes","No"),"No")</f>
        <v>No</v>
      </c>
      <c r="J124" s="9">
        <f t="shared" ca="1" si="3"/>
        <v>8</v>
      </c>
    </row>
    <row r="125" spans="1:10" x14ac:dyDescent="0.35">
      <c r="A125" s="3" t="s">
        <v>129</v>
      </c>
      <c r="B125" s="5" t="s">
        <v>511</v>
      </c>
      <c r="C125" s="3" t="s">
        <v>515</v>
      </c>
      <c r="D125" s="9" t="str">
        <f t="shared" si="2"/>
        <v>Robert Brown</v>
      </c>
      <c r="E125" s="3" t="s">
        <v>526</v>
      </c>
      <c r="F125" s="4">
        <v>42869</v>
      </c>
      <c r="G125" s="13">
        <v>64975</v>
      </c>
      <c r="H125" s="9" t="str">
        <f>IFERROR(IF(VLOOKUP(A125,'Who''s Manager'!$E$3:$E$8,1,0)=A125,"Yes","No"),"No")</f>
        <v>No</v>
      </c>
      <c r="I125" s="9" t="str">
        <f>IFERROR(IF(VLOOKUP(A125,'Who''s Manager'!$F$3:$F$8,1,0)=A125,"Yes","No"),"No")</f>
        <v>No</v>
      </c>
      <c r="J125" s="9">
        <f t="shared" ca="1" si="3"/>
        <v>8</v>
      </c>
    </row>
    <row r="126" spans="1:10" x14ac:dyDescent="0.35">
      <c r="A126" s="3" t="s">
        <v>130</v>
      </c>
      <c r="B126" s="5" t="s">
        <v>507</v>
      </c>
      <c r="C126" s="3" t="s">
        <v>517</v>
      </c>
      <c r="D126" s="9" t="str">
        <f t="shared" si="2"/>
        <v>Sarah Taylor</v>
      </c>
      <c r="E126" s="3" t="s">
        <v>524</v>
      </c>
      <c r="F126" s="4">
        <v>42876</v>
      </c>
      <c r="G126" s="13">
        <v>71723</v>
      </c>
      <c r="H126" s="9" t="str">
        <f>IFERROR(IF(VLOOKUP(A126,'Who''s Manager'!$E$3:$E$8,1,0)=A126,"Yes","No"),"No")</f>
        <v>No</v>
      </c>
      <c r="I126" s="9" t="str">
        <f>IFERROR(IF(VLOOKUP(A126,'Who''s Manager'!$F$3:$F$8,1,0)=A126,"Yes","No"),"No")</f>
        <v>No</v>
      </c>
      <c r="J126" s="9">
        <f t="shared" ca="1" si="3"/>
        <v>8</v>
      </c>
    </row>
    <row r="127" spans="1:10" x14ac:dyDescent="0.35">
      <c r="A127" s="3" t="s">
        <v>131</v>
      </c>
      <c r="B127" s="5" t="s">
        <v>506</v>
      </c>
      <c r="C127" s="3" t="s">
        <v>516</v>
      </c>
      <c r="D127" s="9" t="str">
        <f t="shared" si="2"/>
        <v>Olivia Johnson</v>
      </c>
      <c r="E127" s="3" t="s">
        <v>525</v>
      </c>
      <c r="F127" s="4">
        <v>42883</v>
      </c>
      <c r="G127" s="13">
        <v>68279</v>
      </c>
      <c r="H127" s="9" t="str">
        <f>IFERROR(IF(VLOOKUP(A127,'Who''s Manager'!$E$3:$E$8,1,0)=A127,"Yes","No"),"No")</f>
        <v>No</v>
      </c>
      <c r="I127" s="9" t="str">
        <f>IFERROR(IF(VLOOKUP(A127,'Who''s Manager'!$F$3:$F$8,1,0)=A127,"Yes","No"),"No")</f>
        <v>No</v>
      </c>
      <c r="J127" s="9">
        <f t="shared" ca="1" si="3"/>
        <v>8</v>
      </c>
    </row>
    <row r="128" spans="1:10" x14ac:dyDescent="0.35">
      <c r="A128" s="3" t="s">
        <v>132</v>
      </c>
      <c r="B128" s="5" t="s">
        <v>514</v>
      </c>
      <c r="C128" s="3" t="s">
        <v>518</v>
      </c>
      <c r="D128" s="9" t="str">
        <f t="shared" si="2"/>
        <v>Sophia Doe</v>
      </c>
      <c r="E128" s="3" t="s">
        <v>524</v>
      </c>
      <c r="F128" s="4">
        <v>42890</v>
      </c>
      <c r="G128" s="13">
        <v>57765</v>
      </c>
      <c r="H128" s="9" t="str">
        <f>IFERROR(IF(VLOOKUP(A128,'Who''s Manager'!$E$3:$E$8,1,0)=A128,"Yes","No"),"No")</f>
        <v>No</v>
      </c>
      <c r="I128" s="9" t="str">
        <f>IFERROR(IF(VLOOKUP(A128,'Who''s Manager'!$F$3:$F$8,1,0)=A128,"Yes","No"),"No")</f>
        <v>No</v>
      </c>
      <c r="J128" s="9">
        <f t="shared" ca="1" si="3"/>
        <v>8</v>
      </c>
    </row>
    <row r="129" spans="1:10" x14ac:dyDescent="0.35">
      <c r="A129" s="3" t="s">
        <v>133</v>
      </c>
      <c r="B129" s="5" t="s">
        <v>506</v>
      </c>
      <c r="C129" s="3" t="s">
        <v>516</v>
      </c>
      <c r="D129" s="9" t="str">
        <f t="shared" si="2"/>
        <v>Olivia Johnson</v>
      </c>
      <c r="E129" s="3" t="s">
        <v>528</v>
      </c>
      <c r="F129" s="4">
        <v>42897</v>
      </c>
      <c r="G129" s="13">
        <v>56561</v>
      </c>
      <c r="H129" s="9" t="str">
        <f>IFERROR(IF(VLOOKUP(A129,'Who''s Manager'!$E$3:$E$8,1,0)=A129,"Yes","No"),"No")</f>
        <v>No</v>
      </c>
      <c r="I129" s="9" t="str">
        <f>IFERROR(IF(VLOOKUP(A129,'Who''s Manager'!$F$3:$F$8,1,0)=A129,"Yes","No"),"No")</f>
        <v>No</v>
      </c>
      <c r="J129" s="9">
        <f t="shared" ca="1" si="3"/>
        <v>8</v>
      </c>
    </row>
    <row r="130" spans="1:10" x14ac:dyDescent="0.35">
      <c r="A130" s="3" t="s">
        <v>134</v>
      </c>
      <c r="B130" s="5" t="s">
        <v>513</v>
      </c>
      <c r="C130" s="3" t="s">
        <v>518</v>
      </c>
      <c r="D130" s="9" t="str">
        <f t="shared" ref="D130:D193" si="4">CONCATENATE(B130," ",C130)</f>
        <v>John Doe</v>
      </c>
      <c r="E130" s="3" t="s">
        <v>526</v>
      </c>
      <c r="F130" s="4">
        <v>42904</v>
      </c>
      <c r="G130" s="13">
        <v>86899</v>
      </c>
      <c r="H130" s="9" t="str">
        <f>IFERROR(IF(VLOOKUP(A130,'Who''s Manager'!$E$3:$E$8,1,0)=A130,"Yes","No"),"No")</f>
        <v>No</v>
      </c>
      <c r="I130" s="9" t="str">
        <f>IFERROR(IF(VLOOKUP(A130,'Who''s Manager'!$F$3:$F$8,1,0)=A130,"Yes","No"),"No")</f>
        <v>No</v>
      </c>
      <c r="J130" s="9">
        <f t="shared" ref="J130:J193" ca="1" si="5">(YEAR(TODAY())-YEAR(F130))+1</f>
        <v>8</v>
      </c>
    </row>
    <row r="131" spans="1:10" x14ac:dyDescent="0.35">
      <c r="A131" s="3" t="s">
        <v>135</v>
      </c>
      <c r="B131" s="5" t="s">
        <v>513</v>
      </c>
      <c r="C131" s="3" t="s">
        <v>518</v>
      </c>
      <c r="D131" s="9" t="str">
        <f t="shared" si="4"/>
        <v>John Doe</v>
      </c>
      <c r="E131" s="3" t="s">
        <v>528</v>
      </c>
      <c r="F131" s="4">
        <v>42911</v>
      </c>
      <c r="G131" s="13">
        <v>45525</v>
      </c>
      <c r="H131" s="9" t="str">
        <f>IFERROR(IF(VLOOKUP(A131,'Who''s Manager'!$E$3:$E$8,1,0)=A131,"Yes","No"),"No")</f>
        <v>No</v>
      </c>
      <c r="I131" s="9" t="str">
        <f>IFERROR(IF(VLOOKUP(A131,'Who''s Manager'!$F$3:$F$8,1,0)=A131,"Yes","No"),"No")</f>
        <v>No</v>
      </c>
      <c r="J131" s="9">
        <f t="shared" ca="1" si="5"/>
        <v>8</v>
      </c>
    </row>
    <row r="132" spans="1:10" x14ac:dyDescent="0.35">
      <c r="A132" s="3" t="s">
        <v>136</v>
      </c>
      <c r="B132" s="5" t="s">
        <v>514</v>
      </c>
      <c r="C132" s="3" t="s">
        <v>518</v>
      </c>
      <c r="D132" s="9" t="str">
        <f t="shared" si="4"/>
        <v>Sophia Doe</v>
      </c>
      <c r="E132" s="3" t="s">
        <v>528</v>
      </c>
      <c r="F132" s="4">
        <v>42918</v>
      </c>
      <c r="G132" s="13">
        <v>67861</v>
      </c>
      <c r="H132" s="9" t="str">
        <f>IFERROR(IF(VLOOKUP(A132,'Who''s Manager'!$E$3:$E$8,1,0)=A132,"Yes","No"),"No")</f>
        <v>No</v>
      </c>
      <c r="I132" s="9" t="str">
        <f>IFERROR(IF(VLOOKUP(A132,'Who''s Manager'!$F$3:$F$8,1,0)=A132,"Yes","No"),"No")</f>
        <v>No</v>
      </c>
      <c r="J132" s="9">
        <f t="shared" ca="1" si="5"/>
        <v>8</v>
      </c>
    </row>
    <row r="133" spans="1:10" x14ac:dyDescent="0.35">
      <c r="A133" s="3" t="s">
        <v>137</v>
      </c>
      <c r="B133" s="5" t="s">
        <v>514</v>
      </c>
      <c r="C133" s="3" t="s">
        <v>515</v>
      </c>
      <c r="D133" s="9" t="str">
        <f t="shared" si="4"/>
        <v>Sophia Brown</v>
      </c>
      <c r="E133" s="3" t="s">
        <v>525</v>
      </c>
      <c r="F133" s="4">
        <v>42925</v>
      </c>
      <c r="G133" s="13">
        <v>78142</v>
      </c>
      <c r="H133" s="9" t="str">
        <f>IFERROR(IF(VLOOKUP(A133,'Who''s Manager'!$E$3:$E$8,1,0)=A133,"Yes","No"),"No")</f>
        <v>No</v>
      </c>
      <c r="I133" s="9" t="str">
        <f>IFERROR(IF(VLOOKUP(A133,'Who''s Manager'!$F$3:$F$8,1,0)=A133,"Yes","No"),"No")</f>
        <v>No</v>
      </c>
      <c r="J133" s="9">
        <f t="shared" ca="1" si="5"/>
        <v>8</v>
      </c>
    </row>
    <row r="134" spans="1:10" x14ac:dyDescent="0.35">
      <c r="A134" s="3" t="s">
        <v>138</v>
      </c>
      <c r="B134" s="5" t="s">
        <v>507</v>
      </c>
      <c r="C134" s="3" t="s">
        <v>518</v>
      </c>
      <c r="D134" s="9" t="str">
        <f t="shared" si="4"/>
        <v>Sarah Doe</v>
      </c>
      <c r="E134" s="3" t="s">
        <v>526</v>
      </c>
      <c r="F134" s="4">
        <v>42932</v>
      </c>
      <c r="G134" s="13">
        <v>71916</v>
      </c>
      <c r="H134" s="9" t="str">
        <f>IFERROR(IF(VLOOKUP(A134,'Who''s Manager'!$E$3:$E$8,1,0)=A134,"Yes","No"),"No")</f>
        <v>No</v>
      </c>
      <c r="I134" s="9" t="str">
        <f>IFERROR(IF(VLOOKUP(A134,'Who''s Manager'!$F$3:$F$8,1,0)=A134,"Yes","No"),"No")</f>
        <v>No</v>
      </c>
      <c r="J134" s="9">
        <f t="shared" ca="1" si="5"/>
        <v>8</v>
      </c>
    </row>
    <row r="135" spans="1:10" x14ac:dyDescent="0.35">
      <c r="A135" s="3" t="s">
        <v>139</v>
      </c>
      <c r="B135" s="5" t="s">
        <v>514</v>
      </c>
      <c r="C135" s="3" t="s">
        <v>519</v>
      </c>
      <c r="D135" s="9" t="str">
        <f t="shared" si="4"/>
        <v>Sophia Wilson</v>
      </c>
      <c r="E135" s="3" t="s">
        <v>526</v>
      </c>
      <c r="F135" s="4">
        <v>42939</v>
      </c>
      <c r="G135" s="13">
        <v>89965</v>
      </c>
      <c r="H135" s="9" t="str">
        <f>IFERROR(IF(VLOOKUP(A135,'Who''s Manager'!$E$3:$E$8,1,0)=A135,"Yes","No"),"No")</f>
        <v>Yes</v>
      </c>
      <c r="I135" s="9" t="str">
        <f>IFERROR(IF(VLOOKUP(A135,'Who''s Manager'!$F$3:$F$8,1,0)=A135,"Yes","No"),"No")</f>
        <v>No</v>
      </c>
      <c r="J135" s="9">
        <f t="shared" ca="1" si="5"/>
        <v>8</v>
      </c>
    </row>
    <row r="136" spans="1:10" x14ac:dyDescent="0.35">
      <c r="A136" s="3" t="s">
        <v>140</v>
      </c>
      <c r="B136" s="5" t="s">
        <v>510</v>
      </c>
      <c r="C136" s="3" t="s">
        <v>521</v>
      </c>
      <c r="D136" s="9" t="str">
        <f t="shared" si="4"/>
        <v>Michael Miller</v>
      </c>
      <c r="E136" s="3" t="s">
        <v>526</v>
      </c>
      <c r="F136" s="4">
        <v>42946</v>
      </c>
      <c r="G136" s="13">
        <v>49648</v>
      </c>
      <c r="H136" s="9" t="str">
        <f>IFERROR(IF(VLOOKUP(A136,'Who''s Manager'!$E$3:$E$8,1,0)=A136,"Yes","No"),"No")</f>
        <v>No</v>
      </c>
      <c r="I136" s="9" t="str">
        <f>IFERROR(IF(VLOOKUP(A136,'Who''s Manager'!$F$3:$F$8,1,0)=A136,"Yes","No"),"No")</f>
        <v>No</v>
      </c>
      <c r="J136" s="9">
        <f t="shared" ca="1" si="5"/>
        <v>8</v>
      </c>
    </row>
    <row r="137" spans="1:10" x14ac:dyDescent="0.35">
      <c r="A137" s="3" t="s">
        <v>141</v>
      </c>
      <c r="B137" s="5" t="s">
        <v>506</v>
      </c>
      <c r="C137" s="3" t="s">
        <v>516</v>
      </c>
      <c r="D137" s="9" t="str">
        <f t="shared" si="4"/>
        <v>Olivia Johnson</v>
      </c>
      <c r="E137" s="3" t="s">
        <v>526</v>
      </c>
      <c r="F137" s="4">
        <v>42953</v>
      </c>
      <c r="G137" s="13">
        <v>80133</v>
      </c>
      <c r="H137" s="9" t="str">
        <f>IFERROR(IF(VLOOKUP(A137,'Who''s Manager'!$E$3:$E$8,1,0)=A137,"Yes","No"),"No")</f>
        <v>No</v>
      </c>
      <c r="I137" s="9" t="str">
        <f>IFERROR(IF(VLOOKUP(A137,'Who''s Manager'!$F$3:$F$8,1,0)=A137,"Yes","No"),"No")</f>
        <v>No</v>
      </c>
      <c r="J137" s="9">
        <f t="shared" ca="1" si="5"/>
        <v>8</v>
      </c>
    </row>
    <row r="138" spans="1:10" x14ac:dyDescent="0.35">
      <c r="A138" s="3" t="s">
        <v>142</v>
      </c>
      <c r="B138" s="5" t="s">
        <v>511</v>
      </c>
      <c r="C138" s="3" t="s">
        <v>522</v>
      </c>
      <c r="D138" s="9" t="str">
        <f t="shared" si="4"/>
        <v>Robert Smith</v>
      </c>
      <c r="E138" s="3" t="s">
        <v>526</v>
      </c>
      <c r="F138" s="4">
        <v>42960</v>
      </c>
      <c r="G138" s="13">
        <v>75523</v>
      </c>
      <c r="H138" s="9" t="str">
        <f>IFERROR(IF(VLOOKUP(A138,'Who''s Manager'!$E$3:$E$8,1,0)=A138,"Yes","No"),"No")</f>
        <v>No</v>
      </c>
      <c r="I138" s="9" t="str">
        <f>IFERROR(IF(VLOOKUP(A138,'Who''s Manager'!$F$3:$F$8,1,0)=A138,"Yes","No"),"No")</f>
        <v>No</v>
      </c>
      <c r="J138" s="9">
        <f t="shared" ca="1" si="5"/>
        <v>8</v>
      </c>
    </row>
    <row r="139" spans="1:10" x14ac:dyDescent="0.35">
      <c r="A139" s="3" t="s">
        <v>143</v>
      </c>
      <c r="B139" s="5" t="s">
        <v>508</v>
      </c>
      <c r="C139" s="3" t="s">
        <v>520</v>
      </c>
      <c r="D139" s="9" t="str">
        <f t="shared" si="4"/>
        <v>David Anderson</v>
      </c>
      <c r="E139" s="3" t="s">
        <v>525</v>
      </c>
      <c r="F139" s="4">
        <v>42967</v>
      </c>
      <c r="G139" s="13">
        <v>74052</v>
      </c>
      <c r="H139" s="9" t="str">
        <f>IFERROR(IF(VLOOKUP(A139,'Who''s Manager'!$E$3:$E$8,1,0)=A139,"Yes","No"),"No")</f>
        <v>No</v>
      </c>
      <c r="I139" s="9" t="str">
        <f>IFERROR(IF(VLOOKUP(A139,'Who''s Manager'!$F$3:$F$8,1,0)=A139,"Yes","No"),"No")</f>
        <v>No</v>
      </c>
      <c r="J139" s="9">
        <f t="shared" ca="1" si="5"/>
        <v>8</v>
      </c>
    </row>
    <row r="140" spans="1:10" x14ac:dyDescent="0.35">
      <c r="A140" s="3" t="s">
        <v>144</v>
      </c>
      <c r="B140" s="5" t="s">
        <v>514</v>
      </c>
      <c r="C140" s="3" t="s">
        <v>517</v>
      </c>
      <c r="D140" s="9" t="str">
        <f t="shared" si="4"/>
        <v>Sophia Taylor</v>
      </c>
      <c r="E140" s="3" t="s">
        <v>524</v>
      </c>
      <c r="F140" s="4">
        <v>42974</v>
      </c>
      <c r="G140" s="13">
        <v>79414</v>
      </c>
      <c r="H140" s="9" t="str">
        <f>IFERROR(IF(VLOOKUP(A140,'Who''s Manager'!$E$3:$E$8,1,0)=A140,"Yes","No"),"No")</f>
        <v>No</v>
      </c>
      <c r="I140" s="9" t="str">
        <f>IFERROR(IF(VLOOKUP(A140,'Who''s Manager'!$F$3:$F$8,1,0)=A140,"Yes","No"),"No")</f>
        <v>No</v>
      </c>
      <c r="J140" s="9">
        <f t="shared" ca="1" si="5"/>
        <v>8</v>
      </c>
    </row>
    <row r="141" spans="1:10" x14ac:dyDescent="0.35">
      <c r="A141" s="3" t="s">
        <v>145</v>
      </c>
      <c r="B141" s="5" t="s">
        <v>509</v>
      </c>
      <c r="C141" s="3" t="s">
        <v>515</v>
      </c>
      <c r="D141" s="9" t="str">
        <f t="shared" si="4"/>
        <v>Emily Brown</v>
      </c>
      <c r="E141" s="3" t="s">
        <v>528</v>
      </c>
      <c r="F141" s="4">
        <v>42981</v>
      </c>
      <c r="G141" s="13">
        <v>77781</v>
      </c>
      <c r="H141" s="9" t="str">
        <f>IFERROR(IF(VLOOKUP(A141,'Who''s Manager'!$E$3:$E$8,1,0)=A141,"Yes","No"),"No")</f>
        <v>No</v>
      </c>
      <c r="I141" s="9" t="str">
        <f>IFERROR(IF(VLOOKUP(A141,'Who''s Manager'!$F$3:$F$8,1,0)=A141,"Yes","No"),"No")</f>
        <v>No</v>
      </c>
      <c r="J141" s="9">
        <f t="shared" ca="1" si="5"/>
        <v>8</v>
      </c>
    </row>
    <row r="142" spans="1:10" x14ac:dyDescent="0.35">
      <c r="A142" s="3" t="s">
        <v>146</v>
      </c>
      <c r="B142" s="5" t="s">
        <v>513</v>
      </c>
      <c r="C142" s="3" t="s">
        <v>522</v>
      </c>
      <c r="D142" s="9" t="str">
        <f t="shared" si="4"/>
        <v>John Smith</v>
      </c>
      <c r="E142" s="3" t="s">
        <v>526</v>
      </c>
      <c r="F142" s="4">
        <v>42988</v>
      </c>
      <c r="G142" s="13">
        <v>49599</v>
      </c>
      <c r="H142" s="9" t="str">
        <f>IFERROR(IF(VLOOKUP(A142,'Who''s Manager'!$E$3:$E$8,1,0)=A142,"Yes","No"),"No")</f>
        <v>No</v>
      </c>
      <c r="I142" s="9" t="str">
        <f>IFERROR(IF(VLOOKUP(A142,'Who''s Manager'!$F$3:$F$8,1,0)=A142,"Yes","No"),"No")</f>
        <v>No</v>
      </c>
      <c r="J142" s="9">
        <f t="shared" ca="1" si="5"/>
        <v>8</v>
      </c>
    </row>
    <row r="143" spans="1:10" x14ac:dyDescent="0.35">
      <c r="A143" s="3" t="s">
        <v>147</v>
      </c>
      <c r="B143" s="5" t="s">
        <v>510</v>
      </c>
      <c r="C143" s="3" t="s">
        <v>523</v>
      </c>
      <c r="D143" s="9" t="str">
        <f t="shared" si="4"/>
        <v>Michael Davis</v>
      </c>
      <c r="E143" s="3" t="s">
        <v>524</v>
      </c>
      <c r="F143" s="4">
        <v>42995</v>
      </c>
      <c r="G143" s="13">
        <v>80046</v>
      </c>
      <c r="H143" s="9" t="str">
        <f>IFERROR(IF(VLOOKUP(A143,'Who''s Manager'!$E$3:$E$8,1,0)=A143,"Yes","No"),"No")</f>
        <v>No</v>
      </c>
      <c r="I143" s="9" t="str">
        <f>IFERROR(IF(VLOOKUP(A143,'Who''s Manager'!$F$3:$F$8,1,0)=A143,"Yes","No"),"No")</f>
        <v>No</v>
      </c>
      <c r="J143" s="9">
        <f t="shared" ca="1" si="5"/>
        <v>8</v>
      </c>
    </row>
    <row r="144" spans="1:10" x14ac:dyDescent="0.35">
      <c r="A144" s="3" t="s">
        <v>148</v>
      </c>
      <c r="B144" s="5" t="s">
        <v>508</v>
      </c>
      <c r="C144" s="3" t="s">
        <v>519</v>
      </c>
      <c r="D144" s="9" t="str">
        <f t="shared" si="4"/>
        <v>David Wilson</v>
      </c>
      <c r="E144" s="3" t="s">
        <v>524</v>
      </c>
      <c r="F144" s="4">
        <v>43002</v>
      </c>
      <c r="G144" s="13">
        <v>80923</v>
      </c>
      <c r="H144" s="9" t="str">
        <f>IFERROR(IF(VLOOKUP(A144,'Who''s Manager'!$E$3:$E$8,1,0)=A144,"Yes","No"),"No")</f>
        <v>No</v>
      </c>
      <c r="I144" s="9" t="str">
        <f>IFERROR(IF(VLOOKUP(A144,'Who''s Manager'!$F$3:$F$8,1,0)=A144,"Yes","No"),"No")</f>
        <v>No</v>
      </c>
      <c r="J144" s="9">
        <f t="shared" ca="1" si="5"/>
        <v>8</v>
      </c>
    </row>
    <row r="145" spans="1:10" x14ac:dyDescent="0.35">
      <c r="A145" s="3" t="s">
        <v>149</v>
      </c>
      <c r="B145" s="5" t="s">
        <v>511</v>
      </c>
      <c r="C145" s="3" t="s">
        <v>520</v>
      </c>
      <c r="D145" s="9" t="str">
        <f t="shared" si="4"/>
        <v>Robert Anderson</v>
      </c>
      <c r="E145" s="3" t="s">
        <v>528</v>
      </c>
      <c r="F145" s="4">
        <v>43009</v>
      </c>
      <c r="G145" s="13">
        <v>86089</v>
      </c>
      <c r="H145" s="9" t="str">
        <f>IFERROR(IF(VLOOKUP(A145,'Who''s Manager'!$E$3:$E$8,1,0)=A145,"Yes","No"),"No")</f>
        <v>No</v>
      </c>
      <c r="I145" s="9" t="str">
        <f>IFERROR(IF(VLOOKUP(A145,'Who''s Manager'!$F$3:$F$8,1,0)=A145,"Yes","No"),"No")</f>
        <v>No</v>
      </c>
      <c r="J145" s="9">
        <f t="shared" ca="1" si="5"/>
        <v>8</v>
      </c>
    </row>
    <row r="146" spans="1:10" x14ac:dyDescent="0.35">
      <c r="A146" s="3" t="s">
        <v>150</v>
      </c>
      <c r="B146" s="5" t="s">
        <v>508</v>
      </c>
      <c r="C146" s="3" t="s">
        <v>522</v>
      </c>
      <c r="D146" s="9" t="str">
        <f t="shared" si="4"/>
        <v>David Smith</v>
      </c>
      <c r="E146" s="3" t="s">
        <v>525</v>
      </c>
      <c r="F146" s="4">
        <v>43016</v>
      </c>
      <c r="G146" s="13">
        <v>48814</v>
      </c>
      <c r="H146" s="9" t="str">
        <f>IFERROR(IF(VLOOKUP(A146,'Who''s Manager'!$E$3:$E$8,1,0)=A146,"Yes","No"),"No")</f>
        <v>No</v>
      </c>
      <c r="I146" s="9" t="str">
        <f>IFERROR(IF(VLOOKUP(A146,'Who''s Manager'!$F$3:$F$8,1,0)=A146,"Yes","No"),"No")</f>
        <v>No</v>
      </c>
      <c r="J146" s="9">
        <f t="shared" ca="1" si="5"/>
        <v>8</v>
      </c>
    </row>
    <row r="147" spans="1:10" x14ac:dyDescent="0.35">
      <c r="A147" s="3" t="s">
        <v>151</v>
      </c>
      <c r="B147" s="5" t="s">
        <v>514</v>
      </c>
      <c r="C147" s="3" t="s">
        <v>522</v>
      </c>
      <c r="D147" s="9" t="str">
        <f t="shared" si="4"/>
        <v>Sophia Smith</v>
      </c>
      <c r="E147" s="3" t="s">
        <v>527</v>
      </c>
      <c r="F147" s="4">
        <v>43023</v>
      </c>
      <c r="G147" s="13">
        <v>80984</v>
      </c>
      <c r="H147" s="9" t="str">
        <f>IFERROR(IF(VLOOKUP(A147,'Who''s Manager'!$E$3:$E$8,1,0)=A147,"Yes","No"),"No")</f>
        <v>No</v>
      </c>
      <c r="I147" s="9" t="str">
        <f>IFERROR(IF(VLOOKUP(A147,'Who''s Manager'!$F$3:$F$8,1,0)=A147,"Yes","No"),"No")</f>
        <v>No</v>
      </c>
      <c r="J147" s="9">
        <f t="shared" ca="1" si="5"/>
        <v>8</v>
      </c>
    </row>
    <row r="148" spans="1:10" x14ac:dyDescent="0.35">
      <c r="A148" s="3" t="s">
        <v>152</v>
      </c>
      <c r="B148" s="5" t="s">
        <v>507</v>
      </c>
      <c r="C148" s="3" t="s">
        <v>519</v>
      </c>
      <c r="D148" s="9" t="str">
        <f t="shared" si="4"/>
        <v>Sarah Wilson</v>
      </c>
      <c r="E148" s="3" t="s">
        <v>527</v>
      </c>
      <c r="F148" s="4">
        <v>43030</v>
      </c>
      <c r="G148" s="13">
        <v>71616</v>
      </c>
      <c r="H148" s="9" t="str">
        <f>IFERROR(IF(VLOOKUP(A148,'Who''s Manager'!$E$3:$E$8,1,0)=A148,"Yes","No"),"No")</f>
        <v>No</v>
      </c>
      <c r="I148" s="9" t="str">
        <f>IFERROR(IF(VLOOKUP(A148,'Who''s Manager'!$F$3:$F$8,1,0)=A148,"Yes","No"),"No")</f>
        <v>No</v>
      </c>
      <c r="J148" s="9">
        <f t="shared" ca="1" si="5"/>
        <v>8</v>
      </c>
    </row>
    <row r="149" spans="1:10" x14ac:dyDescent="0.35">
      <c r="A149" s="3" t="s">
        <v>153</v>
      </c>
      <c r="B149" s="5" t="s">
        <v>513</v>
      </c>
      <c r="C149" s="3" t="s">
        <v>520</v>
      </c>
      <c r="D149" s="9" t="str">
        <f t="shared" si="4"/>
        <v>John Anderson</v>
      </c>
      <c r="E149" s="3" t="s">
        <v>524</v>
      </c>
      <c r="F149" s="4">
        <v>43037</v>
      </c>
      <c r="G149" s="13">
        <v>47113</v>
      </c>
      <c r="H149" s="9" t="str">
        <f>IFERROR(IF(VLOOKUP(A149,'Who''s Manager'!$E$3:$E$8,1,0)=A149,"Yes","No"),"No")</f>
        <v>No</v>
      </c>
      <c r="I149" s="9" t="str">
        <f>IFERROR(IF(VLOOKUP(A149,'Who''s Manager'!$F$3:$F$8,1,0)=A149,"Yes","No"),"No")</f>
        <v>No</v>
      </c>
      <c r="J149" s="9">
        <f t="shared" ca="1" si="5"/>
        <v>8</v>
      </c>
    </row>
    <row r="150" spans="1:10" x14ac:dyDescent="0.35">
      <c r="A150" s="3" t="s">
        <v>154</v>
      </c>
      <c r="B150" s="5" t="s">
        <v>513</v>
      </c>
      <c r="C150" s="3" t="s">
        <v>523</v>
      </c>
      <c r="D150" s="9" t="str">
        <f t="shared" si="4"/>
        <v>John Davis</v>
      </c>
      <c r="E150" s="3" t="s">
        <v>528</v>
      </c>
      <c r="F150" s="4">
        <v>43044</v>
      </c>
      <c r="G150" s="13">
        <v>88006</v>
      </c>
      <c r="H150" s="9" t="str">
        <f>IFERROR(IF(VLOOKUP(A150,'Who''s Manager'!$E$3:$E$8,1,0)=A150,"Yes","No"),"No")</f>
        <v>No</v>
      </c>
      <c r="I150" s="9" t="str">
        <f>IFERROR(IF(VLOOKUP(A150,'Who''s Manager'!$F$3:$F$8,1,0)=A150,"Yes","No"),"No")</f>
        <v>No</v>
      </c>
      <c r="J150" s="9">
        <f t="shared" ca="1" si="5"/>
        <v>8</v>
      </c>
    </row>
    <row r="151" spans="1:10" x14ac:dyDescent="0.35">
      <c r="A151" s="3" t="s">
        <v>155</v>
      </c>
      <c r="B151" s="5" t="s">
        <v>507</v>
      </c>
      <c r="C151" s="3" t="s">
        <v>518</v>
      </c>
      <c r="D151" s="9" t="str">
        <f t="shared" si="4"/>
        <v>Sarah Doe</v>
      </c>
      <c r="E151" s="3" t="s">
        <v>527</v>
      </c>
      <c r="F151" s="4">
        <v>43051</v>
      </c>
      <c r="G151" s="13">
        <v>58760</v>
      </c>
      <c r="H151" s="9" t="str">
        <f>IFERROR(IF(VLOOKUP(A151,'Who''s Manager'!$E$3:$E$8,1,0)=A151,"Yes","No"),"No")</f>
        <v>No</v>
      </c>
      <c r="I151" s="9" t="str">
        <f>IFERROR(IF(VLOOKUP(A151,'Who''s Manager'!$F$3:$F$8,1,0)=A151,"Yes","No"),"No")</f>
        <v>No</v>
      </c>
      <c r="J151" s="9">
        <f t="shared" ca="1" si="5"/>
        <v>8</v>
      </c>
    </row>
    <row r="152" spans="1:10" x14ac:dyDescent="0.35">
      <c r="A152" s="3" t="s">
        <v>156</v>
      </c>
      <c r="B152" s="5" t="s">
        <v>506</v>
      </c>
      <c r="C152" s="3" t="s">
        <v>516</v>
      </c>
      <c r="D152" s="9" t="str">
        <f t="shared" si="4"/>
        <v>Olivia Johnson</v>
      </c>
      <c r="E152" s="3" t="s">
        <v>524</v>
      </c>
      <c r="F152" s="4">
        <v>43058</v>
      </c>
      <c r="G152" s="13">
        <v>66927</v>
      </c>
      <c r="H152" s="9" t="str">
        <f>IFERROR(IF(VLOOKUP(A152,'Who''s Manager'!$E$3:$E$8,1,0)=A152,"Yes","No"),"No")</f>
        <v>No</v>
      </c>
      <c r="I152" s="9" t="str">
        <f>IFERROR(IF(VLOOKUP(A152,'Who''s Manager'!$F$3:$F$8,1,0)=A152,"Yes","No"),"No")</f>
        <v>No</v>
      </c>
      <c r="J152" s="9">
        <f t="shared" ca="1" si="5"/>
        <v>8</v>
      </c>
    </row>
    <row r="153" spans="1:10" x14ac:dyDescent="0.35">
      <c r="A153" s="3" t="s">
        <v>157</v>
      </c>
      <c r="B153" s="5" t="s">
        <v>512</v>
      </c>
      <c r="C153" s="3" t="s">
        <v>523</v>
      </c>
      <c r="D153" s="9" t="str">
        <f t="shared" si="4"/>
        <v>Jane Davis</v>
      </c>
      <c r="E153" s="3" t="s">
        <v>525</v>
      </c>
      <c r="F153" s="4">
        <v>43065</v>
      </c>
      <c r="G153" s="13">
        <v>65939</v>
      </c>
      <c r="H153" s="9" t="str">
        <f>IFERROR(IF(VLOOKUP(A153,'Who''s Manager'!$E$3:$E$8,1,0)=A153,"Yes","No"),"No")</f>
        <v>No</v>
      </c>
      <c r="I153" s="9" t="str">
        <f>IFERROR(IF(VLOOKUP(A153,'Who''s Manager'!$F$3:$F$8,1,0)=A153,"Yes","No"),"No")</f>
        <v>No</v>
      </c>
      <c r="J153" s="9">
        <f t="shared" ca="1" si="5"/>
        <v>8</v>
      </c>
    </row>
    <row r="154" spans="1:10" x14ac:dyDescent="0.35">
      <c r="A154" s="3" t="s">
        <v>158</v>
      </c>
      <c r="B154" s="5" t="s">
        <v>510</v>
      </c>
      <c r="C154" s="3" t="s">
        <v>518</v>
      </c>
      <c r="D154" s="9" t="str">
        <f t="shared" si="4"/>
        <v>Michael Doe</v>
      </c>
      <c r="E154" s="3" t="s">
        <v>527</v>
      </c>
      <c r="F154" s="4">
        <v>43072</v>
      </c>
      <c r="G154" s="13">
        <v>77419</v>
      </c>
      <c r="H154" s="9" t="str">
        <f>IFERROR(IF(VLOOKUP(A154,'Who''s Manager'!$E$3:$E$8,1,0)=A154,"Yes","No"),"No")</f>
        <v>No</v>
      </c>
      <c r="I154" s="9" t="str">
        <f>IFERROR(IF(VLOOKUP(A154,'Who''s Manager'!$F$3:$F$8,1,0)=A154,"Yes","No"),"No")</f>
        <v>No</v>
      </c>
      <c r="J154" s="9">
        <f t="shared" ca="1" si="5"/>
        <v>8</v>
      </c>
    </row>
    <row r="155" spans="1:10" x14ac:dyDescent="0.35">
      <c r="A155" s="3" t="s">
        <v>159</v>
      </c>
      <c r="B155" s="5" t="s">
        <v>513</v>
      </c>
      <c r="C155" s="3" t="s">
        <v>515</v>
      </c>
      <c r="D155" s="9" t="str">
        <f t="shared" si="4"/>
        <v>John Brown</v>
      </c>
      <c r="E155" s="3" t="s">
        <v>524</v>
      </c>
      <c r="F155" s="4">
        <v>43079</v>
      </c>
      <c r="G155" s="13">
        <v>57588</v>
      </c>
      <c r="H155" s="9" t="str">
        <f>IFERROR(IF(VLOOKUP(A155,'Who''s Manager'!$E$3:$E$8,1,0)=A155,"Yes","No"),"No")</f>
        <v>No</v>
      </c>
      <c r="I155" s="9" t="str">
        <f>IFERROR(IF(VLOOKUP(A155,'Who''s Manager'!$F$3:$F$8,1,0)=A155,"Yes","No"),"No")</f>
        <v>No</v>
      </c>
      <c r="J155" s="9">
        <f t="shared" ca="1" si="5"/>
        <v>8</v>
      </c>
    </row>
    <row r="156" spans="1:10" x14ac:dyDescent="0.35">
      <c r="A156" s="3" t="s">
        <v>160</v>
      </c>
      <c r="B156" s="5" t="s">
        <v>509</v>
      </c>
      <c r="C156" s="3" t="s">
        <v>521</v>
      </c>
      <c r="D156" s="9" t="str">
        <f t="shared" si="4"/>
        <v>Emily Miller</v>
      </c>
      <c r="E156" s="3" t="s">
        <v>524</v>
      </c>
      <c r="F156" s="4">
        <v>43086</v>
      </c>
      <c r="G156" s="13">
        <v>81142</v>
      </c>
      <c r="H156" s="9" t="str">
        <f>IFERROR(IF(VLOOKUP(A156,'Who''s Manager'!$E$3:$E$8,1,0)=A156,"Yes","No"),"No")</f>
        <v>No</v>
      </c>
      <c r="I156" s="9" t="str">
        <f>IFERROR(IF(VLOOKUP(A156,'Who''s Manager'!$F$3:$F$8,1,0)=A156,"Yes","No"),"No")</f>
        <v>No</v>
      </c>
      <c r="J156" s="9">
        <f t="shared" ca="1" si="5"/>
        <v>8</v>
      </c>
    </row>
    <row r="157" spans="1:10" x14ac:dyDescent="0.35">
      <c r="A157" s="3" t="s">
        <v>161</v>
      </c>
      <c r="B157" s="5" t="s">
        <v>513</v>
      </c>
      <c r="C157" s="3" t="s">
        <v>517</v>
      </c>
      <c r="D157" s="9" t="str">
        <f t="shared" si="4"/>
        <v>John Taylor</v>
      </c>
      <c r="E157" s="3" t="s">
        <v>526</v>
      </c>
      <c r="F157" s="4">
        <v>43093</v>
      </c>
      <c r="G157" s="13">
        <v>84198</v>
      </c>
      <c r="H157" s="9" t="str">
        <f>IFERROR(IF(VLOOKUP(A157,'Who''s Manager'!$E$3:$E$8,1,0)=A157,"Yes","No"),"No")</f>
        <v>No</v>
      </c>
      <c r="I157" s="9" t="str">
        <f>IFERROR(IF(VLOOKUP(A157,'Who''s Manager'!$F$3:$F$8,1,0)=A157,"Yes","No"),"No")</f>
        <v>No</v>
      </c>
      <c r="J157" s="9">
        <f t="shared" ca="1" si="5"/>
        <v>8</v>
      </c>
    </row>
    <row r="158" spans="1:10" x14ac:dyDescent="0.35">
      <c r="A158" s="3" t="s">
        <v>162</v>
      </c>
      <c r="B158" s="5" t="s">
        <v>508</v>
      </c>
      <c r="C158" s="3" t="s">
        <v>517</v>
      </c>
      <c r="D158" s="9" t="str">
        <f t="shared" si="4"/>
        <v>David Taylor</v>
      </c>
      <c r="E158" s="3" t="s">
        <v>525</v>
      </c>
      <c r="F158" s="4">
        <v>43100</v>
      </c>
      <c r="G158" s="13">
        <v>89738</v>
      </c>
      <c r="H158" s="9" t="str">
        <f>IFERROR(IF(VLOOKUP(A158,'Who''s Manager'!$E$3:$E$8,1,0)=A158,"Yes","No"),"No")</f>
        <v>No</v>
      </c>
      <c r="I158" s="9" t="str">
        <f>IFERROR(IF(VLOOKUP(A158,'Who''s Manager'!$F$3:$F$8,1,0)=A158,"Yes","No"),"No")</f>
        <v>No</v>
      </c>
      <c r="J158" s="9">
        <f t="shared" ca="1" si="5"/>
        <v>8</v>
      </c>
    </row>
    <row r="159" spans="1:10" x14ac:dyDescent="0.35">
      <c r="A159" s="3" t="s">
        <v>163</v>
      </c>
      <c r="B159" s="5" t="s">
        <v>513</v>
      </c>
      <c r="C159" s="3" t="s">
        <v>516</v>
      </c>
      <c r="D159" s="9" t="str">
        <f t="shared" si="4"/>
        <v>John Johnson</v>
      </c>
      <c r="E159" s="3" t="s">
        <v>526</v>
      </c>
      <c r="F159" s="4">
        <v>43107</v>
      </c>
      <c r="G159" s="13">
        <v>78397</v>
      </c>
      <c r="H159" s="9" t="str">
        <f>IFERROR(IF(VLOOKUP(A159,'Who''s Manager'!$E$3:$E$8,1,0)=A159,"Yes","No"),"No")</f>
        <v>No</v>
      </c>
      <c r="I159" s="9" t="str">
        <f>IFERROR(IF(VLOOKUP(A159,'Who''s Manager'!$F$3:$F$8,1,0)=A159,"Yes","No"),"No")</f>
        <v>No</v>
      </c>
      <c r="J159" s="9">
        <f t="shared" ca="1" si="5"/>
        <v>7</v>
      </c>
    </row>
    <row r="160" spans="1:10" x14ac:dyDescent="0.35">
      <c r="A160" s="3" t="s">
        <v>164</v>
      </c>
      <c r="B160" s="5" t="s">
        <v>513</v>
      </c>
      <c r="C160" s="3" t="s">
        <v>520</v>
      </c>
      <c r="D160" s="9" t="str">
        <f t="shared" si="4"/>
        <v>John Anderson</v>
      </c>
      <c r="E160" s="3" t="s">
        <v>528</v>
      </c>
      <c r="F160" s="4">
        <v>43114</v>
      </c>
      <c r="G160" s="13">
        <v>61653</v>
      </c>
      <c r="H160" s="9" t="str">
        <f>IFERROR(IF(VLOOKUP(A160,'Who''s Manager'!$E$3:$E$8,1,0)=A160,"Yes","No"),"No")</f>
        <v>No</v>
      </c>
      <c r="I160" s="9" t="str">
        <f>IFERROR(IF(VLOOKUP(A160,'Who''s Manager'!$F$3:$F$8,1,0)=A160,"Yes","No"),"No")</f>
        <v>No</v>
      </c>
      <c r="J160" s="9">
        <f t="shared" ca="1" si="5"/>
        <v>7</v>
      </c>
    </row>
    <row r="161" spans="1:10" x14ac:dyDescent="0.35">
      <c r="A161" s="3" t="s">
        <v>165</v>
      </c>
      <c r="B161" s="5" t="s">
        <v>512</v>
      </c>
      <c r="C161" s="3" t="s">
        <v>519</v>
      </c>
      <c r="D161" s="9" t="str">
        <f t="shared" si="4"/>
        <v>Jane Wilson</v>
      </c>
      <c r="E161" s="3" t="s">
        <v>526</v>
      </c>
      <c r="F161" s="4">
        <v>43121</v>
      </c>
      <c r="G161" s="13">
        <v>55831</v>
      </c>
      <c r="H161" s="9" t="str">
        <f>IFERROR(IF(VLOOKUP(A161,'Who''s Manager'!$E$3:$E$8,1,0)=A161,"Yes","No"),"No")</f>
        <v>No</v>
      </c>
      <c r="I161" s="9" t="str">
        <f>IFERROR(IF(VLOOKUP(A161,'Who''s Manager'!$F$3:$F$8,1,0)=A161,"Yes","No"),"No")</f>
        <v>No</v>
      </c>
      <c r="J161" s="9">
        <f t="shared" ca="1" si="5"/>
        <v>7</v>
      </c>
    </row>
    <row r="162" spans="1:10" x14ac:dyDescent="0.35">
      <c r="A162" s="3" t="s">
        <v>166</v>
      </c>
      <c r="B162" s="5" t="s">
        <v>512</v>
      </c>
      <c r="C162" s="3" t="s">
        <v>520</v>
      </c>
      <c r="D162" s="9" t="str">
        <f t="shared" si="4"/>
        <v>Jane Anderson</v>
      </c>
      <c r="E162" s="3" t="s">
        <v>526</v>
      </c>
      <c r="F162" s="4">
        <v>43128</v>
      </c>
      <c r="G162" s="13">
        <v>50724</v>
      </c>
      <c r="H162" s="9" t="str">
        <f>IFERROR(IF(VLOOKUP(A162,'Who''s Manager'!$E$3:$E$8,1,0)=A162,"Yes","No"),"No")</f>
        <v>No</v>
      </c>
      <c r="I162" s="9" t="str">
        <f>IFERROR(IF(VLOOKUP(A162,'Who''s Manager'!$F$3:$F$8,1,0)=A162,"Yes","No"),"No")</f>
        <v>No</v>
      </c>
      <c r="J162" s="9">
        <f t="shared" ca="1" si="5"/>
        <v>7</v>
      </c>
    </row>
    <row r="163" spans="1:10" x14ac:dyDescent="0.35">
      <c r="A163" s="3" t="s">
        <v>167</v>
      </c>
      <c r="B163" s="5" t="s">
        <v>511</v>
      </c>
      <c r="C163" s="3" t="s">
        <v>519</v>
      </c>
      <c r="D163" s="9" t="str">
        <f t="shared" si="4"/>
        <v>Robert Wilson</v>
      </c>
      <c r="E163" s="3" t="s">
        <v>527</v>
      </c>
      <c r="F163" s="4">
        <v>43135</v>
      </c>
      <c r="G163" s="13">
        <v>56083</v>
      </c>
      <c r="H163" s="9" t="str">
        <f>IFERROR(IF(VLOOKUP(A163,'Who''s Manager'!$E$3:$E$8,1,0)=A163,"Yes","No"),"No")</f>
        <v>No</v>
      </c>
      <c r="I163" s="9" t="str">
        <f>IFERROR(IF(VLOOKUP(A163,'Who''s Manager'!$F$3:$F$8,1,0)=A163,"Yes","No"),"No")</f>
        <v>No</v>
      </c>
      <c r="J163" s="9">
        <f t="shared" ca="1" si="5"/>
        <v>7</v>
      </c>
    </row>
    <row r="164" spans="1:10" x14ac:dyDescent="0.35">
      <c r="A164" s="3" t="s">
        <v>168</v>
      </c>
      <c r="B164" s="5" t="s">
        <v>506</v>
      </c>
      <c r="C164" s="3" t="s">
        <v>520</v>
      </c>
      <c r="D164" s="9" t="str">
        <f t="shared" si="4"/>
        <v>Olivia Anderson</v>
      </c>
      <c r="E164" s="3" t="s">
        <v>524</v>
      </c>
      <c r="F164" s="4">
        <v>43142</v>
      </c>
      <c r="G164" s="13">
        <v>64816</v>
      </c>
      <c r="H164" s="9" t="str">
        <f>IFERROR(IF(VLOOKUP(A164,'Who''s Manager'!$E$3:$E$8,1,0)=A164,"Yes","No"),"No")</f>
        <v>No</v>
      </c>
      <c r="I164" s="9" t="str">
        <f>IFERROR(IF(VLOOKUP(A164,'Who''s Manager'!$F$3:$F$8,1,0)=A164,"Yes","No"),"No")</f>
        <v>No</v>
      </c>
      <c r="J164" s="9">
        <f t="shared" ca="1" si="5"/>
        <v>7</v>
      </c>
    </row>
    <row r="165" spans="1:10" x14ac:dyDescent="0.35">
      <c r="A165" s="3" t="s">
        <v>169</v>
      </c>
      <c r="B165" s="5" t="s">
        <v>509</v>
      </c>
      <c r="C165" s="3" t="s">
        <v>521</v>
      </c>
      <c r="D165" s="9" t="str">
        <f t="shared" si="4"/>
        <v>Emily Miller</v>
      </c>
      <c r="E165" s="3" t="s">
        <v>525</v>
      </c>
      <c r="F165" s="4">
        <v>43149</v>
      </c>
      <c r="G165" s="13">
        <v>87240</v>
      </c>
      <c r="H165" s="9" t="str">
        <f>IFERROR(IF(VLOOKUP(A165,'Who''s Manager'!$E$3:$E$8,1,0)=A165,"Yes","No"),"No")</f>
        <v>No</v>
      </c>
      <c r="I165" s="9" t="str">
        <f>IFERROR(IF(VLOOKUP(A165,'Who''s Manager'!$F$3:$F$8,1,0)=A165,"Yes","No"),"No")</f>
        <v>No</v>
      </c>
      <c r="J165" s="9">
        <f t="shared" ca="1" si="5"/>
        <v>7</v>
      </c>
    </row>
    <row r="166" spans="1:10" x14ac:dyDescent="0.35">
      <c r="A166" s="3" t="s">
        <v>170</v>
      </c>
      <c r="B166" s="5" t="s">
        <v>513</v>
      </c>
      <c r="C166" s="3" t="s">
        <v>515</v>
      </c>
      <c r="D166" s="9" t="str">
        <f t="shared" si="4"/>
        <v>John Brown</v>
      </c>
      <c r="E166" s="3" t="s">
        <v>526</v>
      </c>
      <c r="F166" s="4">
        <v>43156</v>
      </c>
      <c r="G166" s="13">
        <v>51276</v>
      </c>
      <c r="H166" s="9" t="str">
        <f>IFERROR(IF(VLOOKUP(A166,'Who''s Manager'!$E$3:$E$8,1,0)=A166,"Yes","No"),"No")</f>
        <v>No</v>
      </c>
      <c r="I166" s="9" t="str">
        <f>IFERROR(IF(VLOOKUP(A166,'Who''s Manager'!$F$3:$F$8,1,0)=A166,"Yes","No"),"No")</f>
        <v>No</v>
      </c>
      <c r="J166" s="9">
        <f t="shared" ca="1" si="5"/>
        <v>7</v>
      </c>
    </row>
    <row r="167" spans="1:10" x14ac:dyDescent="0.35">
      <c r="A167" s="3" t="s">
        <v>171</v>
      </c>
      <c r="B167" s="5" t="s">
        <v>513</v>
      </c>
      <c r="C167" s="3" t="s">
        <v>515</v>
      </c>
      <c r="D167" s="9" t="str">
        <f t="shared" si="4"/>
        <v>John Brown</v>
      </c>
      <c r="E167" s="3" t="s">
        <v>525</v>
      </c>
      <c r="F167" s="4">
        <v>43163</v>
      </c>
      <c r="G167" s="13">
        <v>83663</v>
      </c>
      <c r="H167" s="9" t="str">
        <f>IFERROR(IF(VLOOKUP(A167,'Who''s Manager'!$E$3:$E$8,1,0)=A167,"Yes","No"),"No")</f>
        <v>No</v>
      </c>
      <c r="I167" s="9" t="str">
        <f>IFERROR(IF(VLOOKUP(A167,'Who''s Manager'!$F$3:$F$8,1,0)=A167,"Yes","No"),"No")</f>
        <v>No</v>
      </c>
      <c r="J167" s="9">
        <f t="shared" ca="1" si="5"/>
        <v>7</v>
      </c>
    </row>
    <row r="168" spans="1:10" x14ac:dyDescent="0.35">
      <c r="A168" s="3" t="s">
        <v>172</v>
      </c>
      <c r="B168" s="5" t="s">
        <v>510</v>
      </c>
      <c r="C168" s="3" t="s">
        <v>518</v>
      </c>
      <c r="D168" s="9" t="str">
        <f t="shared" si="4"/>
        <v>Michael Doe</v>
      </c>
      <c r="E168" s="3" t="s">
        <v>526</v>
      </c>
      <c r="F168" s="4">
        <v>43170</v>
      </c>
      <c r="G168" s="13">
        <v>58994</v>
      </c>
      <c r="H168" s="9" t="str">
        <f>IFERROR(IF(VLOOKUP(A168,'Who''s Manager'!$E$3:$E$8,1,0)=A168,"Yes","No"),"No")</f>
        <v>No</v>
      </c>
      <c r="I168" s="9" t="str">
        <f>IFERROR(IF(VLOOKUP(A168,'Who''s Manager'!$F$3:$F$8,1,0)=A168,"Yes","No"),"No")</f>
        <v>No</v>
      </c>
      <c r="J168" s="9">
        <f t="shared" ca="1" si="5"/>
        <v>7</v>
      </c>
    </row>
    <row r="169" spans="1:10" x14ac:dyDescent="0.35">
      <c r="A169" s="3" t="s">
        <v>173</v>
      </c>
      <c r="B169" s="5" t="s">
        <v>512</v>
      </c>
      <c r="C169" s="3" t="s">
        <v>515</v>
      </c>
      <c r="D169" s="9" t="str">
        <f t="shared" si="4"/>
        <v>Jane Brown</v>
      </c>
      <c r="E169" s="3" t="s">
        <v>528</v>
      </c>
      <c r="F169" s="4">
        <v>43177</v>
      </c>
      <c r="G169" s="13">
        <v>68499</v>
      </c>
      <c r="H169" s="9" t="str">
        <f>IFERROR(IF(VLOOKUP(A169,'Who''s Manager'!$E$3:$E$8,1,0)=A169,"Yes","No"),"No")</f>
        <v>No</v>
      </c>
      <c r="I169" s="9" t="str">
        <f>IFERROR(IF(VLOOKUP(A169,'Who''s Manager'!$F$3:$F$8,1,0)=A169,"Yes","No"),"No")</f>
        <v>No</v>
      </c>
      <c r="J169" s="9">
        <f t="shared" ca="1" si="5"/>
        <v>7</v>
      </c>
    </row>
    <row r="170" spans="1:10" x14ac:dyDescent="0.35">
      <c r="A170" s="3" t="s">
        <v>174</v>
      </c>
      <c r="B170" s="5" t="s">
        <v>509</v>
      </c>
      <c r="C170" s="3" t="s">
        <v>515</v>
      </c>
      <c r="D170" s="9" t="str">
        <f t="shared" si="4"/>
        <v>Emily Brown</v>
      </c>
      <c r="E170" s="3" t="s">
        <v>526</v>
      </c>
      <c r="F170" s="4">
        <v>43184</v>
      </c>
      <c r="G170" s="13">
        <v>68040</v>
      </c>
      <c r="H170" s="9" t="str">
        <f>IFERROR(IF(VLOOKUP(A170,'Who''s Manager'!$E$3:$E$8,1,0)=A170,"Yes","No"),"No")</f>
        <v>No</v>
      </c>
      <c r="I170" s="9" t="str">
        <f>IFERROR(IF(VLOOKUP(A170,'Who''s Manager'!$F$3:$F$8,1,0)=A170,"Yes","No"),"No")</f>
        <v>No</v>
      </c>
      <c r="J170" s="9">
        <f t="shared" ca="1" si="5"/>
        <v>7</v>
      </c>
    </row>
    <row r="171" spans="1:10" x14ac:dyDescent="0.35">
      <c r="A171" s="3" t="s">
        <v>175</v>
      </c>
      <c r="B171" s="5" t="s">
        <v>511</v>
      </c>
      <c r="C171" s="3" t="s">
        <v>523</v>
      </c>
      <c r="D171" s="9" t="str">
        <f t="shared" si="4"/>
        <v>Robert Davis</v>
      </c>
      <c r="E171" s="3" t="s">
        <v>527</v>
      </c>
      <c r="F171" s="4">
        <v>43191</v>
      </c>
      <c r="G171" s="13">
        <v>88320</v>
      </c>
      <c r="H171" s="9" t="str">
        <f>IFERROR(IF(VLOOKUP(A171,'Who''s Manager'!$E$3:$E$8,1,0)=A171,"Yes","No"),"No")</f>
        <v>No</v>
      </c>
      <c r="I171" s="9" t="str">
        <f>IFERROR(IF(VLOOKUP(A171,'Who''s Manager'!$F$3:$F$8,1,0)=A171,"Yes","No"),"No")</f>
        <v>No</v>
      </c>
      <c r="J171" s="9">
        <f t="shared" ca="1" si="5"/>
        <v>7</v>
      </c>
    </row>
    <row r="172" spans="1:10" x14ac:dyDescent="0.35">
      <c r="A172" s="3" t="s">
        <v>176</v>
      </c>
      <c r="B172" s="5" t="s">
        <v>506</v>
      </c>
      <c r="C172" s="3" t="s">
        <v>523</v>
      </c>
      <c r="D172" s="9" t="str">
        <f t="shared" si="4"/>
        <v>Olivia Davis</v>
      </c>
      <c r="E172" s="3" t="s">
        <v>524</v>
      </c>
      <c r="F172" s="4">
        <v>43198</v>
      </c>
      <c r="G172" s="13">
        <v>61959</v>
      </c>
      <c r="H172" s="9" t="str">
        <f>IFERROR(IF(VLOOKUP(A172,'Who''s Manager'!$E$3:$E$8,1,0)=A172,"Yes","No"),"No")</f>
        <v>No</v>
      </c>
      <c r="I172" s="9" t="str">
        <f>IFERROR(IF(VLOOKUP(A172,'Who''s Manager'!$F$3:$F$8,1,0)=A172,"Yes","No"),"No")</f>
        <v>No</v>
      </c>
      <c r="J172" s="9">
        <f t="shared" ca="1" si="5"/>
        <v>7</v>
      </c>
    </row>
    <row r="173" spans="1:10" x14ac:dyDescent="0.35">
      <c r="A173" s="3" t="s">
        <v>177</v>
      </c>
      <c r="B173" s="5" t="s">
        <v>507</v>
      </c>
      <c r="C173" s="3" t="s">
        <v>518</v>
      </c>
      <c r="D173" s="9" t="str">
        <f t="shared" si="4"/>
        <v>Sarah Doe</v>
      </c>
      <c r="E173" s="3" t="s">
        <v>528</v>
      </c>
      <c r="F173" s="4">
        <v>43205</v>
      </c>
      <c r="G173" s="13">
        <v>51099</v>
      </c>
      <c r="H173" s="9" t="str">
        <f>IFERROR(IF(VLOOKUP(A173,'Who''s Manager'!$E$3:$E$8,1,0)=A173,"Yes","No"),"No")</f>
        <v>No</v>
      </c>
      <c r="I173" s="9" t="str">
        <f>IFERROR(IF(VLOOKUP(A173,'Who''s Manager'!$F$3:$F$8,1,0)=A173,"Yes","No"),"No")</f>
        <v>No</v>
      </c>
      <c r="J173" s="9">
        <f t="shared" ca="1" si="5"/>
        <v>7</v>
      </c>
    </row>
    <row r="174" spans="1:10" x14ac:dyDescent="0.35">
      <c r="A174" s="3" t="s">
        <v>178</v>
      </c>
      <c r="B174" s="5" t="s">
        <v>506</v>
      </c>
      <c r="C174" s="3" t="s">
        <v>516</v>
      </c>
      <c r="D174" s="9" t="str">
        <f t="shared" si="4"/>
        <v>Olivia Johnson</v>
      </c>
      <c r="E174" s="3" t="s">
        <v>526</v>
      </c>
      <c r="F174" s="4">
        <v>43212</v>
      </c>
      <c r="G174" s="13">
        <v>87267</v>
      </c>
      <c r="H174" s="9" t="str">
        <f>IFERROR(IF(VLOOKUP(A174,'Who''s Manager'!$E$3:$E$8,1,0)=A174,"Yes","No"),"No")</f>
        <v>No</v>
      </c>
      <c r="I174" s="9" t="str">
        <f>IFERROR(IF(VLOOKUP(A174,'Who''s Manager'!$F$3:$F$8,1,0)=A174,"Yes","No"),"No")</f>
        <v>No</v>
      </c>
      <c r="J174" s="9">
        <f t="shared" ca="1" si="5"/>
        <v>7</v>
      </c>
    </row>
    <row r="175" spans="1:10" x14ac:dyDescent="0.35">
      <c r="A175" s="3" t="s">
        <v>179</v>
      </c>
      <c r="B175" s="5" t="s">
        <v>508</v>
      </c>
      <c r="C175" s="3" t="s">
        <v>523</v>
      </c>
      <c r="D175" s="9" t="str">
        <f t="shared" si="4"/>
        <v>David Davis</v>
      </c>
      <c r="E175" s="3" t="s">
        <v>525</v>
      </c>
      <c r="F175" s="4">
        <v>43219</v>
      </c>
      <c r="G175" s="13">
        <v>64576</v>
      </c>
      <c r="H175" s="9" t="str">
        <f>IFERROR(IF(VLOOKUP(A175,'Who''s Manager'!$E$3:$E$8,1,0)=A175,"Yes","No"),"No")</f>
        <v>No</v>
      </c>
      <c r="I175" s="9" t="str">
        <f>IFERROR(IF(VLOOKUP(A175,'Who''s Manager'!$F$3:$F$8,1,0)=A175,"Yes","No"),"No")</f>
        <v>No</v>
      </c>
      <c r="J175" s="9">
        <f t="shared" ca="1" si="5"/>
        <v>7</v>
      </c>
    </row>
    <row r="176" spans="1:10" x14ac:dyDescent="0.35">
      <c r="A176" s="3" t="s">
        <v>180</v>
      </c>
      <c r="B176" s="5" t="s">
        <v>513</v>
      </c>
      <c r="C176" s="3" t="s">
        <v>516</v>
      </c>
      <c r="D176" s="9" t="str">
        <f t="shared" si="4"/>
        <v>John Johnson</v>
      </c>
      <c r="E176" s="3" t="s">
        <v>528</v>
      </c>
      <c r="F176" s="4">
        <v>43226</v>
      </c>
      <c r="G176" s="13">
        <v>80946</v>
      </c>
      <c r="H176" s="9" t="str">
        <f>IFERROR(IF(VLOOKUP(A176,'Who''s Manager'!$E$3:$E$8,1,0)=A176,"Yes","No"),"No")</f>
        <v>No</v>
      </c>
      <c r="I176" s="9" t="str">
        <f>IFERROR(IF(VLOOKUP(A176,'Who''s Manager'!$F$3:$F$8,1,0)=A176,"Yes","No"),"No")</f>
        <v>No</v>
      </c>
      <c r="J176" s="9">
        <f t="shared" ca="1" si="5"/>
        <v>7</v>
      </c>
    </row>
    <row r="177" spans="1:10" x14ac:dyDescent="0.35">
      <c r="A177" s="3" t="s">
        <v>181</v>
      </c>
      <c r="B177" s="5" t="s">
        <v>511</v>
      </c>
      <c r="C177" s="3" t="s">
        <v>522</v>
      </c>
      <c r="D177" s="9" t="str">
        <f t="shared" si="4"/>
        <v>Robert Smith</v>
      </c>
      <c r="E177" s="3" t="s">
        <v>528</v>
      </c>
      <c r="F177" s="4">
        <v>43233</v>
      </c>
      <c r="G177" s="13">
        <v>51116</v>
      </c>
      <c r="H177" s="9" t="str">
        <f>IFERROR(IF(VLOOKUP(A177,'Who''s Manager'!$E$3:$E$8,1,0)=A177,"Yes","No"),"No")</f>
        <v>No</v>
      </c>
      <c r="I177" s="9" t="str">
        <f>IFERROR(IF(VLOOKUP(A177,'Who''s Manager'!$F$3:$F$8,1,0)=A177,"Yes","No"),"No")</f>
        <v>No</v>
      </c>
      <c r="J177" s="9">
        <f t="shared" ca="1" si="5"/>
        <v>7</v>
      </c>
    </row>
    <row r="178" spans="1:10" x14ac:dyDescent="0.35">
      <c r="A178" s="3" t="s">
        <v>182</v>
      </c>
      <c r="B178" s="5" t="s">
        <v>508</v>
      </c>
      <c r="C178" s="3" t="s">
        <v>523</v>
      </c>
      <c r="D178" s="9" t="str">
        <f t="shared" si="4"/>
        <v>David Davis</v>
      </c>
      <c r="E178" s="3" t="s">
        <v>526</v>
      </c>
      <c r="F178" s="4">
        <v>43240</v>
      </c>
      <c r="G178" s="13">
        <v>60563</v>
      </c>
      <c r="H178" s="9" t="str">
        <f>IFERROR(IF(VLOOKUP(A178,'Who''s Manager'!$E$3:$E$8,1,0)=A178,"Yes","No"),"No")</f>
        <v>No</v>
      </c>
      <c r="I178" s="9" t="str">
        <f>IFERROR(IF(VLOOKUP(A178,'Who''s Manager'!$F$3:$F$8,1,0)=A178,"Yes","No"),"No")</f>
        <v>No</v>
      </c>
      <c r="J178" s="9">
        <f t="shared" ca="1" si="5"/>
        <v>7</v>
      </c>
    </row>
    <row r="179" spans="1:10" x14ac:dyDescent="0.35">
      <c r="A179" s="3" t="s">
        <v>183</v>
      </c>
      <c r="B179" s="5" t="s">
        <v>509</v>
      </c>
      <c r="C179" s="3" t="s">
        <v>521</v>
      </c>
      <c r="D179" s="9" t="str">
        <f t="shared" si="4"/>
        <v>Emily Miller</v>
      </c>
      <c r="E179" s="3" t="s">
        <v>528</v>
      </c>
      <c r="F179" s="4">
        <v>43247</v>
      </c>
      <c r="G179" s="13">
        <v>71788</v>
      </c>
      <c r="H179" s="9" t="str">
        <f>IFERROR(IF(VLOOKUP(A179,'Who''s Manager'!$E$3:$E$8,1,0)=A179,"Yes","No"),"No")</f>
        <v>No</v>
      </c>
      <c r="I179" s="9" t="str">
        <f>IFERROR(IF(VLOOKUP(A179,'Who''s Manager'!$F$3:$F$8,1,0)=A179,"Yes","No"),"No")</f>
        <v>No</v>
      </c>
      <c r="J179" s="9">
        <f t="shared" ca="1" si="5"/>
        <v>7</v>
      </c>
    </row>
    <row r="180" spans="1:10" x14ac:dyDescent="0.35">
      <c r="A180" s="3" t="s">
        <v>184</v>
      </c>
      <c r="B180" s="5" t="s">
        <v>507</v>
      </c>
      <c r="C180" s="3" t="s">
        <v>518</v>
      </c>
      <c r="D180" s="9" t="str">
        <f t="shared" si="4"/>
        <v>Sarah Doe</v>
      </c>
      <c r="E180" s="3" t="s">
        <v>525</v>
      </c>
      <c r="F180" s="4">
        <v>43254</v>
      </c>
      <c r="G180" s="13">
        <v>71928</v>
      </c>
      <c r="H180" s="9" t="str">
        <f>IFERROR(IF(VLOOKUP(A180,'Who''s Manager'!$E$3:$E$8,1,0)=A180,"Yes","No"),"No")</f>
        <v>No</v>
      </c>
      <c r="I180" s="9" t="str">
        <f>IFERROR(IF(VLOOKUP(A180,'Who''s Manager'!$F$3:$F$8,1,0)=A180,"Yes","No"),"No")</f>
        <v>No</v>
      </c>
      <c r="J180" s="9">
        <f t="shared" ca="1" si="5"/>
        <v>7</v>
      </c>
    </row>
    <row r="181" spans="1:10" x14ac:dyDescent="0.35">
      <c r="A181" s="3" t="s">
        <v>185</v>
      </c>
      <c r="B181" s="5" t="s">
        <v>512</v>
      </c>
      <c r="C181" s="3" t="s">
        <v>522</v>
      </c>
      <c r="D181" s="9" t="str">
        <f t="shared" si="4"/>
        <v>Jane Smith</v>
      </c>
      <c r="E181" s="3" t="s">
        <v>528</v>
      </c>
      <c r="F181" s="4">
        <v>43261</v>
      </c>
      <c r="G181" s="13">
        <v>81336</v>
      </c>
      <c r="H181" s="9" t="str">
        <f>IFERROR(IF(VLOOKUP(A181,'Who''s Manager'!$E$3:$E$8,1,0)=A181,"Yes","No"),"No")</f>
        <v>No</v>
      </c>
      <c r="I181" s="9" t="str">
        <f>IFERROR(IF(VLOOKUP(A181,'Who''s Manager'!$F$3:$F$8,1,0)=A181,"Yes","No"),"No")</f>
        <v>No</v>
      </c>
      <c r="J181" s="9">
        <f t="shared" ca="1" si="5"/>
        <v>7</v>
      </c>
    </row>
    <row r="182" spans="1:10" x14ac:dyDescent="0.35">
      <c r="A182" s="3" t="s">
        <v>186</v>
      </c>
      <c r="B182" s="5" t="s">
        <v>511</v>
      </c>
      <c r="C182" s="3" t="s">
        <v>521</v>
      </c>
      <c r="D182" s="9" t="str">
        <f t="shared" si="4"/>
        <v>Robert Miller</v>
      </c>
      <c r="E182" s="3" t="s">
        <v>525</v>
      </c>
      <c r="F182" s="4">
        <v>43268</v>
      </c>
      <c r="G182" s="13">
        <v>54847</v>
      </c>
      <c r="H182" s="9" t="str">
        <f>IFERROR(IF(VLOOKUP(A182,'Who''s Manager'!$E$3:$E$8,1,0)=A182,"Yes","No"),"No")</f>
        <v>No</v>
      </c>
      <c r="I182" s="9" t="str">
        <f>IFERROR(IF(VLOOKUP(A182,'Who''s Manager'!$F$3:$F$8,1,0)=A182,"Yes","No"),"No")</f>
        <v>No</v>
      </c>
      <c r="J182" s="9">
        <f t="shared" ca="1" si="5"/>
        <v>7</v>
      </c>
    </row>
    <row r="183" spans="1:10" x14ac:dyDescent="0.35">
      <c r="A183" s="3" t="s">
        <v>187</v>
      </c>
      <c r="B183" s="5" t="s">
        <v>511</v>
      </c>
      <c r="C183" s="3" t="s">
        <v>521</v>
      </c>
      <c r="D183" s="9" t="str">
        <f t="shared" si="4"/>
        <v>Robert Miller</v>
      </c>
      <c r="E183" s="3" t="s">
        <v>526</v>
      </c>
      <c r="F183" s="4">
        <v>43275</v>
      </c>
      <c r="G183" s="13">
        <v>71155</v>
      </c>
      <c r="H183" s="9" t="str">
        <f>IFERROR(IF(VLOOKUP(A183,'Who''s Manager'!$E$3:$E$8,1,0)=A183,"Yes","No"),"No")</f>
        <v>No</v>
      </c>
      <c r="I183" s="9" t="str">
        <f>IFERROR(IF(VLOOKUP(A183,'Who''s Manager'!$F$3:$F$8,1,0)=A183,"Yes","No"),"No")</f>
        <v>No</v>
      </c>
      <c r="J183" s="9">
        <f t="shared" ca="1" si="5"/>
        <v>7</v>
      </c>
    </row>
    <row r="184" spans="1:10" x14ac:dyDescent="0.35">
      <c r="A184" s="3" t="s">
        <v>188</v>
      </c>
      <c r="B184" s="5" t="s">
        <v>513</v>
      </c>
      <c r="C184" s="3" t="s">
        <v>521</v>
      </c>
      <c r="D184" s="9" t="str">
        <f t="shared" si="4"/>
        <v>John Miller</v>
      </c>
      <c r="E184" s="3" t="s">
        <v>524</v>
      </c>
      <c r="F184" s="4">
        <v>43282</v>
      </c>
      <c r="G184" s="13">
        <v>59135</v>
      </c>
      <c r="H184" s="9" t="str">
        <f>IFERROR(IF(VLOOKUP(A184,'Who''s Manager'!$E$3:$E$8,1,0)=A184,"Yes","No"),"No")</f>
        <v>No</v>
      </c>
      <c r="I184" s="9" t="str">
        <f>IFERROR(IF(VLOOKUP(A184,'Who''s Manager'!$F$3:$F$8,1,0)=A184,"Yes","No"),"No")</f>
        <v>No</v>
      </c>
      <c r="J184" s="9">
        <f t="shared" ca="1" si="5"/>
        <v>7</v>
      </c>
    </row>
    <row r="185" spans="1:10" x14ac:dyDescent="0.35">
      <c r="A185" s="3" t="s">
        <v>189</v>
      </c>
      <c r="B185" s="5" t="s">
        <v>514</v>
      </c>
      <c r="C185" s="3" t="s">
        <v>516</v>
      </c>
      <c r="D185" s="9" t="str">
        <f t="shared" si="4"/>
        <v>Sophia Johnson</v>
      </c>
      <c r="E185" s="3" t="s">
        <v>528</v>
      </c>
      <c r="F185" s="4">
        <v>43289</v>
      </c>
      <c r="G185" s="13">
        <v>62774</v>
      </c>
      <c r="H185" s="9" t="str">
        <f>IFERROR(IF(VLOOKUP(A185,'Who''s Manager'!$E$3:$E$8,1,0)=A185,"Yes","No"),"No")</f>
        <v>No</v>
      </c>
      <c r="I185" s="9" t="str">
        <f>IFERROR(IF(VLOOKUP(A185,'Who''s Manager'!$F$3:$F$8,1,0)=A185,"Yes","No"),"No")</f>
        <v>No</v>
      </c>
      <c r="J185" s="9">
        <f t="shared" ca="1" si="5"/>
        <v>7</v>
      </c>
    </row>
    <row r="186" spans="1:10" x14ac:dyDescent="0.35">
      <c r="A186" s="3" t="s">
        <v>190</v>
      </c>
      <c r="B186" s="5" t="s">
        <v>511</v>
      </c>
      <c r="C186" s="3" t="s">
        <v>520</v>
      </c>
      <c r="D186" s="9" t="str">
        <f t="shared" si="4"/>
        <v>Robert Anderson</v>
      </c>
      <c r="E186" s="3" t="s">
        <v>524</v>
      </c>
      <c r="F186" s="4">
        <v>43296</v>
      </c>
      <c r="G186" s="13">
        <v>46742</v>
      </c>
      <c r="H186" s="9" t="str">
        <f>IFERROR(IF(VLOOKUP(A186,'Who''s Manager'!$E$3:$E$8,1,0)=A186,"Yes","No"),"No")</f>
        <v>No</v>
      </c>
      <c r="I186" s="9" t="str">
        <f>IFERROR(IF(VLOOKUP(A186,'Who''s Manager'!$F$3:$F$8,1,0)=A186,"Yes","No"),"No")</f>
        <v>No</v>
      </c>
      <c r="J186" s="9">
        <f t="shared" ca="1" si="5"/>
        <v>7</v>
      </c>
    </row>
    <row r="187" spans="1:10" x14ac:dyDescent="0.35">
      <c r="A187" s="3" t="s">
        <v>191</v>
      </c>
      <c r="B187" s="5" t="s">
        <v>510</v>
      </c>
      <c r="C187" s="3" t="s">
        <v>522</v>
      </c>
      <c r="D187" s="9" t="str">
        <f t="shared" si="4"/>
        <v>Michael Smith</v>
      </c>
      <c r="E187" s="3" t="s">
        <v>525</v>
      </c>
      <c r="F187" s="4">
        <v>43303</v>
      </c>
      <c r="G187" s="13">
        <v>63309</v>
      </c>
      <c r="H187" s="9" t="str">
        <f>IFERROR(IF(VLOOKUP(A187,'Who''s Manager'!$E$3:$E$8,1,0)=A187,"Yes","No"),"No")</f>
        <v>No</v>
      </c>
      <c r="I187" s="9" t="str">
        <f>IFERROR(IF(VLOOKUP(A187,'Who''s Manager'!$F$3:$F$8,1,0)=A187,"Yes","No"),"No")</f>
        <v>No</v>
      </c>
      <c r="J187" s="9">
        <f t="shared" ca="1" si="5"/>
        <v>7</v>
      </c>
    </row>
    <row r="188" spans="1:10" x14ac:dyDescent="0.35">
      <c r="A188" s="3" t="s">
        <v>192</v>
      </c>
      <c r="B188" s="5" t="s">
        <v>507</v>
      </c>
      <c r="C188" s="3" t="s">
        <v>519</v>
      </c>
      <c r="D188" s="9" t="str">
        <f t="shared" si="4"/>
        <v>Sarah Wilson</v>
      </c>
      <c r="E188" s="3" t="s">
        <v>528</v>
      </c>
      <c r="F188" s="4">
        <v>43310</v>
      </c>
      <c r="G188" s="13">
        <v>45619</v>
      </c>
      <c r="H188" s="9" t="str">
        <f>IFERROR(IF(VLOOKUP(A188,'Who''s Manager'!$E$3:$E$8,1,0)=A188,"Yes","No"),"No")</f>
        <v>No</v>
      </c>
      <c r="I188" s="9" t="str">
        <f>IFERROR(IF(VLOOKUP(A188,'Who''s Manager'!$F$3:$F$8,1,0)=A188,"Yes","No"),"No")</f>
        <v>No</v>
      </c>
      <c r="J188" s="9">
        <f t="shared" ca="1" si="5"/>
        <v>7</v>
      </c>
    </row>
    <row r="189" spans="1:10" x14ac:dyDescent="0.35">
      <c r="A189" s="3" t="s">
        <v>193</v>
      </c>
      <c r="B189" s="5" t="s">
        <v>507</v>
      </c>
      <c r="C189" s="3" t="s">
        <v>522</v>
      </c>
      <c r="D189" s="9" t="str">
        <f t="shared" si="4"/>
        <v>Sarah Smith</v>
      </c>
      <c r="E189" s="3" t="s">
        <v>527</v>
      </c>
      <c r="F189" s="4">
        <v>43317</v>
      </c>
      <c r="G189" s="13">
        <v>62658</v>
      </c>
      <c r="H189" s="9" t="str">
        <f>IFERROR(IF(VLOOKUP(A189,'Who''s Manager'!$E$3:$E$8,1,0)=A189,"Yes","No"),"No")</f>
        <v>No</v>
      </c>
      <c r="I189" s="9" t="str">
        <f>IFERROR(IF(VLOOKUP(A189,'Who''s Manager'!$F$3:$F$8,1,0)=A189,"Yes","No"),"No")</f>
        <v>No</v>
      </c>
      <c r="J189" s="9">
        <f t="shared" ca="1" si="5"/>
        <v>7</v>
      </c>
    </row>
    <row r="190" spans="1:10" x14ac:dyDescent="0.35">
      <c r="A190" s="3" t="s">
        <v>194</v>
      </c>
      <c r="B190" s="5" t="s">
        <v>510</v>
      </c>
      <c r="C190" s="3" t="s">
        <v>520</v>
      </c>
      <c r="D190" s="9" t="str">
        <f t="shared" si="4"/>
        <v>Michael Anderson</v>
      </c>
      <c r="E190" s="3" t="s">
        <v>524</v>
      </c>
      <c r="F190" s="4">
        <v>43324</v>
      </c>
      <c r="G190" s="13">
        <v>79707</v>
      </c>
      <c r="H190" s="9" t="str">
        <f>IFERROR(IF(VLOOKUP(A190,'Who''s Manager'!$E$3:$E$8,1,0)=A190,"Yes","No"),"No")</f>
        <v>No</v>
      </c>
      <c r="I190" s="9" t="str">
        <f>IFERROR(IF(VLOOKUP(A190,'Who''s Manager'!$F$3:$F$8,1,0)=A190,"Yes","No"),"No")</f>
        <v>No</v>
      </c>
      <c r="J190" s="9">
        <f t="shared" ca="1" si="5"/>
        <v>7</v>
      </c>
    </row>
    <row r="191" spans="1:10" x14ac:dyDescent="0.35">
      <c r="A191" s="3" t="s">
        <v>195</v>
      </c>
      <c r="B191" s="5" t="s">
        <v>510</v>
      </c>
      <c r="C191" s="3" t="s">
        <v>522</v>
      </c>
      <c r="D191" s="9" t="str">
        <f t="shared" si="4"/>
        <v>Michael Smith</v>
      </c>
      <c r="E191" s="3" t="s">
        <v>528</v>
      </c>
      <c r="F191" s="4">
        <v>43331</v>
      </c>
      <c r="G191" s="13">
        <v>65337</v>
      </c>
      <c r="H191" s="9" t="str">
        <f>IFERROR(IF(VLOOKUP(A191,'Who''s Manager'!$E$3:$E$8,1,0)=A191,"Yes","No"),"No")</f>
        <v>No</v>
      </c>
      <c r="I191" s="9" t="str">
        <f>IFERROR(IF(VLOOKUP(A191,'Who''s Manager'!$F$3:$F$8,1,0)=A191,"Yes","No"),"No")</f>
        <v>No</v>
      </c>
      <c r="J191" s="9">
        <f t="shared" ca="1" si="5"/>
        <v>7</v>
      </c>
    </row>
    <row r="192" spans="1:10" x14ac:dyDescent="0.35">
      <c r="A192" s="3" t="s">
        <v>196</v>
      </c>
      <c r="B192" s="5" t="s">
        <v>510</v>
      </c>
      <c r="C192" s="3" t="s">
        <v>515</v>
      </c>
      <c r="D192" s="9" t="str">
        <f t="shared" si="4"/>
        <v>Michael Brown</v>
      </c>
      <c r="E192" s="3" t="s">
        <v>524</v>
      </c>
      <c r="F192" s="4">
        <v>43338</v>
      </c>
      <c r="G192" s="13">
        <v>61001</v>
      </c>
      <c r="H192" s="9" t="str">
        <f>IFERROR(IF(VLOOKUP(A192,'Who''s Manager'!$E$3:$E$8,1,0)=A192,"Yes","No"),"No")</f>
        <v>No</v>
      </c>
      <c r="I192" s="9" t="str">
        <f>IFERROR(IF(VLOOKUP(A192,'Who''s Manager'!$F$3:$F$8,1,0)=A192,"Yes","No"),"No")</f>
        <v>No</v>
      </c>
      <c r="J192" s="9">
        <f t="shared" ca="1" si="5"/>
        <v>7</v>
      </c>
    </row>
    <row r="193" spans="1:10" x14ac:dyDescent="0.35">
      <c r="A193" s="3" t="s">
        <v>197</v>
      </c>
      <c r="B193" s="5" t="s">
        <v>507</v>
      </c>
      <c r="C193" s="3" t="s">
        <v>519</v>
      </c>
      <c r="D193" s="9" t="str">
        <f t="shared" si="4"/>
        <v>Sarah Wilson</v>
      </c>
      <c r="E193" s="3" t="s">
        <v>528</v>
      </c>
      <c r="F193" s="4">
        <v>43345</v>
      </c>
      <c r="G193" s="13">
        <v>45968</v>
      </c>
      <c r="H193" s="9" t="str">
        <f>IFERROR(IF(VLOOKUP(A193,'Who''s Manager'!$E$3:$E$8,1,0)=A193,"Yes","No"),"No")</f>
        <v>No</v>
      </c>
      <c r="I193" s="9" t="str">
        <f>IFERROR(IF(VLOOKUP(A193,'Who''s Manager'!$F$3:$F$8,1,0)=A193,"Yes","No"),"No")</f>
        <v>No</v>
      </c>
      <c r="J193" s="9">
        <f t="shared" ca="1" si="5"/>
        <v>7</v>
      </c>
    </row>
    <row r="194" spans="1:10" x14ac:dyDescent="0.35">
      <c r="A194" s="3" t="s">
        <v>198</v>
      </c>
      <c r="B194" s="5" t="s">
        <v>506</v>
      </c>
      <c r="C194" s="3" t="s">
        <v>520</v>
      </c>
      <c r="D194" s="9" t="str">
        <f t="shared" ref="D194:D257" si="6">CONCATENATE(B194," ",C194)</f>
        <v>Olivia Anderson</v>
      </c>
      <c r="E194" s="3" t="s">
        <v>526</v>
      </c>
      <c r="F194" s="4">
        <v>43352</v>
      </c>
      <c r="G194" s="13">
        <v>70892</v>
      </c>
      <c r="H194" s="9" t="str">
        <f>IFERROR(IF(VLOOKUP(A194,'Who''s Manager'!$E$3:$E$8,1,0)=A194,"Yes","No"),"No")</f>
        <v>No</v>
      </c>
      <c r="I194" s="9" t="str">
        <f>IFERROR(IF(VLOOKUP(A194,'Who''s Manager'!$F$3:$F$8,1,0)=A194,"Yes","No"),"No")</f>
        <v>No</v>
      </c>
      <c r="J194" s="9">
        <f t="shared" ref="J194:J257" ca="1" si="7">(YEAR(TODAY())-YEAR(F194))+1</f>
        <v>7</v>
      </c>
    </row>
    <row r="195" spans="1:10" x14ac:dyDescent="0.35">
      <c r="A195" s="3" t="s">
        <v>199</v>
      </c>
      <c r="B195" s="5" t="s">
        <v>507</v>
      </c>
      <c r="C195" s="3" t="s">
        <v>516</v>
      </c>
      <c r="D195" s="9" t="str">
        <f t="shared" si="6"/>
        <v>Sarah Johnson</v>
      </c>
      <c r="E195" s="3" t="s">
        <v>524</v>
      </c>
      <c r="F195" s="4">
        <v>43359</v>
      </c>
      <c r="G195" s="13">
        <v>70619</v>
      </c>
      <c r="H195" s="9" t="str">
        <f>IFERROR(IF(VLOOKUP(A195,'Who''s Manager'!$E$3:$E$8,1,0)=A195,"Yes","No"),"No")</f>
        <v>No</v>
      </c>
      <c r="I195" s="9" t="str">
        <f>IFERROR(IF(VLOOKUP(A195,'Who''s Manager'!$F$3:$F$8,1,0)=A195,"Yes","No"),"No")</f>
        <v>No</v>
      </c>
      <c r="J195" s="9">
        <f t="shared" ca="1" si="7"/>
        <v>7</v>
      </c>
    </row>
    <row r="196" spans="1:10" x14ac:dyDescent="0.35">
      <c r="A196" s="3" t="s">
        <v>200</v>
      </c>
      <c r="B196" s="5" t="s">
        <v>514</v>
      </c>
      <c r="C196" s="3" t="s">
        <v>517</v>
      </c>
      <c r="D196" s="9" t="str">
        <f t="shared" si="6"/>
        <v>Sophia Taylor</v>
      </c>
      <c r="E196" s="3" t="s">
        <v>527</v>
      </c>
      <c r="F196" s="4">
        <v>43366</v>
      </c>
      <c r="G196" s="13">
        <v>45281</v>
      </c>
      <c r="H196" s="9" t="str">
        <f>IFERROR(IF(VLOOKUP(A196,'Who''s Manager'!$E$3:$E$8,1,0)=A196,"Yes","No"),"No")</f>
        <v>No</v>
      </c>
      <c r="I196" s="9" t="str">
        <f>IFERROR(IF(VLOOKUP(A196,'Who''s Manager'!$F$3:$F$8,1,0)=A196,"Yes","No"),"No")</f>
        <v>No</v>
      </c>
      <c r="J196" s="9">
        <f t="shared" ca="1" si="7"/>
        <v>7</v>
      </c>
    </row>
    <row r="197" spans="1:10" x14ac:dyDescent="0.35">
      <c r="A197" s="3" t="s">
        <v>201</v>
      </c>
      <c r="B197" s="5" t="s">
        <v>513</v>
      </c>
      <c r="C197" s="3" t="s">
        <v>520</v>
      </c>
      <c r="D197" s="9" t="str">
        <f t="shared" si="6"/>
        <v>John Anderson</v>
      </c>
      <c r="E197" s="3" t="s">
        <v>527</v>
      </c>
      <c r="F197" s="4">
        <v>43373</v>
      </c>
      <c r="G197" s="13">
        <v>72420</v>
      </c>
      <c r="H197" s="9" t="str">
        <f>IFERROR(IF(VLOOKUP(A197,'Who''s Manager'!$E$3:$E$8,1,0)=A197,"Yes","No"),"No")</f>
        <v>No</v>
      </c>
      <c r="I197" s="9" t="str">
        <f>IFERROR(IF(VLOOKUP(A197,'Who''s Manager'!$F$3:$F$8,1,0)=A197,"Yes","No"),"No")</f>
        <v>No</v>
      </c>
      <c r="J197" s="9">
        <f t="shared" ca="1" si="7"/>
        <v>7</v>
      </c>
    </row>
    <row r="198" spans="1:10" x14ac:dyDescent="0.35">
      <c r="A198" s="3" t="s">
        <v>202</v>
      </c>
      <c r="B198" s="5" t="s">
        <v>508</v>
      </c>
      <c r="C198" s="3" t="s">
        <v>518</v>
      </c>
      <c r="D198" s="9" t="str">
        <f t="shared" si="6"/>
        <v>David Doe</v>
      </c>
      <c r="E198" s="3" t="s">
        <v>525</v>
      </c>
      <c r="F198" s="4">
        <v>43380</v>
      </c>
      <c r="G198" s="13">
        <v>60360</v>
      </c>
      <c r="H198" s="9" t="str">
        <f>IFERROR(IF(VLOOKUP(A198,'Who''s Manager'!$E$3:$E$8,1,0)=A198,"Yes","No"),"No")</f>
        <v>No</v>
      </c>
      <c r="I198" s="9" t="str">
        <f>IFERROR(IF(VLOOKUP(A198,'Who''s Manager'!$F$3:$F$8,1,0)=A198,"Yes","No"),"No")</f>
        <v>No</v>
      </c>
      <c r="J198" s="9">
        <f t="shared" ca="1" si="7"/>
        <v>7</v>
      </c>
    </row>
    <row r="199" spans="1:10" x14ac:dyDescent="0.35">
      <c r="A199" s="3" t="s">
        <v>203</v>
      </c>
      <c r="B199" s="5" t="s">
        <v>506</v>
      </c>
      <c r="C199" s="3" t="s">
        <v>520</v>
      </c>
      <c r="D199" s="9" t="str">
        <f t="shared" si="6"/>
        <v>Olivia Anderson</v>
      </c>
      <c r="E199" s="3" t="s">
        <v>528</v>
      </c>
      <c r="F199" s="4">
        <v>43387</v>
      </c>
      <c r="G199" s="13">
        <v>84030</v>
      </c>
      <c r="H199" s="9" t="str">
        <f>IFERROR(IF(VLOOKUP(A199,'Who''s Manager'!$E$3:$E$8,1,0)=A199,"Yes","No"),"No")</f>
        <v>No</v>
      </c>
      <c r="I199" s="9" t="str">
        <f>IFERROR(IF(VLOOKUP(A199,'Who''s Manager'!$F$3:$F$8,1,0)=A199,"Yes","No"),"No")</f>
        <v>No</v>
      </c>
      <c r="J199" s="9">
        <f t="shared" ca="1" si="7"/>
        <v>7</v>
      </c>
    </row>
    <row r="200" spans="1:10" x14ac:dyDescent="0.35">
      <c r="A200" s="3" t="s">
        <v>204</v>
      </c>
      <c r="B200" s="5" t="s">
        <v>512</v>
      </c>
      <c r="C200" s="3" t="s">
        <v>515</v>
      </c>
      <c r="D200" s="9" t="str">
        <f t="shared" si="6"/>
        <v>Jane Brown</v>
      </c>
      <c r="E200" s="3" t="s">
        <v>524</v>
      </c>
      <c r="F200" s="4">
        <v>43394</v>
      </c>
      <c r="G200" s="13">
        <v>46058</v>
      </c>
      <c r="H200" s="9" t="str">
        <f>IFERROR(IF(VLOOKUP(A200,'Who''s Manager'!$E$3:$E$8,1,0)=A200,"Yes","No"),"No")</f>
        <v>No</v>
      </c>
      <c r="I200" s="9" t="str">
        <f>IFERROR(IF(VLOOKUP(A200,'Who''s Manager'!$F$3:$F$8,1,0)=A200,"Yes","No"),"No")</f>
        <v>No</v>
      </c>
      <c r="J200" s="9">
        <f t="shared" ca="1" si="7"/>
        <v>7</v>
      </c>
    </row>
    <row r="201" spans="1:10" x14ac:dyDescent="0.35">
      <c r="A201" s="3" t="s">
        <v>205</v>
      </c>
      <c r="B201" s="5" t="s">
        <v>508</v>
      </c>
      <c r="C201" s="3" t="s">
        <v>517</v>
      </c>
      <c r="D201" s="9" t="str">
        <f t="shared" si="6"/>
        <v>David Taylor</v>
      </c>
      <c r="E201" s="3" t="s">
        <v>525</v>
      </c>
      <c r="F201" s="4">
        <v>43401</v>
      </c>
      <c r="G201" s="13">
        <v>65677</v>
      </c>
      <c r="H201" s="9" t="str">
        <f>IFERROR(IF(VLOOKUP(A201,'Who''s Manager'!$E$3:$E$8,1,0)=A201,"Yes","No"),"No")</f>
        <v>No</v>
      </c>
      <c r="I201" s="9" t="str">
        <f>IFERROR(IF(VLOOKUP(A201,'Who''s Manager'!$F$3:$F$8,1,0)=A201,"Yes","No"),"No")</f>
        <v>No</v>
      </c>
      <c r="J201" s="9">
        <f t="shared" ca="1" si="7"/>
        <v>7</v>
      </c>
    </row>
    <row r="202" spans="1:10" x14ac:dyDescent="0.35">
      <c r="A202" s="3" t="s">
        <v>206</v>
      </c>
      <c r="B202" s="5" t="s">
        <v>513</v>
      </c>
      <c r="C202" s="3" t="s">
        <v>515</v>
      </c>
      <c r="D202" s="9" t="str">
        <f t="shared" si="6"/>
        <v>John Brown</v>
      </c>
      <c r="E202" s="3" t="s">
        <v>524</v>
      </c>
      <c r="F202" s="4">
        <v>43408</v>
      </c>
      <c r="G202" s="13">
        <v>55724</v>
      </c>
      <c r="H202" s="9" t="str">
        <f>IFERROR(IF(VLOOKUP(A202,'Who''s Manager'!$E$3:$E$8,1,0)=A202,"Yes","No"),"No")</f>
        <v>No</v>
      </c>
      <c r="I202" s="9" t="str">
        <f>IFERROR(IF(VLOOKUP(A202,'Who''s Manager'!$F$3:$F$8,1,0)=A202,"Yes","No"),"No")</f>
        <v>No</v>
      </c>
      <c r="J202" s="9">
        <f t="shared" ca="1" si="7"/>
        <v>7</v>
      </c>
    </row>
    <row r="203" spans="1:10" x14ac:dyDescent="0.35">
      <c r="A203" s="3" t="s">
        <v>207</v>
      </c>
      <c r="B203" s="5" t="s">
        <v>514</v>
      </c>
      <c r="C203" s="3" t="s">
        <v>517</v>
      </c>
      <c r="D203" s="9" t="str">
        <f t="shared" si="6"/>
        <v>Sophia Taylor</v>
      </c>
      <c r="E203" s="3" t="s">
        <v>528</v>
      </c>
      <c r="F203" s="4">
        <v>43415</v>
      </c>
      <c r="G203" s="13">
        <v>73404</v>
      </c>
      <c r="H203" s="9" t="str">
        <f>IFERROR(IF(VLOOKUP(A203,'Who''s Manager'!$E$3:$E$8,1,0)=A203,"Yes","No"),"No")</f>
        <v>No</v>
      </c>
      <c r="I203" s="9" t="str">
        <f>IFERROR(IF(VLOOKUP(A203,'Who''s Manager'!$F$3:$F$8,1,0)=A203,"Yes","No"),"No")</f>
        <v>No</v>
      </c>
      <c r="J203" s="9">
        <f t="shared" ca="1" si="7"/>
        <v>7</v>
      </c>
    </row>
    <row r="204" spans="1:10" x14ac:dyDescent="0.35">
      <c r="A204" s="3" t="s">
        <v>208</v>
      </c>
      <c r="B204" s="5" t="s">
        <v>514</v>
      </c>
      <c r="C204" s="3" t="s">
        <v>518</v>
      </c>
      <c r="D204" s="9" t="str">
        <f t="shared" si="6"/>
        <v>Sophia Doe</v>
      </c>
      <c r="E204" s="3" t="s">
        <v>527</v>
      </c>
      <c r="F204" s="4">
        <v>43422</v>
      </c>
      <c r="G204" s="13">
        <v>82946</v>
      </c>
      <c r="H204" s="9" t="str">
        <f>IFERROR(IF(VLOOKUP(A204,'Who''s Manager'!$E$3:$E$8,1,0)=A204,"Yes","No"),"No")</f>
        <v>No</v>
      </c>
      <c r="I204" s="9" t="str">
        <f>IFERROR(IF(VLOOKUP(A204,'Who''s Manager'!$F$3:$F$8,1,0)=A204,"Yes","No"),"No")</f>
        <v>No</v>
      </c>
      <c r="J204" s="9">
        <f t="shared" ca="1" si="7"/>
        <v>7</v>
      </c>
    </row>
    <row r="205" spans="1:10" x14ac:dyDescent="0.35">
      <c r="A205" s="3" t="s">
        <v>209</v>
      </c>
      <c r="B205" s="5" t="s">
        <v>512</v>
      </c>
      <c r="C205" s="3" t="s">
        <v>516</v>
      </c>
      <c r="D205" s="9" t="str">
        <f t="shared" si="6"/>
        <v>Jane Johnson</v>
      </c>
      <c r="E205" s="3" t="s">
        <v>526</v>
      </c>
      <c r="F205" s="4">
        <v>43429</v>
      </c>
      <c r="G205" s="13">
        <v>84748</v>
      </c>
      <c r="H205" s="9" t="str">
        <f>IFERROR(IF(VLOOKUP(A205,'Who''s Manager'!$E$3:$E$8,1,0)=A205,"Yes","No"),"No")</f>
        <v>No</v>
      </c>
      <c r="I205" s="9" t="str">
        <f>IFERROR(IF(VLOOKUP(A205,'Who''s Manager'!$F$3:$F$8,1,0)=A205,"Yes","No"),"No")</f>
        <v>No</v>
      </c>
      <c r="J205" s="9">
        <f t="shared" ca="1" si="7"/>
        <v>7</v>
      </c>
    </row>
    <row r="206" spans="1:10" x14ac:dyDescent="0.35">
      <c r="A206" s="3" t="s">
        <v>210</v>
      </c>
      <c r="B206" s="5" t="s">
        <v>506</v>
      </c>
      <c r="C206" s="3" t="s">
        <v>515</v>
      </c>
      <c r="D206" s="9" t="str">
        <f t="shared" si="6"/>
        <v>Olivia Brown</v>
      </c>
      <c r="E206" s="3" t="s">
        <v>527</v>
      </c>
      <c r="F206" s="4">
        <v>43436</v>
      </c>
      <c r="G206" s="13">
        <v>74856</v>
      </c>
      <c r="H206" s="9" t="str">
        <f>IFERROR(IF(VLOOKUP(A206,'Who''s Manager'!$E$3:$E$8,1,0)=A206,"Yes","No"),"No")</f>
        <v>No</v>
      </c>
      <c r="I206" s="9" t="str">
        <f>IFERROR(IF(VLOOKUP(A206,'Who''s Manager'!$F$3:$F$8,1,0)=A206,"Yes","No"),"No")</f>
        <v>No</v>
      </c>
      <c r="J206" s="9">
        <f t="shared" ca="1" si="7"/>
        <v>7</v>
      </c>
    </row>
    <row r="207" spans="1:10" x14ac:dyDescent="0.35">
      <c r="A207" s="3" t="s">
        <v>211</v>
      </c>
      <c r="B207" s="5" t="s">
        <v>510</v>
      </c>
      <c r="C207" s="3" t="s">
        <v>515</v>
      </c>
      <c r="D207" s="9" t="str">
        <f t="shared" si="6"/>
        <v>Michael Brown</v>
      </c>
      <c r="E207" s="3" t="s">
        <v>525</v>
      </c>
      <c r="F207" s="4">
        <v>43443</v>
      </c>
      <c r="G207" s="13">
        <v>54200</v>
      </c>
      <c r="H207" s="9" t="str">
        <f>IFERROR(IF(VLOOKUP(A207,'Who''s Manager'!$E$3:$E$8,1,0)=A207,"Yes","No"),"No")</f>
        <v>No</v>
      </c>
      <c r="I207" s="9" t="str">
        <f>IFERROR(IF(VLOOKUP(A207,'Who''s Manager'!$F$3:$F$8,1,0)=A207,"Yes","No"),"No")</f>
        <v>No</v>
      </c>
      <c r="J207" s="9">
        <f t="shared" ca="1" si="7"/>
        <v>7</v>
      </c>
    </row>
    <row r="208" spans="1:10" x14ac:dyDescent="0.35">
      <c r="A208" s="3" t="s">
        <v>212</v>
      </c>
      <c r="B208" s="5" t="s">
        <v>506</v>
      </c>
      <c r="C208" s="3" t="s">
        <v>521</v>
      </c>
      <c r="D208" s="9" t="str">
        <f t="shared" si="6"/>
        <v>Olivia Miller</v>
      </c>
      <c r="E208" s="3" t="s">
        <v>526</v>
      </c>
      <c r="F208" s="4">
        <v>43450</v>
      </c>
      <c r="G208" s="13">
        <v>78997</v>
      </c>
      <c r="H208" s="9" t="str">
        <f>IFERROR(IF(VLOOKUP(A208,'Who''s Manager'!$E$3:$E$8,1,0)=A208,"Yes","No"),"No")</f>
        <v>No</v>
      </c>
      <c r="I208" s="9" t="str">
        <f>IFERROR(IF(VLOOKUP(A208,'Who''s Manager'!$F$3:$F$8,1,0)=A208,"Yes","No"),"No")</f>
        <v>No</v>
      </c>
      <c r="J208" s="9">
        <f t="shared" ca="1" si="7"/>
        <v>7</v>
      </c>
    </row>
    <row r="209" spans="1:10" x14ac:dyDescent="0.35">
      <c r="A209" s="3" t="s">
        <v>213</v>
      </c>
      <c r="B209" s="5" t="s">
        <v>514</v>
      </c>
      <c r="C209" s="3" t="s">
        <v>517</v>
      </c>
      <c r="D209" s="9" t="str">
        <f t="shared" si="6"/>
        <v>Sophia Taylor</v>
      </c>
      <c r="E209" s="3" t="s">
        <v>525</v>
      </c>
      <c r="F209" s="4">
        <v>43457</v>
      </c>
      <c r="G209" s="13">
        <v>70611</v>
      </c>
      <c r="H209" s="9" t="str">
        <f>IFERROR(IF(VLOOKUP(A209,'Who''s Manager'!$E$3:$E$8,1,0)=A209,"Yes","No"),"No")</f>
        <v>No</v>
      </c>
      <c r="I209" s="9" t="str">
        <f>IFERROR(IF(VLOOKUP(A209,'Who''s Manager'!$F$3:$F$8,1,0)=A209,"Yes","No"),"No")</f>
        <v>No</v>
      </c>
      <c r="J209" s="9">
        <f t="shared" ca="1" si="7"/>
        <v>7</v>
      </c>
    </row>
    <row r="210" spans="1:10" x14ac:dyDescent="0.35">
      <c r="A210" s="3" t="s">
        <v>214</v>
      </c>
      <c r="B210" s="5" t="s">
        <v>507</v>
      </c>
      <c r="C210" s="3" t="s">
        <v>523</v>
      </c>
      <c r="D210" s="9" t="str">
        <f t="shared" si="6"/>
        <v>Sarah Davis</v>
      </c>
      <c r="E210" s="3" t="s">
        <v>528</v>
      </c>
      <c r="F210" s="4">
        <v>43464</v>
      </c>
      <c r="G210" s="13">
        <v>86235</v>
      </c>
      <c r="H210" s="9" t="str">
        <f>IFERROR(IF(VLOOKUP(A210,'Who''s Manager'!$E$3:$E$8,1,0)=A210,"Yes","No"),"No")</f>
        <v>No</v>
      </c>
      <c r="I210" s="9" t="str">
        <f>IFERROR(IF(VLOOKUP(A210,'Who''s Manager'!$F$3:$F$8,1,0)=A210,"Yes","No"),"No")</f>
        <v>No</v>
      </c>
      <c r="J210" s="9">
        <f t="shared" ca="1" si="7"/>
        <v>7</v>
      </c>
    </row>
    <row r="211" spans="1:10" x14ac:dyDescent="0.35">
      <c r="A211" s="3" t="s">
        <v>215</v>
      </c>
      <c r="B211" s="5" t="s">
        <v>513</v>
      </c>
      <c r="C211" s="3" t="s">
        <v>517</v>
      </c>
      <c r="D211" s="9" t="str">
        <f t="shared" si="6"/>
        <v>John Taylor</v>
      </c>
      <c r="E211" s="3" t="s">
        <v>526</v>
      </c>
      <c r="F211" s="4">
        <v>43471</v>
      </c>
      <c r="G211" s="13">
        <v>80057</v>
      </c>
      <c r="H211" s="9" t="str">
        <f>IFERROR(IF(VLOOKUP(A211,'Who''s Manager'!$E$3:$E$8,1,0)=A211,"Yes","No"),"No")</f>
        <v>No</v>
      </c>
      <c r="I211" s="9" t="str">
        <f>IFERROR(IF(VLOOKUP(A211,'Who''s Manager'!$F$3:$F$8,1,0)=A211,"Yes","No"),"No")</f>
        <v>No</v>
      </c>
      <c r="J211" s="9">
        <f t="shared" ca="1" si="7"/>
        <v>6</v>
      </c>
    </row>
    <row r="212" spans="1:10" x14ac:dyDescent="0.35">
      <c r="A212" s="3" t="s">
        <v>216</v>
      </c>
      <c r="B212" s="5" t="s">
        <v>512</v>
      </c>
      <c r="C212" s="3" t="s">
        <v>521</v>
      </c>
      <c r="D212" s="9" t="str">
        <f t="shared" si="6"/>
        <v>Jane Miller</v>
      </c>
      <c r="E212" s="3" t="s">
        <v>525</v>
      </c>
      <c r="F212" s="4">
        <v>43478</v>
      </c>
      <c r="G212" s="13">
        <v>46239</v>
      </c>
      <c r="H212" s="9" t="str">
        <f>IFERROR(IF(VLOOKUP(A212,'Who''s Manager'!$E$3:$E$8,1,0)=A212,"Yes","No"),"No")</f>
        <v>No</v>
      </c>
      <c r="I212" s="9" t="str">
        <f>IFERROR(IF(VLOOKUP(A212,'Who''s Manager'!$F$3:$F$8,1,0)=A212,"Yes","No"),"No")</f>
        <v>No</v>
      </c>
      <c r="J212" s="9">
        <f t="shared" ca="1" si="7"/>
        <v>6</v>
      </c>
    </row>
    <row r="213" spans="1:10" x14ac:dyDescent="0.35">
      <c r="A213" s="3" t="s">
        <v>217</v>
      </c>
      <c r="B213" s="5" t="s">
        <v>513</v>
      </c>
      <c r="C213" s="3" t="s">
        <v>522</v>
      </c>
      <c r="D213" s="9" t="str">
        <f t="shared" si="6"/>
        <v>John Smith</v>
      </c>
      <c r="E213" s="3" t="s">
        <v>528</v>
      </c>
      <c r="F213" s="4">
        <v>43485</v>
      </c>
      <c r="G213" s="13">
        <v>83138</v>
      </c>
      <c r="H213" s="9" t="str">
        <f>IFERROR(IF(VLOOKUP(A213,'Who''s Manager'!$E$3:$E$8,1,0)=A213,"Yes","No"),"No")</f>
        <v>No</v>
      </c>
      <c r="I213" s="9" t="str">
        <f>IFERROR(IF(VLOOKUP(A213,'Who''s Manager'!$F$3:$F$8,1,0)=A213,"Yes","No"),"No")</f>
        <v>No</v>
      </c>
      <c r="J213" s="9">
        <f t="shared" ca="1" si="7"/>
        <v>6</v>
      </c>
    </row>
    <row r="214" spans="1:10" x14ac:dyDescent="0.35">
      <c r="A214" s="3" t="s">
        <v>218</v>
      </c>
      <c r="B214" s="5" t="s">
        <v>509</v>
      </c>
      <c r="C214" s="3" t="s">
        <v>517</v>
      </c>
      <c r="D214" s="9" t="str">
        <f t="shared" si="6"/>
        <v>Emily Taylor</v>
      </c>
      <c r="E214" s="3" t="s">
        <v>527</v>
      </c>
      <c r="F214" s="4">
        <v>43492</v>
      </c>
      <c r="G214" s="13">
        <v>45125</v>
      </c>
      <c r="H214" s="9" t="str">
        <f>IFERROR(IF(VLOOKUP(A214,'Who''s Manager'!$E$3:$E$8,1,0)=A214,"Yes","No"),"No")</f>
        <v>No</v>
      </c>
      <c r="I214" s="9" t="str">
        <f>IFERROR(IF(VLOOKUP(A214,'Who''s Manager'!$F$3:$F$8,1,0)=A214,"Yes","No"),"No")</f>
        <v>No</v>
      </c>
      <c r="J214" s="9">
        <f t="shared" ca="1" si="7"/>
        <v>6</v>
      </c>
    </row>
    <row r="215" spans="1:10" x14ac:dyDescent="0.35">
      <c r="A215" s="3" t="s">
        <v>219</v>
      </c>
      <c r="B215" s="5" t="s">
        <v>509</v>
      </c>
      <c r="C215" s="3" t="s">
        <v>516</v>
      </c>
      <c r="D215" s="9" t="str">
        <f t="shared" si="6"/>
        <v>Emily Johnson</v>
      </c>
      <c r="E215" s="3" t="s">
        <v>528</v>
      </c>
      <c r="F215" s="4">
        <v>43499</v>
      </c>
      <c r="G215" s="13">
        <v>68857</v>
      </c>
      <c r="H215" s="9" t="str">
        <f>IFERROR(IF(VLOOKUP(A215,'Who''s Manager'!$E$3:$E$8,1,0)=A215,"Yes","No"),"No")</f>
        <v>No</v>
      </c>
      <c r="I215" s="9" t="str">
        <f>IFERROR(IF(VLOOKUP(A215,'Who''s Manager'!$F$3:$F$8,1,0)=A215,"Yes","No"),"No")</f>
        <v>No</v>
      </c>
      <c r="J215" s="9">
        <f t="shared" ca="1" si="7"/>
        <v>6</v>
      </c>
    </row>
    <row r="216" spans="1:10" x14ac:dyDescent="0.35">
      <c r="A216" s="3" t="s">
        <v>220</v>
      </c>
      <c r="B216" s="5" t="s">
        <v>506</v>
      </c>
      <c r="C216" s="3" t="s">
        <v>521</v>
      </c>
      <c r="D216" s="9" t="str">
        <f t="shared" si="6"/>
        <v>Olivia Miller</v>
      </c>
      <c r="E216" s="3" t="s">
        <v>524</v>
      </c>
      <c r="F216" s="4">
        <v>43506</v>
      </c>
      <c r="G216" s="13">
        <v>60398</v>
      </c>
      <c r="H216" s="9" t="str">
        <f>IFERROR(IF(VLOOKUP(A216,'Who''s Manager'!$E$3:$E$8,1,0)=A216,"Yes","No"),"No")</f>
        <v>No</v>
      </c>
      <c r="I216" s="9" t="str">
        <f>IFERROR(IF(VLOOKUP(A216,'Who''s Manager'!$F$3:$F$8,1,0)=A216,"Yes","No"),"No")</f>
        <v>No</v>
      </c>
      <c r="J216" s="9">
        <f t="shared" ca="1" si="7"/>
        <v>6</v>
      </c>
    </row>
    <row r="217" spans="1:10" x14ac:dyDescent="0.35">
      <c r="A217" s="3" t="s">
        <v>221</v>
      </c>
      <c r="B217" s="5" t="s">
        <v>514</v>
      </c>
      <c r="C217" s="3" t="s">
        <v>522</v>
      </c>
      <c r="D217" s="9" t="str">
        <f t="shared" si="6"/>
        <v>Sophia Smith</v>
      </c>
      <c r="E217" s="3" t="s">
        <v>528</v>
      </c>
      <c r="F217" s="4">
        <v>43513</v>
      </c>
      <c r="G217" s="13">
        <v>51638</v>
      </c>
      <c r="H217" s="9" t="str">
        <f>IFERROR(IF(VLOOKUP(A217,'Who''s Manager'!$E$3:$E$8,1,0)=A217,"Yes","No"),"No")</f>
        <v>No</v>
      </c>
      <c r="I217" s="9" t="str">
        <f>IFERROR(IF(VLOOKUP(A217,'Who''s Manager'!$F$3:$F$8,1,0)=A217,"Yes","No"),"No")</f>
        <v>No</v>
      </c>
      <c r="J217" s="9">
        <f t="shared" ca="1" si="7"/>
        <v>6</v>
      </c>
    </row>
    <row r="218" spans="1:10" x14ac:dyDescent="0.35">
      <c r="A218" s="3" t="s">
        <v>222</v>
      </c>
      <c r="B218" s="5" t="s">
        <v>514</v>
      </c>
      <c r="C218" s="3" t="s">
        <v>519</v>
      </c>
      <c r="D218" s="9" t="str">
        <f t="shared" si="6"/>
        <v>Sophia Wilson</v>
      </c>
      <c r="E218" s="3" t="s">
        <v>528</v>
      </c>
      <c r="F218" s="4">
        <v>43520</v>
      </c>
      <c r="G218" s="13">
        <v>51570</v>
      </c>
      <c r="H218" s="9" t="str">
        <f>IFERROR(IF(VLOOKUP(A218,'Who''s Manager'!$E$3:$E$8,1,0)=A218,"Yes","No"),"No")</f>
        <v>No</v>
      </c>
      <c r="I218" s="9" t="str">
        <f>IFERROR(IF(VLOOKUP(A218,'Who''s Manager'!$F$3:$F$8,1,0)=A218,"Yes","No"),"No")</f>
        <v>No</v>
      </c>
      <c r="J218" s="9">
        <f t="shared" ca="1" si="7"/>
        <v>6</v>
      </c>
    </row>
    <row r="219" spans="1:10" x14ac:dyDescent="0.35">
      <c r="A219" s="3" t="s">
        <v>223</v>
      </c>
      <c r="B219" s="5" t="s">
        <v>510</v>
      </c>
      <c r="C219" s="3" t="s">
        <v>521</v>
      </c>
      <c r="D219" s="9" t="str">
        <f t="shared" si="6"/>
        <v>Michael Miller</v>
      </c>
      <c r="E219" s="3" t="s">
        <v>524</v>
      </c>
      <c r="F219" s="4">
        <v>43527</v>
      </c>
      <c r="G219" s="13">
        <v>48249</v>
      </c>
      <c r="H219" s="9" t="str">
        <f>IFERROR(IF(VLOOKUP(A219,'Who''s Manager'!$E$3:$E$8,1,0)=A219,"Yes","No"),"No")</f>
        <v>No</v>
      </c>
      <c r="I219" s="9" t="str">
        <f>IFERROR(IF(VLOOKUP(A219,'Who''s Manager'!$F$3:$F$8,1,0)=A219,"Yes","No"),"No")</f>
        <v>No</v>
      </c>
      <c r="J219" s="9">
        <f t="shared" ca="1" si="7"/>
        <v>6</v>
      </c>
    </row>
    <row r="220" spans="1:10" x14ac:dyDescent="0.35">
      <c r="A220" s="3" t="s">
        <v>224</v>
      </c>
      <c r="B220" s="5" t="s">
        <v>510</v>
      </c>
      <c r="C220" s="3" t="s">
        <v>519</v>
      </c>
      <c r="D220" s="9" t="str">
        <f t="shared" si="6"/>
        <v>Michael Wilson</v>
      </c>
      <c r="E220" s="3" t="s">
        <v>525</v>
      </c>
      <c r="F220" s="4">
        <v>43534</v>
      </c>
      <c r="G220" s="13">
        <v>54110</v>
      </c>
      <c r="H220" s="9" t="str">
        <f>IFERROR(IF(VLOOKUP(A220,'Who''s Manager'!$E$3:$E$8,1,0)=A220,"Yes","No"),"No")</f>
        <v>No</v>
      </c>
      <c r="I220" s="9" t="str">
        <f>IFERROR(IF(VLOOKUP(A220,'Who''s Manager'!$F$3:$F$8,1,0)=A220,"Yes","No"),"No")</f>
        <v>No</v>
      </c>
      <c r="J220" s="9">
        <f t="shared" ca="1" si="7"/>
        <v>6</v>
      </c>
    </row>
    <row r="221" spans="1:10" x14ac:dyDescent="0.35">
      <c r="A221" s="3" t="s">
        <v>225</v>
      </c>
      <c r="B221" s="5" t="s">
        <v>510</v>
      </c>
      <c r="C221" s="3" t="s">
        <v>515</v>
      </c>
      <c r="D221" s="9" t="str">
        <f t="shared" si="6"/>
        <v>Michael Brown</v>
      </c>
      <c r="E221" s="3" t="s">
        <v>525</v>
      </c>
      <c r="F221" s="4">
        <v>43541</v>
      </c>
      <c r="G221" s="13">
        <v>85363</v>
      </c>
      <c r="H221" s="9" t="str">
        <f>IFERROR(IF(VLOOKUP(A221,'Who''s Manager'!$E$3:$E$8,1,0)=A221,"Yes","No"),"No")</f>
        <v>No</v>
      </c>
      <c r="I221" s="9" t="str">
        <f>IFERROR(IF(VLOOKUP(A221,'Who''s Manager'!$F$3:$F$8,1,0)=A221,"Yes","No"),"No")</f>
        <v>No</v>
      </c>
      <c r="J221" s="9">
        <f t="shared" ca="1" si="7"/>
        <v>6</v>
      </c>
    </row>
    <row r="222" spans="1:10" x14ac:dyDescent="0.35">
      <c r="A222" s="3" t="s">
        <v>226</v>
      </c>
      <c r="B222" s="5" t="s">
        <v>507</v>
      </c>
      <c r="C222" s="3" t="s">
        <v>521</v>
      </c>
      <c r="D222" s="9" t="str">
        <f t="shared" si="6"/>
        <v>Sarah Miller</v>
      </c>
      <c r="E222" s="3" t="s">
        <v>528</v>
      </c>
      <c r="F222" s="4">
        <v>43548</v>
      </c>
      <c r="G222" s="13">
        <v>58605</v>
      </c>
      <c r="H222" s="9" t="str">
        <f>IFERROR(IF(VLOOKUP(A222,'Who''s Manager'!$E$3:$E$8,1,0)=A222,"Yes","No"),"No")</f>
        <v>No</v>
      </c>
      <c r="I222" s="9" t="str">
        <f>IFERROR(IF(VLOOKUP(A222,'Who''s Manager'!$F$3:$F$8,1,0)=A222,"Yes","No"),"No")</f>
        <v>No</v>
      </c>
      <c r="J222" s="9">
        <f t="shared" ca="1" si="7"/>
        <v>6</v>
      </c>
    </row>
    <row r="223" spans="1:10" x14ac:dyDescent="0.35">
      <c r="A223" s="3" t="s">
        <v>227</v>
      </c>
      <c r="B223" s="5" t="s">
        <v>508</v>
      </c>
      <c r="C223" s="3" t="s">
        <v>518</v>
      </c>
      <c r="D223" s="9" t="str">
        <f t="shared" si="6"/>
        <v>David Doe</v>
      </c>
      <c r="E223" s="3" t="s">
        <v>524</v>
      </c>
      <c r="F223" s="4">
        <v>43555</v>
      </c>
      <c r="G223" s="13">
        <v>57115</v>
      </c>
      <c r="H223" s="9" t="str">
        <f>IFERROR(IF(VLOOKUP(A223,'Who''s Manager'!$E$3:$E$8,1,0)=A223,"Yes","No"),"No")</f>
        <v>No</v>
      </c>
      <c r="I223" s="9" t="str">
        <f>IFERROR(IF(VLOOKUP(A223,'Who''s Manager'!$F$3:$F$8,1,0)=A223,"Yes","No"),"No")</f>
        <v>No</v>
      </c>
      <c r="J223" s="9">
        <f t="shared" ca="1" si="7"/>
        <v>6</v>
      </c>
    </row>
    <row r="224" spans="1:10" x14ac:dyDescent="0.35">
      <c r="A224" s="3" t="s">
        <v>228</v>
      </c>
      <c r="B224" s="5" t="s">
        <v>511</v>
      </c>
      <c r="C224" s="3" t="s">
        <v>519</v>
      </c>
      <c r="D224" s="9" t="str">
        <f t="shared" si="6"/>
        <v>Robert Wilson</v>
      </c>
      <c r="E224" s="3" t="s">
        <v>524</v>
      </c>
      <c r="F224" s="4">
        <v>43562</v>
      </c>
      <c r="G224" s="13">
        <v>84062</v>
      </c>
      <c r="H224" s="9" t="str">
        <f>IFERROR(IF(VLOOKUP(A224,'Who''s Manager'!$E$3:$E$8,1,0)=A224,"Yes","No"),"No")</f>
        <v>No</v>
      </c>
      <c r="I224" s="9" t="str">
        <f>IFERROR(IF(VLOOKUP(A224,'Who''s Manager'!$F$3:$F$8,1,0)=A224,"Yes","No"),"No")</f>
        <v>No</v>
      </c>
      <c r="J224" s="9">
        <f t="shared" ca="1" si="7"/>
        <v>6</v>
      </c>
    </row>
    <row r="225" spans="1:10" x14ac:dyDescent="0.35">
      <c r="A225" s="3" t="s">
        <v>229</v>
      </c>
      <c r="B225" s="5" t="s">
        <v>508</v>
      </c>
      <c r="C225" s="3" t="s">
        <v>516</v>
      </c>
      <c r="D225" s="9" t="str">
        <f t="shared" si="6"/>
        <v>David Johnson</v>
      </c>
      <c r="E225" s="3" t="s">
        <v>527</v>
      </c>
      <c r="F225" s="4">
        <v>43569</v>
      </c>
      <c r="G225" s="13">
        <v>67911</v>
      </c>
      <c r="H225" s="9" t="str">
        <f>IFERROR(IF(VLOOKUP(A225,'Who''s Manager'!$E$3:$E$8,1,0)=A225,"Yes","No"),"No")</f>
        <v>No</v>
      </c>
      <c r="I225" s="9" t="str">
        <f>IFERROR(IF(VLOOKUP(A225,'Who''s Manager'!$F$3:$F$8,1,0)=A225,"Yes","No"),"No")</f>
        <v>No</v>
      </c>
      <c r="J225" s="9">
        <f t="shared" ca="1" si="7"/>
        <v>6</v>
      </c>
    </row>
    <row r="226" spans="1:10" x14ac:dyDescent="0.35">
      <c r="A226" s="3" t="s">
        <v>230</v>
      </c>
      <c r="B226" s="5" t="s">
        <v>513</v>
      </c>
      <c r="C226" s="3" t="s">
        <v>518</v>
      </c>
      <c r="D226" s="9" t="str">
        <f t="shared" si="6"/>
        <v>John Doe</v>
      </c>
      <c r="E226" s="3" t="s">
        <v>525</v>
      </c>
      <c r="F226" s="4">
        <v>43576</v>
      </c>
      <c r="G226" s="13">
        <v>83525</v>
      </c>
      <c r="H226" s="9" t="str">
        <f>IFERROR(IF(VLOOKUP(A226,'Who''s Manager'!$E$3:$E$8,1,0)=A226,"Yes","No"),"No")</f>
        <v>No</v>
      </c>
      <c r="I226" s="9" t="str">
        <f>IFERROR(IF(VLOOKUP(A226,'Who''s Manager'!$F$3:$F$8,1,0)=A226,"Yes","No"),"No")</f>
        <v>No</v>
      </c>
      <c r="J226" s="9">
        <f t="shared" ca="1" si="7"/>
        <v>6</v>
      </c>
    </row>
    <row r="227" spans="1:10" x14ac:dyDescent="0.35">
      <c r="A227" s="3" t="s">
        <v>231</v>
      </c>
      <c r="B227" s="5" t="s">
        <v>508</v>
      </c>
      <c r="C227" s="3" t="s">
        <v>520</v>
      </c>
      <c r="D227" s="9" t="str">
        <f t="shared" si="6"/>
        <v>David Anderson</v>
      </c>
      <c r="E227" s="3" t="s">
        <v>526</v>
      </c>
      <c r="F227" s="4">
        <v>43583</v>
      </c>
      <c r="G227" s="13">
        <v>77556</v>
      </c>
      <c r="H227" s="9" t="str">
        <f>IFERROR(IF(VLOOKUP(A227,'Who''s Manager'!$E$3:$E$8,1,0)=A227,"Yes","No"),"No")</f>
        <v>No</v>
      </c>
      <c r="I227" s="9" t="str">
        <f>IFERROR(IF(VLOOKUP(A227,'Who''s Manager'!$F$3:$F$8,1,0)=A227,"Yes","No"),"No")</f>
        <v>No</v>
      </c>
      <c r="J227" s="9">
        <f t="shared" ca="1" si="7"/>
        <v>6</v>
      </c>
    </row>
    <row r="228" spans="1:10" x14ac:dyDescent="0.35">
      <c r="A228" s="3" t="s">
        <v>232</v>
      </c>
      <c r="B228" s="5" t="s">
        <v>507</v>
      </c>
      <c r="C228" s="3" t="s">
        <v>520</v>
      </c>
      <c r="D228" s="9" t="str">
        <f t="shared" si="6"/>
        <v>Sarah Anderson</v>
      </c>
      <c r="E228" s="3" t="s">
        <v>525</v>
      </c>
      <c r="F228" s="4">
        <v>43590</v>
      </c>
      <c r="G228" s="13">
        <v>57595</v>
      </c>
      <c r="H228" s="9" t="str">
        <f>IFERROR(IF(VLOOKUP(A228,'Who''s Manager'!$E$3:$E$8,1,0)=A228,"Yes","No"),"No")</f>
        <v>No</v>
      </c>
      <c r="I228" s="9" t="str">
        <f>IFERROR(IF(VLOOKUP(A228,'Who''s Manager'!$F$3:$F$8,1,0)=A228,"Yes","No"),"No")</f>
        <v>No</v>
      </c>
      <c r="J228" s="9">
        <f t="shared" ca="1" si="7"/>
        <v>6</v>
      </c>
    </row>
    <row r="229" spans="1:10" x14ac:dyDescent="0.35">
      <c r="A229" s="3" t="s">
        <v>233</v>
      </c>
      <c r="B229" s="5" t="s">
        <v>513</v>
      </c>
      <c r="C229" s="3" t="s">
        <v>522</v>
      </c>
      <c r="D229" s="9" t="str">
        <f t="shared" si="6"/>
        <v>John Smith</v>
      </c>
      <c r="E229" s="3" t="s">
        <v>525</v>
      </c>
      <c r="F229" s="4">
        <v>43597</v>
      </c>
      <c r="G229" s="13">
        <v>46969</v>
      </c>
      <c r="H229" s="9" t="str">
        <f>IFERROR(IF(VLOOKUP(A229,'Who''s Manager'!$E$3:$E$8,1,0)=A229,"Yes","No"),"No")</f>
        <v>No</v>
      </c>
      <c r="I229" s="9" t="str">
        <f>IFERROR(IF(VLOOKUP(A229,'Who''s Manager'!$F$3:$F$8,1,0)=A229,"Yes","No"),"No")</f>
        <v>No</v>
      </c>
      <c r="J229" s="9">
        <f t="shared" ca="1" si="7"/>
        <v>6</v>
      </c>
    </row>
    <row r="230" spans="1:10" x14ac:dyDescent="0.35">
      <c r="A230" s="3" t="s">
        <v>234</v>
      </c>
      <c r="B230" s="5" t="s">
        <v>508</v>
      </c>
      <c r="C230" s="3" t="s">
        <v>515</v>
      </c>
      <c r="D230" s="9" t="str">
        <f t="shared" si="6"/>
        <v>David Brown</v>
      </c>
      <c r="E230" s="3" t="s">
        <v>527</v>
      </c>
      <c r="F230" s="4">
        <v>43604</v>
      </c>
      <c r="G230" s="13">
        <v>88753</v>
      </c>
      <c r="H230" s="9" t="str">
        <f>IFERROR(IF(VLOOKUP(A230,'Who''s Manager'!$E$3:$E$8,1,0)=A230,"Yes","No"),"No")</f>
        <v>No</v>
      </c>
      <c r="I230" s="9" t="str">
        <f>IFERROR(IF(VLOOKUP(A230,'Who''s Manager'!$F$3:$F$8,1,0)=A230,"Yes","No"),"No")</f>
        <v>No</v>
      </c>
      <c r="J230" s="9">
        <f t="shared" ca="1" si="7"/>
        <v>6</v>
      </c>
    </row>
    <row r="231" spans="1:10" x14ac:dyDescent="0.35">
      <c r="A231" s="3" t="s">
        <v>235</v>
      </c>
      <c r="B231" s="5" t="s">
        <v>507</v>
      </c>
      <c r="C231" s="3" t="s">
        <v>521</v>
      </c>
      <c r="D231" s="9" t="str">
        <f t="shared" si="6"/>
        <v>Sarah Miller</v>
      </c>
      <c r="E231" s="3" t="s">
        <v>526</v>
      </c>
      <c r="F231" s="4">
        <v>43611</v>
      </c>
      <c r="G231" s="13">
        <v>62275</v>
      </c>
      <c r="H231" s="9" t="str">
        <f>IFERROR(IF(VLOOKUP(A231,'Who''s Manager'!$E$3:$E$8,1,0)=A231,"Yes","No"),"No")</f>
        <v>No</v>
      </c>
      <c r="I231" s="9" t="str">
        <f>IFERROR(IF(VLOOKUP(A231,'Who''s Manager'!$F$3:$F$8,1,0)=A231,"Yes","No"),"No")</f>
        <v>No</v>
      </c>
      <c r="J231" s="9">
        <f t="shared" ca="1" si="7"/>
        <v>6</v>
      </c>
    </row>
    <row r="232" spans="1:10" x14ac:dyDescent="0.35">
      <c r="A232" s="3" t="s">
        <v>236</v>
      </c>
      <c r="B232" s="5" t="s">
        <v>511</v>
      </c>
      <c r="C232" s="3" t="s">
        <v>523</v>
      </c>
      <c r="D232" s="9" t="str">
        <f t="shared" si="6"/>
        <v>Robert Davis</v>
      </c>
      <c r="E232" s="3" t="s">
        <v>527</v>
      </c>
      <c r="F232" s="4">
        <v>43618</v>
      </c>
      <c r="G232" s="13">
        <v>49470</v>
      </c>
      <c r="H232" s="9" t="str">
        <f>IFERROR(IF(VLOOKUP(A232,'Who''s Manager'!$E$3:$E$8,1,0)=A232,"Yes","No"),"No")</f>
        <v>No</v>
      </c>
      <c r="I232" s="9" t="str">
        <f>IFERROR(IF(VLOOKUP(A232,'Who''s Manager'!$F$3:$F$8,1,0)=A232,"Yes","No"),"No")</f>
        <v>No</v>
      </c>
      <c r="J232" s="9">
        <f t="shared" ca="1" si="7"/>
        <v>6</v>
      </c>
    </row>
    <row r="233" spans="1:10" x14ac:dyDescent="0.35">
      <c r="A233" s="3" t="s">
        <v>237</v>
      </c>
      <c r="B233" s="5" t="s">
        <v>508</v>
      </c>
      <c r="C233" s="3" t="s">
        <v>516</v>
      </c>
      <c r="D233" s="9" t="str">
        <f t="shared" si="6"/>
        <v>David Johnson</v>
      </c>
      <c r="E233" s="3" t="s">
        <v>526</v>
      </c>
      <c r="F233" s="4">
        <v>43625</v>
      </c>
      <c r="G233" s="13">
        <v>55225</v>
      </c>
      <c r="H233" s="9" t="str">
        <f>IFERROR(IF(VLOOKUP(A233,'Who''s Manager'!$E$3:$E$8,1,0)=A233,"Yes","No"),"No")</f>
        <v>No</v>
      </c>
      <c r="I233" s="9" t="str">
        <f>IFERROR(IF(VLOOKUP(A233,'Who''s Manager'!$F$3:$F$8,1,0)=A233,"Yes","No"),"No")</f>
        <v>No</v>
      </c>
      <c r="J233" s="9">
        <f t="shared" ca="1" si="7"/>
        <v>6</v>
      </c>
    </row>
    <row r="234" spans="1:10" x14ac:dyDescent="0.35">
      <c r="A234" s="3" t="s">
        <v>238</v>
      </c>
      <c r="B234" s="5" t="s">
        <v>507</v>
      </c>
      <c r="C234" s="3" t="s">
        <v>519</v>
      </c>
      <c r="D234" s="9" t="str">
        <f t="shared" si="6"/>
        <v>Sarah Wilson</v>
      </c>
      <c r="E234" s="3" t="s">
        <v>528</v>
      </c>
      <c r="F234" s="4">
        <v>43632</v>
      </c>
      <c r="G234" s="13">
        <v>87324</v>
      </c>
      <c r="H234" s="9" t="str">
        <f>IFERROR(IF(VLOOKUP(A234,'Who''s Manager'!$E$3:$E$8,1,0)=A234,"Yes","No"),"No")</f>
        <v>No</v>
      </c>
      <c r="I234" s="9" t="str">
        <f>IFERROR(IF(VLOOKUP(A234,'Who''s Manager'!$F$3:$F$8,1,0)=A234,"Yes","No"),"No")</f>
        <v>No</v>
      </c>
      <c r="J234" s="9">
        <f t="shared" ca="1" si="7"/>
        <v>6</v>
      </c>
    </row>
    <row r="235" spans="1:10" x14ac:dyDescent="0.35">
      <c r="A235" s="3" t="s">
        <v>239</v>
      </c>
      <c r="B235" s="5" t="s">
        <v>510</v>
      </c>
      <c r="C235" s="3" t="s">
        <v>518</v>
      </c>
      <c r="D235" s="9" t="str">
        <f t="shared" si="6"/>
        <v>Michael Doe</v>
      </c>
      <c r="E235" s="3" t="s">
        <v>526</v>
      </c>
      <c r="F235" s="4">
        <v>43639</v>
      </c>
      <c r="G235" s="13">
        <v>86974</v>
      </c>
      <c r="H235" s="9" t="str">
        <f>IFERROR(IF(VLOOKUP(A235,'Who''s Manager'!$E$3:$E$8,1,0)=A235,"Yes","No"),"No")</f>
        <v>No</v>
      </c>
      <c r="I235" s="9" t="str">
        <f>IFERROR(IF(VLOOKUP(A235,'Who''s Manager'!$F$3:$F$8,1,0)=A235,"Yes","No"),"No")</f>
        <v>No</v>
      </c>
      <c r="J235" s="9">
        <f t="shared" ca="1" si="7"/>
        <v>6</v>
      </c>
    </row>
    <row r="236" spans="1:10" x14ac:dyDescent="0.35">
      <c r="A236" s="3" t="s">
        <v>240</v>
      </c>
      <c r="B236" s="5" t="s">
        <v>514</v>
      </c>
      <c r="C236" s="3" t="s">
        <v>520</v>
      </c>
      <c r="D236" s="9" t="str">
        <f t="shared" si="6"/>
        <v>Sophia Anderson</v>
      </c>
      <c r="E236" s="3" t="s">
        <v>527</v>
      </c>
      <c r="F236" s="4">
        <v>43646</v>
      </c>
      <c r="G236" s="13">
        <v>87759</v>
      </c>
      <c r="H236" s="9" t="str">
        <f>IFERROR(IF(VLOOKUP(A236,'Who''s Manager'!$E$3:$E$8,1,0)=A236,"Yes","No"),"No")</f>
        <v>No</v>
      </c>
      <c r="I236" s="9" t="str">
        <f>IFERROR(IF(VLOOKUP(A236,'Who''s Manager'!$F$3:$F$8,1,0)=A236,"Yes","No"),"No")</f>
        <v>No</v>
      </c>
      <c r="J236" s="9">
        <f t="shared" ca="1" si="7"/>
        <v>6</v>
      </c>
    </row>
    <row r="237" spans="1:10" x14ac:dyDescent="0.35">
      <c r="A237" s="3" t="s">
        <v>241</v>
      </c>
      <c r="B237" s="5" t="s">
        <v>510</v>
      </c>
      <c r="C237" s="3" t="s">
        <v>516</v>
      </c>
      <c r="D237" s="9" t="str">
        <f t="shared" si="6"/>
        <v>Michael Johnson</v>
      </c>
      <c r="E237" s="3" t="s">
        <v>525</v>
      </c>
      <c r="F237" s="4">
        <v>43653</v>
      </c>
      <c r="G237" s="13">
        <v>68196</v>
      </c>
      <c r="H237" s="9" t="str">
        <f>IFERROR(IF(VLOOKUP(A237,'Who''s Manager'!$E$3:$E$8,1,0)=A237,"Yes","No"),"No")</f>
        <v>No</v>
      </c>
      <c r="I237" s="9" t="str">
        <f>IFERROR(IF(VLOOKUP(A237,'Who''s Manager'!$F$3:$F$8,1,0)=A237,"Yes","No"),"No")</f>
        <v>No</v>
      </c>
      <c r="J237" s="9">
        <f t="shared" ca="1" si="7"/>
        <v>6</v>
      </c>
    </row>
    <row r="238" spans="1:10" x14ac:dyDescent="0.35">
      <c r="A238" s="3" t="s">
        <v>242</v>
      </c>
      <c r="B238" s="5" t="s">
        <v>514</v>
      </c>
      <c r="C238" s="3" t="s">
        <v>523</v>
      </c>
      <c r="D238" s="9" t="str">
        <f t="shared" si="6"/>
        <v>Sophia Davis</v>
      </c>
      <c r="E238" s="3" t="s">
        <v>526</v>
      </c>
      <c r="F238" s="4">
        <v>43660</v>
      </c>
      <c r="G238" s="13">
        <v>85287</v>
      </c>
      <c r="H238" s="9" t="str">
        <f>IFERROR(IF(VLOOKUP(A238,'Who''s Manager'!$E$3:$E$8,1,0)=A238,"Yes","No"),"No")</f>
        <v>No</v>
      </c>
      <c r="I238" s="9" t="str">
        <f>IFERROR(IF(VLOOKUP(A238,'Who''s Manager'!$F$3:$F$8,1,0)=A238,"Yes","No"),"No")</f>
        <v>No</v>
      </c>
      <c r="J238" s="9">
        <f t="shared" ca="1" si="7"/>
        <v>6</v>
      </c>
    </row>
    <row r="239" spans="1:10" x14ac:dyDescent="0.35">
      <c r="A239" s="3" t="s">
        <v>243</v>
      </c>
      <c r="B239" s="5" t="s">
        <v>512</v>
      </c>
      <c r="C239" s="3" t="s">
        <v>521</v>
      </c>
      <c r="D239" s="9" t="str">
        <f t="shared" si="6"/>
        <v>Jane Miller</v>
      </c>
      <c r="E239" s="3" t="s">
        <v>526</v>
      </c>
      <c r="F239" s="4">
        <v>43667</v>
      </c>
      <c r="G239" s="13">
        <v>58669</v>
      </c>
      <c r="H239" s="9" t="str">
        <f>IFERROR(IF(VLOOKUP(A239,'Who''s Manager'!$E$3:$E$8,1,0)=A239,"Yes","No"),"No")</f>
        <v>No</v>
      </c>
      <c r="I239" s="9" t="str">
        <f>IFERROR(IF(VLOOKUP(A239,'Who''s Manager'!$F$3:$F$8,1,0)=A239,"Yes","No"),"No")</f>
        <v>No</v>
      </c>
      <c r="J239" s="9">
        <f t="shared" ca="1" si="7"/>
        <v>6</v>
      </c>
    </row>
    <row r="240" spans="1:10" x14ac:dyDescent="0.35">
      <c r="A240" s="3" t="s">
        <v>244</v>
      </c>
      <c r="B240" s="5" t="s">
        <v>512</v>
      </c>
      <c r="C240" s="3" t="s">
        <v>522</v>
      </c>
      <c r="D240" s="9" t="str">
        <f t="shared" si="6"/>
        <v>Jane Smith</v>
      </c>
      <c r="E240" s="3" t="s">
        <v>524</v>
      </c>
      <c r="F240" s="4">
        <v>43674</v>
      </c>
      <c r="G240" s="13">
        <v>82380</v>
      </c>
      <c r="H240" s="9" t="str">
        <f>IFERROR(IF(VLOOKUP(A240,'Who''s Manager'!$E$3:$E$8,1,0)=A240,"Yes","No"),"No")</f>
        <v>No</v>
      </c>
      <c r="I240" s="9" t="str">
        <f>IFERROR(IF(VLOOKUP(A240,'Who''s Manager'!$F$3:$F$8,1,0)=A240,"Yes","No"),"No")</f>
        <v>No</v>
      </c>
      <c r="J240" s="9">
        <f t="shared" ca="1" si="7"/>
        <v>6</v>
      </c>
    </row>
    <row r="241" spans="1:10" x14ac:dyDescent="0.35">
      <c r="A241" s="3" t="s">
        <v>245</v>
      </c>
      <c r="B241" s="5" t="s">
        <v>512</v>
      </c>
      <c r="C241" s="3" t="s">
        <v>523</v>
      </c>
      <c r="D241" s="9" t="str">
        <f t="shared" si="6"/>
        <v>Jane Davis</v>
      </c>
      <c r="E241" s="3" t="s">
        <v>525</v>
      </c>
      <c r="F241" s="4">
        <v>43681</v>
      </c>
      <c r="G241" s="13">
        <v>83006</v>
      </c>
      <c r="H241" s="9" t="str">
        <f>IFERROR(IF(VLOOKUP(A241,'Who''s Manager'!$E$3:$E$8,1,0)=A241,"Yes","No"),"No")</f>
        <v>No</v>
      </c>
      <c r="I241" s="9" t="str">
        <f>IFERROR(IF(VLOOKUP(A241,'Who''s Manager'!$F$3:$F$8,1,0)=A241,"Yes","No"),"No")</f>
        <v>No</v>
      </c>
      <c r="J241" s="9">
        <f t="shared" ca="1" si="7"/>
        <v>6</v>
      </c>
    </row>
    <row r="242" spans="1:10" x14ac:dyDescent="0.35">
      <c r="A242" s="3" t="s">
        <v>246</v>
      </c>
      <c r="B242" s="5" t="s">
        <v>511</v>
      </c>
      <c r="C242" s="3" t="s">
        <v>516</v>
      </c>
      <c r="D242" s="9" t="str">
        <f t="shared" si="6"/>
        <v>Robert Johnson</v>
      </c>
      <c r="E242" s="3" t="s">
        <v>528</v>
      </c>
      <c r="F242" s="4">
        <v>43688</v>
      </c>
      <c r="G242" s="13">
        <v>60577</v>
      </c>
      <c r="H242" s="9" t="str">
        <f>IFERROR(IF(VLOOKUP(A242,'Who''s Manager'!$E$3:$E$8,1,0)=A242,"Yes","No"),"No")</f>
        <v>No</v>
      </c>
      <c r="I242" s="9" t="str">
        <f>IFERROR(IF(VLOOKUP(A242,'Who''s Manager'!$F$3:$F$8,1,0)=A242,"Yes","No"),"No")</f>
        <v>No</v>
      </c>
      <c r="J242" s="9">
        <f t="shared" ca="1" si="7"/>
        <v>6</v>
      </c>
    </row>
    <row r="243" spans="1:10" x14ac:dyDescent="0.35">
      <c r="A243" s="3" t="s">
        <v>247</v>
      </c>
      <c r="B243" s="5" t="s">
        <v>510</v>
      </c>
      <c r="C243" s="3" t="s">
        <v>523</v>
      </c>
      <c r="D243" s="9" t="str">
        <f t="shared" si="6"/>
        <v>Michael Davis</v>
      </c>
      <c r="E243" s="3" t="s">
        <v>527</v>
      </c>
      <c r="F243" s="4">
        <v>43695</v>
      </c>
      <c r="G243" s="13">
        <v>67473</v>
      </c>
      <c r="H243" s="9" t="str">
        <f>IFERROR(IF(VLOOKUP(A243,'Who''s Manager'!$E$3:$E$8,1,0)=A243,"Yes","No"),"No")</f>
        <v>No</v>
      </c>
      <c r="I243" s="9" t="str">
        <f>IFERROR(IF(VLOOKUP(A243,'Who''s Manager'!$F$3:$F$8,1,0)=A243,"Yes","No"),"No")</f>
        <v>No</v>
      </c>
      <c r="J243" s="9">
        <f t="shared" ca="1" si="7"/>
        <v>6</v>
      </c>
    </row>
    <row r="244" spans="1:10" x14ac:dyDescent="0.35">
      <c r="A244" s="3" t="s">
        <v>248</v>
      </c>
      <c r="B244" s="5" t="s">
        <v>514</v>
      </c>
      <c r="C244" s="3" t="s">
        <v>516</v>
      </c>
      <c r="D244" s="9" t="str">
        <f t="shared" si="6"/>
        <v>Sophia Johnson</v>
      </c>
      <c r="E244" s="3" t="s">
        <v>528</v>
      </c>
      <c r="F244" s="4">
        <v>43702</v>
      </c>
      <c r="G244" s="13">
        <v>73625</v>
      </c>
      <c r="H244" s="9" t="str">
        <f>IFERROR(IF(VLOOKUP(A244,'Who''s Manager'!$E$3:$E$8,1,0)=A244,"Yes","No"),"No")</f>
        <v>No</v>
      </c>
      <c r="I244" s="9" t="str">
        <f>IFERROR(IF(VLOOKUP(A244,'Who''s Manager'!$F$3:$F$8,1,0)=A244,"Yes","No"),"No")</f>
        <v>No</v>
      </c>
      <c r="J244" s="9">
        <f t="shared" ca="1" si="7"/>
        <v>6</v>
      </c>
    </row>
    <row r="245" spans="1:10" x14ac:dyDescent="0.35">
      <c r="A245" s="3" t="s">
        <v>249</v>
      </c>
      <c r="B245" s="5" t="s">
        <v>507</v>
      </c>
      <c r="C245" s="3" t="s">
        <v>516</v>
      </c>
      <c r="D245" s="9" t="str">
        <f t="shared" si="6"/>
        <v>Sarah Johnson</v>
      </c>
      <c r="E245" s="3" t="s">
        <v>525</v>
      </c>
      <c r="F245" s="4">
        <v>43709</v>
      </c>
      <c r="G245" s="13">
        <v>60504</v>
      </c>
      <c r="H245" s="9" t="str">
        <f>IFERROR(IF(VLOOKUP(A245,'Who''s Manager'!$E$3:$E$8,1,0)=A245,"Yes","No"),"No")</f>
        <v>No</v>
      </c>
      <c r="I245" s="9" t="str">
        <f>IFERROR(IF(VLOOKUP(A245,'Who''s Manager'!$F$3:$F$8,1,0)=A245,"Yes","No"),"No")</f>
        <v>No</v>
      </c>
      <c r="J245" s="9">
        <f t="shared" ca="1" si="7"/>
        <v>6</v>
      </c>
    </row>
    <row r="246" spans="1:10" x14ac:dyDescent="0.35">
      <c r="A246" s="3" t="s">
        <v>250</v>
      </c>
      <c r="B246" s="5" t="s">
        <v>513</v>
      </c>
      <c r="C246" s="3" t="s">
        <v>517</v>
      </c>
      <c r="D246" s="9" t="str">
        <f t="shared" si="6"/>
        <v>John Taylor</v>
      </c>
      <c r="E246" s="3" t="s">
        <v>526</v>
      </c>
      <c r="F246" s="4">
        <v>43716</v>
      </c>
      <c r="G246" s="13">
        <v>69089</v>
      </c>
      <c r="H246" s="9" t="str">
        <f>IFERROR(IF(VLOOKUP(A246,'Who''s Manager'!$E$3:$E$8,1,0)=A246,"Yes","No"),"No")</f>
        <v>No</v>
      </c>
      <c r="I246" s="9" t="str">
        <f>IFERROR(IF(VLOOKUP(A246,'Who''s Manager'!$F$3:$F$8,1,0)=A246,"Yes","No"),"No")</f>
        <v>No</v>
      </c>
      <c r="J246" s="9">
        <f t="shared" ca="1" si="7"/>
        <v>6</v>
      </c>
    </row>
    <row r="247" spans="1:10" x14ac:dyDescent="0.35">
      <c r="A247" s="3" t="s">
        <v>251</v>
      </c>
      <c r="B247" s="5" t="s">
        <v>507</v>
      </c>
      <c r="C247" s="3" t="s">
        <v>519</v>
      </c>
      <c r="D247" s="9" t="str">
        <f t="shared" si="6"/>
        <v>Sarah Wilson</v>
      </c>
      <c r="E247" s="3" t="s">
        <v>526</v>
      </c>
      <c r="F247" s="4">
        <v>43723</v>
      </c>
      <c r="G247" s="13">
        <v>81487</v>
      </c>
      <c r="H247" s="9" t="str">
        <f>IFERROR(IF(VLOOKUP(A247,'Who''s Manager'!$E$3:$E$8,1,0)=A247,"Yes","No"),"No")</f>
        <v>No</v>
      </c>
      <c r="I247" s="9" t="str">
        <f>IFERROR(IF(VLOOKUP(A247,'Who''s Manager'!$F$3:$F$8,1,0)=A247,"Yes","No"),"No")</f>
        <v>No</v>
      </c>
      <c r="J247" s="9">
        <f t="shared" ca="1" si="7"/>
        <v>6</v>
      </c>
    </row>
    <row r="248" spans="1:10" x14ac:dyDescent="0.35">
      <c r="A248" s="3" t="s">
        <v>252</v>
      </c>
      <c r="B248" s="5" t="s">
        <v>513</v>
      </c>
      <c r="C248" s="3" t="s">
        <v>520</v>
      </c>
      <c r="D248" s="9" t="str">
        <f t="shared" si="6"/>
        <v>John Anderson</v>
      </c>
      <c r="E248" s="3" t="s">
        <v>525</v>
      </c>
      <c r="F248" s="4">
        <v>43730</v>
      </c>
      <c r="G248" s="13">
        <v>45302</v>
      </c>
      <c r="H248" s="9" t="str">
        <f>IFERROR(IF(VLOOKUP(A248,'Who''s Manager'!$E$3:$E$8,1,0)=A248,"Yes","No"),"No")</f>
        <v>No</v>
      </c>
      <c r="I248" s="9" t="str">
        <f>IFERROR(IF(VLOOKUP(A248,'Who''s Manager'!$F$3:$F$8,1,0)=A248,"Yes","No"),"No")</f>
        <v>No</v>
      </c>
      <c r="J248" s="9">
        <f t="shared" ca="1" si="7"/>
        <v>6</v>
      </c>
    </row>
    <row r="249" spans="1:10" x14ac:dyDescent="0.35">
      <c r="A249" s="3" t="s">
        <v>253</v>
      </c>
      <c r="B249" s="5" t="s">
        <v>509</v>
      </c>
      <c r="C249" s="3" t="s">
        <v>517</v>
      </c>
      <c r="D249" s="9" t="str">
        <f t="shared" si="6"/>
        <v>Emily Taylor</v>
      </c>
      <c r="E249" s="3" t="s">
        <v>526</v>
      </c>
      <c r="F249" s="4">
        <v>43737</v>
      </c>
      <c r="G249" s="13">
        <v>76463</v>
      </c>
      <c r="H249" s="9" t="str">
        <f>IFERROR(IF(VLOOKUP(A249,'Who''s Manager'!$E$3:$E$8,1,0)=A249,"Yes","No"),"No")</f>
        <v>No</v>
      </c>
      <c r="I249" s="9" t="str">
        <f>IFERROR(IF(VLOOKUP(A249,'Who''s Manager'!$F$3:$F$8,1,0)=A249,"Yes","No"),"No")</f>
        <v>No</v>
      </c>
      <c r="J249" s="9">
        <f t="shared" ca="1" si="7"/>
        <v>6</v>
      </c>
    </row>
    <row r="250" spans="1:10" x14ac:dyDescent="0.35">
      <c r="A250" s="3" t="s">
        <v>254</v>
      </c>
      <c r="B250" s="5" t="s">
        <v>507</v>
      </c>
      <c r="C250" s="3" t="s">
        <v>521</v>
      </c>
      <c r="D250" s="9" t="str">
        <f t="shared" si="6"/>
        <v>Sarah Miller</v>
      </c>
      <c r="E250" s="3" t="s">
        <v>526</v>
      </c>
      <c r="F250" s="4">
        <v>43744</v>
      </c>
      <c r="G250" s="13">
        <v>89912</v>
      </c>
      <c r="H250" s="9" t="str">
        <f>IFERROR(IF(VLOOKUP(A250,'Who''s Manager'!$E$3:$E$8,1,0)=A250,"Yes","No"),"No")</f>
        <v>No</v>
      </c>
      <c r="I250" s="9" t="str">
        <f>IFERROR(IF(VLOOKUP(A250,'Who''s Manager'!$F$3:$F$8,1,0)=A250,"Yes","No"),"No")</f>
        <v>No</v>
      </c>
      <c r="J250" s="9">
        <f t="shared" ca="1" si="7"/>
        <v>6</v>
      </c>
    </row>
    <row r="251" spans="1:10" x14ac:dyDescent="0.35">
      <c r="A251" s="3" t="s">
        <v>255</v>
      </c>
      <c r="B251" s="5" t="s">
        <v>508</v>
      </c>
      <c r="C251" s="3" t="s">
        <v>517</v>
      </c>
      <c r="D251" s="9" t="str">
        <f t="shared" si="6"/>
        <v>David Taylor</v>
      </c>
      <c r="E251" s="3" t="s">
        <v>526</v>
      </c>
      <c r="F251" s="4">
        <v>43751</v>
      </c>
      <c r="G251" s="13">
        <v>74259</v>
      </c>
      <c r="H251" s="9" t="str">
        <f>IFERROR(IF(VLOOKUP(A251,'Who''s Manager'!$E$3:$E$8,1,0)=A251,"Yes","No"),"No")</f>
        <v>No</v>
      </c>
      <c r="I251" s="9" t="str">
        <f>IFERROR(IF(VLOOKUP(A251,'Who''s Manager'!$F$3:$F$8,1,0)=A251,"Yes","No"),"No")</f>
        <v>No</v>
      </c>
      <c r="J251" s="9">
        <f t="shared" ca="1" si="7"/>
        <v>6</v>
      </c>
    </row>
    <row r="252" spans="1:10" x14ac:dyDescent="0.35">
      <c r="A252" s="3" t="s">
        <v>256</v>
      </c>
      <c r="B252" s="5" t="s">
        <v>508</v>
      </c>
      <c r="C252" s="3" t="s">
        <v>515</v>
      </c>
      <c r="D252" s="9" t="str">
        <f t="shared" si="6"/>
        <v>David Brown</v>
      </c>
      <c r="E252" s="3" t="s">
        <v>527</v>
      </c>
      <c r="F252" s="4">
        <v>43758</v>
      </c>
      <c r="G252" s="13">
        <v>87823</v>
      </c>
      <c r="H252" s="9" t="str">
        <f>IFERROR(IF(VLOOKUP(A252,'Who''s Manager'!$E$3:$E$8,1,0)=A252,"Yes","No"),"No")</f>
        <v>No</v>
      </c>
      <c r="I252" s="9" t="str">
        <f>IFERROR(IF(VLOOKUP(A252,'Who''s Manager'!$F$3:$F$8,1,0)=A252,"Yes","No"),"No")</f>
        <v>No</v>
      </c>
      <c r="J252" s="9">
        <f t="shared" ca="1" si="7"/>
        <v>6</v>
      </c>
    </row>
    <row r="253" spans="1:10" x14ac:dyDescent="0.35">
      <c r="A253" s="3" t="s">
        <v>257</v>
      </c>
      <c r="B253" s="5" t="s">
        <v>506</v>
      </c>
      <c r="C253" s="3" t="s">
        <v>515</v>
      </c>
      <c r="D253" s="9" t="str">
        <f t="shared" si="6"/>
        <v>Olivia Brown</v>
      </c>
      <c r="E253" s="3" t="s">
        <v>527</v>
      </c>
      <c r="F253" s="4">
        <v>43765</v>
      </c>
      <c r="G253" s="13">
        <v>82208</v>
      </c>
      <c r="H253" s="9" t="str">
        <f>IFERROR(IF(VLOOKUP(A253,'Who''s Manager'!$E$3:$E$8,1,0)=A253,"Yes","No"),"No")</f>
        <v>No</v>
      </c>
      <c r="I253" s="9" t="str">
        <f>IFERROR(IF(VLOOKUP(A253,'Who''s Manager'!$F$3:$F$8,1,0)=A253,"Yes","No"),"No")</f>
        <v>No</v>
      </c>
      <c r="J253" s="9">
        <f t="shared" ca="1" si="7"/>
        <v>6</v>
      </c>
    </row>
    <row r="254" spans="1:10" x14ac:dyDescent="0.35">
      <c r="A254" s="3" t="s">
        <v>258</v>
      </c>
      <c r="B254" s="5" t="s">
        <v>510</v>
      </c>
      <c r="C254" s="3" t="s">
        <v>520</v>
      </c>
      <c r="D254" s="9" t="str">
        <f t="shared" si="6"/>
        <v>Michael Anderson</v>
      </c>
      <c r="E254" s="3" t="s">
        <v>524</v>
      </c>
      <c r="F254" s="4">
        <v>43772</v>
      </c>
      <c r="G254" s="13">
        <v>75659</v>
      </c>
      <c r="H254" s="9" t="str">
        <f>IFERROR(IF(VLOOKUP(A254,'Who''s Manager'!$E$3:$E$8,1,0)=A254,"Yes","No"),"No")</f>
        <v>No</v>
      </c>
      <c r="I254" s="9" t="str">
        <f>IFERROR(IF(VLOOKUP(A254,'Who''s Manager'!$F$3:$F$8,1,0)=A254,"Yes","No"),"No")</f>
        <v>No</v>
      </c>
      <c r="J254" s="9">
        <f t="shared" ca="1" si="7"/>
        <v>6</v>
      </c>
    </row>
    <row r="255" spans="1:10" x14ac:dyDescent="0.35">
      <c r="A255" s="3" t="s">
        <v>259</v>
      </c>
      <c r="B255" s="5" t="s">
        <v>513</v>
      </c>
      <c r="C255" s="3" t="s">
        <v>523</v>
      </c>
      <c r="D255" s="9" t="str">
        <f t="shared" si="6"/>
        <v>John Davis</v>
      </c>
      <c r="E255" s="3" t="s">
        <v>528</v>
      </c>
      <c r="F255" s="4">
        <v>43779</v>
      </c>
      <c r="G255" s="13">
        <v>80840</v>
      </c>
      <c r="H255" s="9" t="str">
        <f>IFERROR(IF(VLOOKUP(A255,'Who''s Manager'!$E$3:$E$8,1,0)=A255,"Yes","No"),"No")</f>
        <v>No</v>
      </c>
      <c r="I255" s="9" t="str">
        <f>IFERROR(IF(VLOOKUP(A255,'Who''s Manager'!$F$3:$F$8,1,0)=A255,"Yes","No"),"No")</f>
        <v>No</v>
      </c>
      <c r="J255" s="9">
        <f t="shared" ca="1" si="7"/>
        <v>6</v>
      </c>
    </row>
    <row r="256" spans="1:10" x14ac:dyDescent="0.35">
      <c r="A256" s="3" t="s">
        <v>260</v>
      </c>
      <c r="B256" s="5" t="s">
        <v>513</v>
      </c>
      <c r="C256" s="3" t="s">
        <v>519</v>
      </c>
      <c r="D256" s="9" t="str">
        <f t="shared" si="6"/>
        <v>John Wilson</v>
      </c>
      <c r="E256" s="3" t="s">
        <v>525</v>
      </c>
      <c r="F256" s="4">
        <v>43786</v>
      </c>
      <c r="G256" s="13">
        <v>76890</v>
      </c>
      <c r="H256" s="9" t="str">
        <f>IFERROR(IF(VLOOKUP(A256,'Who''s Manager'!$E$3:$E$8,1,0)=A256,"Yes","No"),"No")</f>
        <v>No</v>
      </c>
      <c r="I256" s="9" t="str">
        <f>IFERROR(IF(VLOOKUP(A256,'Who''s Manager'!$F$3:$F$8,1,0)=A256,"Yes","No"),"No")</f>
        <v>No</v>
      </c>
      <c r="J256" s="9">
        <f t="shared" ca="1" si="7"/>
        <v>6</v>
      </c>
    </row>
    <row r="257" spans="1:10" x14ac:dyDescent="0.35">
      <c r="A257" s="3" t="s">
        <v>261</v>
      </c>
      <c r="B257" s="5" t="s">
        <v>510</v>
      </c>
      <c r="C257" s="3" t="s">
        <v>520</v>
      </c>
      <c r="D257" s="9" t="str">
        <f t="shared" si="6"/>
        <v>Michael Anderson</v>
      </c>
      <c r="E257" s="3" t="s">
        <v>525</v>
      </c>
      <c r="F257" s="4">
        <v>43793</v>
      </c>
      <c r="G257" s="13">
        <v>58598</v>
      </c>
      <c r="H257" s="9" t="str">
        <f>IFERROR(IF(VLOOKUP(A257,'Who''s Manager'!$E$3:$E$8,1,0)=A257,"Yes","No"),"No")</f>
        <v>No</v>
      </c>
      <c r="I257" s="9" t="str">
        <f>IFERROR(IF(VLOOKUP(A257,'Who''s Manager'!$F$3:$F$8,1,0)=A257,"Yes","No"),"No")</f>
        <v>No</v>
      </c>
      <c r="J257" s="9">
        <f t="shared" ca="1" si="7"/>
        <v>6</v>
      </c>
    </row>
    <row r="258" spans="1:10" x14ac:dyDescent="0.35">
      <c r="A258" s="3" t="s">
        <v>262</v>
      </c>
      <c r="B258" s="5" t="s">
        <v>511</v>
      </c>
      <c r="C258" s="3" t="s">
        <v>516</v>
      </c>
      <c r="D258" s="9" t="str">
        <f t="shared" ref="D258:D321" si="8">CONCATENATE(B258," ",C258)</f>
        <v>Robert Johnson</v>
      </c>
      <c r="E258" s="3" t="s">
        <v>525</v>
      </c>
      <c r="F258" s="4">
        <v>43800</v>
      </c>
      <c r="G258" s="13">
        <v>64508</v>
      </c>
      <c r="H258" s="9" t="str">
        <f>IFERROR(IF(VLOOKUP(A258,'Who''s Manager'!$E$3:$E$8,1,0)=A258,"Yes","No"),"No")</f>
        <v>No</v>
      </c>
      <c r="I258" s="9" t="str">
        <f>IFERROR(IF(VLOOKUP(A258,'Who''s Manager'!$F$3:$F$8,1,0)=A258,"Yes","No"),"No")</f>
        <v>No</v>
      </c>
      <c r="J258" s="9">
        <f t="shared" ref="J258:J321" ca="1" si="9">(YEAR(TODAY())-YEAR(F258))+1</f>
        <v>6</v>
      </c>
    </row>
    <row r="259" spans="1:10" x14ac:dyDescent="0.35">
      <c r="A259" s="3" t="s">
        <v>263</v>
      </c>
      <c r="B259" s="5" t="s">
        <v>506</v>
      </c>
      <c r="C259" s="3" t="s">
        <v>518</v>
      </c>
      <c r="D259" s="9" t="str">
        <f t="shared" si="8"/>
        <v>Olivia Doe</v>
      </c>
      <c r="E259" s="3" t="s">
        <v>524</v>
      </c>
      <c r="F259" s="4">
        <v>43807</v>
      </c>
      <c r="G259" s="13">
        <v>87287</v>
      </c>
      <c r="H259" s="9" t="str">
        <f>IFERROR(IF(VLOOKUP(A259,'Who''s Manager'!$E$3:$E$8,1,0)=A259,"Yes","No"),"No")</f>
        <v>No</v>
      </c>
      <c r="I259" s="9" t="str">
        <f>IFERROR(IF(VLOOKUP(A259,'Who''s Manager'!$F$3:$F$8,1,0)=A259,"Yes","No"),"No")</f>
        <v>No</v>
      </c>
      <c r="J259" s="9">
        <f t="shared" ca="1" si="9"/>
        <v>6</v>
      </c>
    </row>
    <row r="260" spans="1:10" x14ac:dyDescent="0.35">
      <c r="A260" s="3" t="s">
        <v>264</v>
      </c>
      <c r="B260" s="5" t="s">
        <v>511</v>
      </c>
      <c r="C260" s="3" t="s">
        <v>519</v>
      </c>
      <c r="D260" s="9" t="str">
        <f t="shared" si="8"/>
        <v>Robert Wilson</v>
      </c>
      <c r="E260" s="3" t="s">
        <v>527</v>
      </c>
      <c r="F260" s="4">
        <v>43814</v>
      </c>
      <c r="G260" s="13">
        <v>58380</v>
      </c>
      <c r="H260" s="9" t="str">
        <f>IFERROR(IF(VLOOKUP(A260,'Who''s Manager'!$E$3:$E$8,1,0)=A260,"Yes","No"),"No")</f>
        <v>No</v>
      </c>
      <c r="I260" s="9" t="str">
        <f>IFERROR(IF(VLOOKUP(A260,'Who''s Manager'!$F$3:$F$8,1,0)=A260,"Yes","No"),"No")</f>
        <v>No</v>
      </c>
      <c r="J260" s="9">
        <f t="shared" ca="1" si="9"/>
        <v>6</v>
      </c>
    </row>
    <row r="261" spans="1:10" x14ac:dyDescent="0.35">
      <c r="A261" s="3" t="s">
        <v>265</v>
      </c>
      <c r="B261" s="5" t="s">
        <v>511</v>
      </c>
      <c r="C261" s="3" t="s">
        <v>519</v>
      </c>
      <c r="D261" s="9" t="str">
        <f t="shared" si="8"/>
        <v>Robert Wilson</v>
      </c>
      <c r="E261" s="3" t="s">
        <v>524</v>
      </c>
      <c r="F261" s="4">
        <v>43821</v>
      </c>
      <c r="G261" s="13">
        <v>71984</v>
      </c>
      <c r="H261" s="9" t="str">
        <f>IFERROR(IF(VLOOKUP(A261,'Who''s Manager'!$E$3:$E$8,1,0)=A261,"Yes","No"),"No")</f>
        <v>No</v>
      </c>
      <c r="I261" s="9" t="str">
        <f>IFERROR(IF(VLOOKUP(A261,'Who''s Manager'!$F$3:$F$8,1,0)=A261,"Yes","No"),"No")</f>
        <v>No</v>
      </c>
      <c r="J261" s="9">
        <f t="shared" ca="1" si="9"/>
        <v>6</v>
      </c>
    </row>
    <row r="262" spans="1:10" x14ac:dyDescent="0.35">
      <c r="A262" s="3" t="s">
        <v>266</v>
      </c>
      <c r="B262" s="5" t="s">
        <v>511</v>
      </c>
      <c r="C262" s="3" t="s">
        <v>516</v>
      </c>
      <c r="D262" s="9" t="str">
        <f t="shared" si="8"/>
        <v>Robert Johnson</v>
      </c>
      <c r="E262" s="3" t="s">
        <v>525</v>
      </c>
      <c r="F262" s="4">
        <v>43828</v>
      </c>
      <c r="G262" s="13">
        <v>89633</v>
      </c>
      <c r="H262" s="9" t="str">
        <f>IFERROR(IF(VLOOKUP(A262,'Who''s Manager'!$E$3:$E$8,1,0)=A262,"Yes","No"),"No")</f>
        <v>No</v>
      </c>
      <c r="I262" s="9" t="str">
        <f>IFERROR(IF(VLOOKUP(A262,'Who''s Manager'!$F$3:$F$8,1,0)=A262,"Yes","No"),"No")</f>
        <v>No</v>
      </c>
      <c r="J262" s="9">
        <f t="shared" ca="1" si="9"/>
        <v>6</v>
      </c>
    </row>
    <row r="263" spans="1:10" x14ac:dyDescent="0.35">
      <c r="A263" s="3" t="s">
        <v>267</v>
      </c>
      <c r="B263" s="5" t="s">
        <v>510</v>
      </c>
      <c r="C263" s="3" t="s">
        <v>516</v>
      </c>
      <c r="D263" s="9" t="str">
        <f t="shared" si="8"/>
        <v>Michael Johnson</v>
      </c>
      <c r="E263" s="3" t="s">
        <v>528</v>
      </c>
      <c r="F263" s="4">
        <v>43835</v>
      </c>
      <c r="G263" s="13">
        <v>53125</v>
      </c>
      <c r="H263" s="9" t="str">
        <f>IFERROR(IF(VLOOKUP(A263,'Who''s Manager'!$E$3:$E$8,1,0)=A263,"Yes","No"),"No")</f>
        <v>No</v>
      </c>
      <c r="I263" s="9" t="str">
        <f>IFERROR(IF(VLOOKUP(A263,'Who''s Manager'!$F$3:$F$8,1,0)=A263,"Yes","No"),"No")</f>
        <v>No</v>
      </c>
      <c r="J263" s="9">
        <f t="shared" ca="1" si="9"/>
        <v>5</v>
      </c>
    </row>
    <row r="264" spans="1:10" x14ac:dyDescent="0.35">
      <c r="A264" s="3" t="s">
        <v>268</v>
      </c>
      <c r="B264" s="5" t="s">
        <v>511</v>
      </c>
      <c r="C264" s="3" t="s">
        <v>522</v>
      </c>
      <c r="D264" s="9" t="str">
        <f t="shared" si="8"/>
        <v>Robert Smith</v>
      </c>
      <c r="E264" s="3" t="s">
        <v>526</v>
      </c>
      <c r="F264" s="4">
        <v>43842</v>
      </c>
      <c r="G264" s="13">
        <v>81059</v>
      </c>
      <c r="H264" s="9" t="str">
        <f>IFERROR(IF(VLOOKUP(A264,'Who''s Manager'!$E$3:$E$8,1,0)=A264,"Yes","No"),"No")</f>
        <v>No</v>
      </c>
      <c r="I264" s="9" t="str">
        <f>IFERROR(IF(VLOOKUP(A264,'Who''s Manager'!$F$3:$F$8,1,0)=A264,"Yes","No"),"No")</f>
        <v>No</v>
      </c>
      <c r="J264" s="9">
        <f t="shared" ca="1" si="9"/>
        <v>5</v>
      </c>
    </row>
    <row r="265" spans="1:10" x14ac:dyDescent="0.35">
      <c r="A265" s="3" t="s">
        <v>269</v>
      </c>
      <c r="B265" s="5" t="s">
        <v>508</v>
      </c>
      <c r="C265" s="3" t="s">
        <v>520</v>
      </c>
      <c r="D265" s="9" t="str">
        <f t="shared" si="8"/>
        <v>David Anderson</v>
      </c>
      <c r="E265" s="3" t="s">
        <v>527</v>
      </c>
      <c r="F265" s="4">
        <v>43849</v>
      </c>
      <c r="G265" s="13">
        <v>49033</v>
      </c>
      <c r="H265" s="9" t="str">
        <f>IFERROR(IF(VLOOKUP(A265,'Who''s Manager'!$E$3:$E$8,1,0)=A265,"Yes","No"),"No")</f>
        <v>No</v>
      </c>
      <c r="I265" s="9" t="str">
        <f>IFERROR(IF(VLOOKUP(A265,'Who''s Manager'!$F$3:$F$8,1,0)=A265,"Yes","No"),"No")</f>
        <v>No</v>
      </c>
      <c r="J265" s="9">
        <f t="shared" ca="1" si="9"/>
        <v>5</v>
      </c>
    </row>
    <row r="266" spans="1:10" x14ac:dyDescent="0.35">
      <c r="A266" s="3" t="s">
        <v>270</v>
      </c>
      <c r="B266" s="5" t="s">
        <v>512</v>
      </c>
      <c r="C266" s="3" t="s">
        <v>516</v>
      </c>
      <c r="D266" s="9" t="str">
        <f t="shared" si="8"/>
        <v>Jane Johnson</v>
      </c>
      <c r="E266" s="3" t="s">
        <v>527</v>
      </c>
      <c r="F266" s="4">
        <v>43856</v>
      </c>
      <c r="G266" s="13">
        <v>82873</v>
      </c>
      <c r="H266" s="9" t="str">
        <f>IFERROR(IF(VLOOKUP(A266,'Who''s Manager'!$E$3:$E$8,1,0)=A266,"Yes","No"),"No")</f>
        <v>No</v>
      </c>
      <c r="I266" s="9" t="str">
        <f>IFERROR(IF(VLOOKUP(A266,'Who''s Manager'!$F$3:$F$8,1,0)=A266,"Yes","No"),"No")</f>
        <v>No</v>
      </c>
      <c r="J266" s="9">
        <f t="shared" ca="1" si="9"/>
        <v>5</v>
      </c>
    </row>
    <row r="267" spans="1:10" x14ac:dyDescent="0.35">
      <c r="A267" s="3" t="s">
        <v>271</v>
      </c>
      <c r="B267" s="5" t="s">
        <v>509</v>
      </c>
      <c r="C267" s="3" t="s">
        <v>515</v>
      </c>
      <c r="D267" s="9" t="str">
        <f t="shared" si="8"/>
        <v>Emily Brown</v>
      </c>
      <c r="E267" s="3" t="s">
        <v>524</v>
      </c>
      <c r="F267" s="4">
        <v>43863</v>
      </c>
      <c r="G267" s="13">
        <v>62087</v>
      </c>
      <c r="H267" s="9" t="str">
        <f>IFERROR(IF(VLOOKUP(A267,'Who''s Manager'!$E$3:$E$8,1,0)=A267,"Yes","No"),"No")</f>
        <v>No</v>
      </c>
      <c r="I267" s="9" t="str">
        <f>IFERROR(IF(VLOOKUP(A267,'Who''s Manager'!$F$3:$F$8,1,0)=A267,"Yes","No"),"No")</f>
        <v>No</v>
      </c>
      <c r="J267" s="9">
        <f t="shared" ca="1" si="9"/>
        <v>5</v>
      </c>
    </row>
    <row r="268" spans="1:10" x14ac:dyDescent="0.35">
      <c r="A268" s="3" t="s">
        <v>272</v>
      </c>
      <c r="B268" s="5" t="s">
        <v>513</v>
      </c>
      <c r="C268" s="3" t="s">
        <v>521</v>
      </c>
      <c r="D268" s="9" t="str">
        <f t="shared" si="8"/>
        <v>John Miller</v>
      </c>
      <c r="E268" s="3" t="s">
        <v>527</v>
      </c>
      <c r="F268" s="4">
        <v>43870</v>
      </c>
      <c r="G268" s="13">
        <v>85901</v>
      </c>
      <c r="H268" s="9" t="str">
        <f>IFERROR(IF(VLOOKUP(A268,'Who''s Manager'!$E$3:$E$8,1,0)=A268,"Yes","No"),"No")</f>
        <v>No</v>
      </c>
      <c r="I268" s="9" t="str">
        <f>IFERROR(IF(VLOOKUP(A268,'Who''s Manager'!$F$3:$F$8,1,0)=A268,"Yes","No"),"No")</f>
        <v>No</v>
      </c>
      <c r="J268" s="9">
        <f t="shared" ca="1" si="9"/>
        <v>5</v>
      </c>
    </row>
    <row r="269" spans="1:10" x14ac:dyDescent="0.35">
      <c r="A269" s="3" t="s">
        <v>273</v>
      </c>
      <c r="B269" s="5" t="s">
        <v>513</v>
      </c>
      <c r="C269" s="3" t="s">
        <v>518</v>
      </c>
      <c r="D269" s="9" t="str">
        <f t="shared" si="8"/>
        <v>John Doe</v>
      </c>
      <c r="E269" s="3" t="s">
        <v>525</v>
      </c>
      <c r="F269" s="4">
        <v>43877</v>
      </c>
      <c r="G269" s="13">
        <v>50704</v>
      </c>
      <c r="H269" s="9" t="str">
        <f>IFERROR(IF(VLOOKUP(A269,'Who''s Manager'!$E$3:$E$8,1,0)=A269,"Yes","No"),"No")</f>
        <v>No</v>
      </c>
      <c r="I269" s="9" t="str">
        <f>IFERROR(IF(VLOOKUP(A269,'Who''s Manager'!$F$3:$F$8,1,0)=A269,"Yes","No"),"No")</f>
        <v>No</v>
      </c>
      <c r="J269" s="9">
        <f t="shared" ca="1" si="9"/>
        <v>5</v>
      </c>
    </row>
    <row r="270" spans="1:10" x14ac:dyDescent="0.35">
      <c r="A270" s="3" t="s">
        <v>274</v>
      </c>
      <c r="B270" s="5" t="s">
        <v>509</v>
      </c>
      <c r="C270" s="3" t="s">
        <v>520</v>
      </c>
      <c r="D270" s="9" t="str">
        <f t="shared" si="8"/>
        <v>Emily Anderson</v>
      </c>
      <c r="E270" s="3" t="s">
        <v>525</v>
      </c>
      <c r="F270" s="4">
        <v>43884</v>
      </c>
      <c r="G270" s="13">
        <v>52848</v>
      </c>
      <c r="H270" s="9" t="str">
        <f>IFERROR(IF(VLOOKUP(A270,'Who''s Manager'!$E$3:$E$8,1,0)=A270,"Yes","No"),"No")</f>
        <v>No</v>
      </c>
      <c r="I270" s="9" t="str">
        <f>IFERROR(IF(VLOOKUP(A270,'Who''s Manager'!$F$3:$F$8,1,0)=A270,"Yes","No"),"No")</f>
        <v>No</v>
      </c>
      <c r="J270" s="9">
        <f t="shared" ca="1" si="9"/>
        <v>5</v>
      </c>
    </row>
    <row r="271" spans="1:10" x14ac:dyDescent="0.35">
      <c r="A271" s="3" t="s">
        <v>275</v>
      </c>
      <c r="B271" s="5" t="s">
        <v>510</v>
      </c>
      <c r="C271" s="3" t="s">
        <v>515</v>
      </c>
      <c r="D271" s="9" t="str">
        <f t="shared" si="8"/>
        <v>Michael Brown</v>
      </c>
      <c r="E271" s="3" t="s">
        <v>524</v>
      </c>
      <c r="F271" s="4">
        <v>43891</v>
      </c>
      <c r="G271" s="13">
        <v>66592</v>
      </c>
      <c r="H271" s="9" t="str">
        <f>IFERROR(IF(VLOOKUP(A271,'Who''s Manager'!$E$3:$E$8,1,0)=A271,"Yes","No"),"No")</f>
        <v>No</v>
      </c>
      <c r="I271" s="9" t="str">
        <f>IFERROR(IF(VLOOKUP(A271,'Who''s Manager'!$F$3:$F$8,1,0)=A271,"Yes","No"),"No")</f>
        <v>No</v>
      </c>
      <c r="J271" s="9">
        <f t="shared" ca="1" si="9"/>
        <v>5</v>
      </c>
    </row>
    <row r="272" spans="1:10" x14ac:dyDescent="0.35">
      <c r="A272" s="3" t="s">
        <v>276</v>
      </c>
      <c r="B272" s="5" t="s">
        <v>507</v>
      </c>
      <c r="C272" s="3" t="s">
        <v>523</v>
      </c>
      <c r="D272" s="9" t="str">
        <f t="shared" si="8"/>
        <v>Sarah Davis</v>
      </c>
      <c r="E272" s="3" t="s">
        <v>525</v>
      </c>
      <c r="F272" s="4">
        <v>43898</v>
      </c>
      <c r="G272" s="13">
        <v>51924</v>
      </c>
      <c r="H272" s="9" t="str">
        <f>IFERROR(IF(VLOOKUP(A272,'Who''s Manager'!$E$3:$E$8,1,0)=A272,"Yes","No"),"No")</f>
        <v>No</v>
      </c>
      <c r="I272" s="9" t="str">
        <f>IFERROR(IF(VLOOKUP(A272,'Who''s Manager'!$F$3:$F$8,1,0)=A272,"Yes","No"),"No")</f>
        <v>No</v>
      </c>
      <c r="J272" s="9">
        <f t="shared" ca="1" si="9"/>
        <v>5</v>
      </c>
    </row>
    <row r="273" spans="1:10" x14ac:dyDescent="0.35">
      <c r="A273" s="3" t="s">
        <v>277</v>
      </c>
      <c r="B273" s="5" t="s">
        <v>510</v>
      </c>
      <c r="C273" s="3" t="s">
        <v>516</v>
      </c>
      <c r="D273" s="9" t="str">
        <f t="shared" si="8"/>
        <v>Michael Johnson</v>
      </c>
      <c r="E273" s="3" t="s">
        <v>528</v>
      </c>
      <c r="F273" s="4">
        <v>43905</v>
      </c>
      <c r="G273" s="13">
        <v>72208</v>
      </c>
      <c r="H273" s="9" t="str">
        <f>IFERROR(IF(VLOOKUP(A273,'Who''s Manager'!$E$3:$E$8,1,0)=A273,"Yes","No"),"No")</f>
        <v>No</v>
      </c>
      <c r="I273" s="9" t="str">
        <f>IFERROR(IF(VLOOKUP(A273,'Who''s Manager'!$F$3:$F$8,1,0)=A273,"Yes","No"),"No")</f>
        <v>No</v>
      </c>
      <c r="J273" s="9">
        <f t="shared" ca="1" si="9"/>
        <v>5</v>
      </c>
    </row>
    <row r="274" spans="1:10" x14ac:dyDescent="0.35">
      <c r="A274" s="3" t="s">
        <v>278</v>
      </c>
      <c r="B274" s="5" t="s">
        <v>513</v>
      </c>
      <c r="C274" s="3" t="s">
        <v>516</v>
      </c>
      <c r="D274" s="9" t="str">
        <f t="shared" si="8"/>
        <v>John Johnson</v>
      </c>
      <c r="E274" s="3" t="s">
        <v>524</v>
      </c>
      <c r="F274" s="4">
        <v>43912</v>
      </c>
      <c r="G274" s="13">
        <v>64614</v>
      </c>
      <c r="H274" s="9" t="str">
        <f>IFERROR(IF(VLOOKUP(A274,'Who''s Manager'!$E$3:$E$8,1,0)=A274,"Yes","No"),"No")</f>
        <v>No</v>
      </c>
      <c r="I274" s="9" t="str">
        <f>IFERROR(IF(VLOOKUP(A274,'Who''s Manager'!$F$3:$F$8,1,0)=A274,"Yes","No"),"No")</f>
        <v>No</v>
      </c>
      <c r="J274" s="9">
        <f t="shared" ca="1" si="9"/>
        <v>5</v>
      </c>
    </row>
    <row r="275" spans="1:10" x14ac:dyDescent="0.35">
      <c r="A275" s="3" t="s">
        <v>279</v>
      </c>
      <c r="B275" s="5" t="s">
        <v>513</v>
      </c>
      <c r="C275" s="3" t="s">
        <v>519</v>
      </c>
      <c r="D275" s="9" t="str">
        <f t="shared" si="8"/>
        <v>John Wilson</v>
      </c>
      <c r="E275" s="3" t="s">
        <v>528</v>
      </c>
      <c r="F275" s="4">
        <v>43919</v>
      </c>
      <c r="G275" s="13">
        <v>45488</v>
      </c>
      <c r="H275" s="9" t="str">
        <f>IFERROR(IF(VLOOKUP(A275,'Who''s Manager'!$E$3:$E$8,1,0)=A275,"Yes","No"),"No")</f>
        <v>No</v>
      </c>
      <c r="I275" s="9" t="str">
        <f>IFERROR(IF(VLOOKUP(A275,'Who''s Manager'!$F$3:$F$8,1,0)=A275,"Yes","No"),"No")</f>
        <v>No</v>
      </c>
      <c r="J275" s="9">
        <f t="shared" ca="1" si="9"/>
        <v>5</v>
      </c>
    </row>
    <row r="276" spans="1:10" x14ac:dyDescent="0.35">
      <c r="A276" s="3" t="s">
        <v>280</v>
      </c>
      <c r="B276" s="5" t="s">
        <v>509</v>
      </c>
      <c r="C276" s="3" t="s">
        <v>515</v>
      </c>
      <c r="D276" s="9" t="str">
        <f t="shared" si="8"/>
        <v>Emily Brown</v>
      </c>
      <c r="E276" s="3" t="s">
        <v>526</v>
      </c>
      <c r="F276" s="4">
        <v>43926</v>
      </c>
      <c r="G276" s="13">
        <v>84882</v>
      </c>
      <c r="H276" s="9" t="str">
        <f>IFERROR(IF(VLOOKUP(A276,'Who''s Manager'!$E$3:$E$8,1,0)=A276,"Yes","No"),"No")</f>
        <v>No</v>
      </c>
      <c r="I276" s="9" t="str">
        <f>IFERROR(IF(VLOOKUP(A276,'Who''s Manager'!$F$3:$F$8,1,0)=A276,"Yes","No"),"No")</f>
        <v>No</v>
      </c>
      <c r="J276" s="9">
        <f t="shared" ca="1" si="9"/>
        <v>5</v>
      </c>
    </row>
    <row r="277" spans="1:10" x14ac:dyDescent="0.35">
      <c r="A277" s="3" t="s">
        <v>281</v>
      </c>
      <c r="B277" s="5" t="s">
        <v>511</v>
      </c>
      <c r="C277" s="3" t="s">
        <v>519</v>
      </c>
      <c r="D277" s="9" t="str">
        <f t="shared" si="8"/>
        <v>Robert Wilson</v>
      </c>
      <c r="E277" s="3" t="s">
        <v>528</v>
      </c>
      <c r="F277" s="4">
        <v>43933</v>
      </c>
      <c r="G277" s="13">
        <v>70923</v>
      </c>
      <c r="H277" s="9" t="str">
        <f>IFERROR(IF(VLOOKUP(A277,'Who''s Manager'!$E$3:$E$8,1,0)=A277,"Yes","No"),"No")</f>
        <v>No</v>
      </c>
      <c r="I277" s="9" t="str">
        <f>IFERROR(IF(VLOOKUP(A277,'Who''s Manager'!$F$3:$F$8,1,0)=A277,"Yes","No"),"No")</f>
        <v>No</v>
      </c>
      <c r="J277" s="9">
        <f t="shared" ca="1" si="9"/>
        <v>5</v>
      </c>
    </row>
    <row r="278" spans="1:10" x14ac:dyDescent="0.35">
      <c r="A278" s="3" t="s">
        <v>282</v>
      </c>
      <c r="B278" s="5" t="s">
        <v>510</v>
      </c>
      <c r="C278" s="3" t="s">
        <v>522</v>
      </c>
      <c r="D278" s="9" t="str">
        <f t="shared" si="8"/>
        <v>Michael Smith</v>
      </c>
      <c r="E278" s="3" t="s">
        <v>526</v>
      </c>
      <c r="F278" s="4">
        <v>43940</v>
      </c>
      <c r="G278" s="13">
        <v>80941</v>
      </c>
      <c r="H278" s="9" t="str">
        <f>IFERROR(IF(VLOOKUP(A278,'Who''s Manager'!$E$3:$E$8,1,0)=A278,"Yes","No"),"No")</f>
        <v>No</v>
      </c>
      <c r="I278" s="9" t="str">
        <f>IFERROR(IF(VLOOKUP(A278,'Who''s Manager'!$F$3:$F$8,1,0)=A278,"Yes","No"),"No")</f>
        <v>No</v>
      </c>
      <c r="J278" s="9">
        <f t="shared" ca="1" si="9"/>
        <v>5</v>
      </c>
    </row>
    <row r="279" spans="1:10" x14ac:dyDescent="0.35">
      <c r="A279" s="3" t="s">
        <v>283</v>
      </c>
      <c r="B279" s="5" t="s">
        <v>514</v>
      </c>
      <c r="C279" s="3" t="s">
        <v>519</v>
      </c>
      <c r="D279" s="9" t="str">
        <f t="shared" si="8"/>
        <v>Sophia Wilson</v>
      </c>
      <c r="E279" s="3" t="s">
        <v>526</v>
      </c>
      <c r="F279" s="4">
        <v>43947</v>
      </c>
      <c r="G279" s="13">
        <v>74165</v>
      </c>
      <c r="H279" s="9" t="str">
        <f>IFERROR(IF(VLOOKUP(A279,'Who''s Manager'!$E$3:$E$8,1,0)=A279,"Yes","No"),"No")</f>
        <v>No</v>
      </c>
      <c r="I279" s="9" t="str">
        <f>IFERROR(IF(VLOOKUP(A279,'Who''s Manager'!$F$3:$F$8,1,0)=A279,"Yes","No"),"No")</f>
        <v>No</v>
      </c>
      <c r="J279" s="9">
        <f t="shared" ca="1" si="9"/>
        <v>5</v>
      </c>
    </row>
    <row r="280" spans="1:10" x14ac:dyDescent="0.35">
      <c r="A280" s="3" t="s">
        <v>284</v>
      </c>
      <c r="B280" s="5" t="s">
        <v>509</v>
      </c>
      <c r="C280" s="3" t="s">
        <v>522</v>
      </c>
      <c r="D280" s="9" t="str">
        <f t="shared" si="8"/>
        <v>Emily Smith</v>
      </c>
      <c r="E280" s="3" t="s">
        <v>528</v>
      </c>
      <c r="F280" s="4">
        <v>43954</v>
      </c>
      <c r="G280" s="13">
        <v>46667</v>
      </c>
      <c r="H280" s="9" t="str">
        <f>IFERROR(IF(VLOOKUP(A280,'Who''s Manager'!$E$3:$E$8,1,0)=A280,"Yes","No"),"No")</f>
        <v>No</v>
      </c>
      <c r="I280" s="9" t="str">
        <f>IFERROR(IF(VLOOKUP(A280,'Who''s Manager'!$F$3:$F$8,1,0)=A280,"Yes","No"),"No")</f>
        <v>No</v>
      </c>
      <c r="J280" s="9">
        <f t="shared" ca="1" si="9"/>
        <v>5</v>
      </c>
    </row>
    <row r="281" spans="1:10" x14ac:dyDescent="0.35">
      <c r="A281" s="3" t="s">
        <v>285</v>
      </c>
      <c r="B281" s="5" t="s">
        <v>508</v>
      </c>
      <c r="C281" s="3" t="s">
        <v>522</v>
      </c>
      <c r="D281" s="9" t="str">
        <f t="shared" si="8"/>
        <v>David Smith</v>
      </c>
      <c r="E281" s="3" t="s">
        <v>524</v>
      </c>
      <c r="F281" s="4">
        <v>43961</v>
      </c>
      <c r="G281" s="13">
        <v>71213</v>
      </c>
      <c r="H281" s="9" t="str">
        <f>IFERROR(IF(VLOOKUP(A281,'Who''s Manager'!$E$3:$E$8,1,0)=A281,"Yes","No"),"No")</f>
        <v>No</v>
      </c>
      <c r="I281" s="9" t="str">
        <f>IFERROR(IF(VLOOKUP(A281,'Who''s Manager'!$F$3:$F$8,1,0)=A281,"Yes","No"),"No")</f>
        <v>No</v>
      </c>
      <c r="J281" s="9">
        <f t="shared" ca="1" si="9"/>
        <v>5</v>
      </c>
    </row>
    <row r="282" spans="1:10" x14ac:dyDescent="0.35">
      <c r="A282" s="3" t="s">
        <v>286</v>
      </c>
      <c r="B282" s="5" t="s">
        <v>513</v>
      </c>
      <c r="C282" s="3" t="s">
        <v>516</v>
      </c>
      <c r="D282" s="9" t="str">
        <f t="shared" si="8"/>
        <v>John Johnson</v>
      </c>
      <c r="E282" s="3" t="s">
        <v>525</v>
      </c>
      <c r="F282" s="4">
        <v>43968</v>
      </c>
      <c r="G282" s="13">
        <v>49114</v>
      </c>
      <c r="H282" s="9" t="str">
        <f>IFERROR(IF(VLOOKUP(A282,'Who''s Manager'!$E$3:$E$8,1,0)=A282,"Yes","No"),"No")</f>
        <v>No</v>
      </c>
      <c r="I282" s="9" t="str">
        <f>IFERROR(IF(VLOOKUP(A282,'Who''s Manager'!$F$3:$F$8,1,0)=A282,"Yes","No"),"No")</f>
        <v>No</v>
      </c>
      <c r="J282" s="9">
        <f t="shared" ca="1" si="9"/>
        <v>5</v>
      </c>
    </row>
    <row r="283" spans="1:10" x14ac:dyDescent="0.35">
      <c r="A283" s="3" t="s">
        <v>287</v>
      </c>
      <c r="B283" s="5" t="s">
        <v>509</v>
      </c>
      <c r="C283" s="3" t="s">
        <v>523</v>
      </c>
      <c r="D283" s="9" t="str">
        <f t="shared" si="8"/>
        <v>Emily Davis</v>
      </c>
      <c r="E283" s="3" t="s">
        <v>525</v>
      </c>
      <c r="F283" s="4">
        <v>43975</v>
      </c>
      <c r="G283" s="13">
        <v>81321</v>
      </c>
      <c r="H283" s="9" t="str">
        <f>IFERROR(IF(VLOOKUP(A283,'Who''s Manager'!$E$3:$E$8,1,0)=A283,"Yes","No"),"No")</f>
        <v>No</v>
      </c>
      <c r="I283" s="9" t="str">
        <f>IFERROR(IF(VLOOKUP(A283,'Who''s Manager'!$F$3:$F$8,1,0)=A283,"Yes","No"),"No")</f>
        <v>No</v>
      </c>
      <c r="J283" s="9">
        <f t="shared" ca="1" si="9"/>
        <v>5</v>
      </c>
    </row>
    <row r="284" spans="1:10" x14ac:dyDescent="0.35">
      <c r="A284" s="3" t="s">
        <v>288</v>
      </c>
      <c r="B284" s="5" t="s">
        <v>510</v>
      </c>
      <c r="C284" s="3" t="s">
        <v>519</v>
      </c>
      <c r="D284" s="9" t="str">
        <f t="shared" si="8"/>
        <v>Michael Wilson</v>
      </c>
      <c r="E284" s="3" t="s">
        <v>526</v>
      </c>
      <c r="F284" s="4">
        <v>43982</v>
      </c>
      <c r="G284" s="13">
        <v>52761</v>
      </c>
      <c r="H284" s="9" t="str">
        <f>IFERROR(IF(VLOOKUP(A284,'Who''s Manager'!$E$3:$E$8,1,0)=A284,"Yes","No"),"No")</f>
        <v>No</v>
      </c>
      <c r="I284" s="9" t="str">
        <f>IFERROR(IF(VLOOKUP(A284,'Who''s Manager'!$F$3:$F$8,1,0)=A284,"Yes","No"),"No")</f>
        <v>No</v>
      </c>
      <c r="J284" s="9">
        <f t="shared" ca="1" si="9"/>
        <v>5</v>
      </c>
    </row>
    <row r="285" spans="1:10" x14ac:dyDescent="0.35">
      <c r="A285" s="3" t="s">
        <v>289</v>
      </c>
      <c r="B285" s="5" t="s">
        <v>513</v>
      </c>
      <c r="C285" s="3" t="s">
        <v>515</v>
      </c>
      <c r="D285" s="9" t="str">
        <f t="shared" si="8"/>
        <v>John Brown</v>
      </c>
      <c r="E285" s="3" t="s">
        <v>526</v>
      </c>
      <c r="F285" s="4">
        <v>43989</v>
      </c>
      <c r="G285" s="13">
        <v>76116</v>
      </c>
      <c r="H285" s="9" t="str">
        <f>IFERROR(IF(VLOOKUP(A285,'Who''s Manager'!$E$3:$E$8,1,0)=A285,"Yes","No"),"No")</f>
        <v>No</v>
      </c>
      <c r="I285" s="9" t="str">
        <f>IFERROR(IF(VLOOKUP(A285,'Who''s Manager'!$F$3:$F$8,1,0)=A285,"Yes","No"),"No")</f>
        <v>No</v>
      </c>
      <c r="J285" s="9">
        <f t="shared" ca="1" si="9"/>
        <v>5</v>
      </c>
    </row>
    <row r="286" spans="1:10" x14ac:dyDescent="0.35">
      <c r="A286" s="3" t="s">
        <v>290</v>
      </c>
      <c r="B286" s="5" t="s">
        <v>507</v>
      </c>
      <c r="C286" s="3" t="s">
        <v>522</v>
      </c>
      <c r="D286" s="9" t="str">
        <f t="shared" si="8"/>
        <v>Sarah Smith</v>
      </c>
      <c r="E286" s="3" t="s">
        <v>524</v>
      </c>
      <c r="F286" s="4">
        <v>43996</v>
      </c>
      <c r="G286" s="13">
        <v>78768</v>
      </c>
      <c r="H286" s="9" t="str">
        <f>IFERROR(IF(VLOOKUP(A286,'Who''s Manager'!$E$3:$E$8,1,0)=A286,"Yes","No"),"No")</f>
        <v>No</v>
      </c>
      <c r="I286" s="9" t="str">
        <f>IFERROR(IF(VLOOKUP(A286,'Who''s Manager'!$F$3:$F$8,1,0)=A286,"Yes","No"),"No")</f>
        <v>No</v>
      </c>
      <c r="J286" s="9">
        <f t="shared" ca="1" si="9"/>
        <v>5</v>
      </c>
    </row>
    <row r="287" spans="1:10" x14ac:dyDescent="0.35">
      <c r="A287" s="3" t="s">
        <v>291</v>
      </c>
      <c r="B287" s="5" t="s">
        <v>509</v>
      </c>
      <c r="C287" s="3" t="s">
        <v>516</v>
      </c>
      <c r="D287" s="9" t="str">
        <f t="shared" si="8"/>
        <v>Emily Johnson</v>
      </c>
      <c r="E287" s="3" t="s">
        <v>527</v>
      </c>
      <c r="F287" s="4">
        <v>44003</v>
      </c>
      <c r="G287" s="13">
        <v>70426</v>
      </c>
      <c r="H287" s="9" t="str">
        <f>IFERROR(IF(VLOOKUP(A287,'Who''s Manager'!$E$3:$E$8,1,0)=A287,"Yes","No"),"No")</f>
        <v>No</v>
      </c>
      <c r="I287" s="9" t="str">
        <f>IFERROR(IF(VLOOKUP(A287,'Who''s Manager'!$F$3:$F$8,1,0)=A287,"Yes","No"),"No")</f>
        <v>No</v>
      </c>
      <c r="J287" s="9">
        <f t="shared" ca="1" si="9"/>
        <v>5</v>
      </c>
    </row>
    <row r="288" spans="1:10" x14ac:dyDescent="0.35">
      <c r="A288" s="3" t="s">
        <v>292</v>
      </c>
      <c r="B288" s="5" t="s">
        <v>506</v>
      </c>
      <c r="C288" s="3" t="s">
        <v>518</v>
      </c>
      <c r="D288" s="9" t="str">
        <f t="shared" si="8"/>
        <v>Olivia Doe</v>
      </c>
      <c r="E288" s="3" t="s">
        <v>528</v>
      </c>
      <c r="F288" s="4">
        <v>44010</v>
      </c>
      <c r="G288" s="13">
        <v>62772</v>
      </c>
      <c r="H288" s="9" t="str">
        <f>IFERROR(IF(VLOOKUP(A288,'Who''s Manager'!$E$3:$E$8,1,0)=A288,"Yes","No"),"No")</f>
        <v>No</v>
      </c>
      <c r="I288" s="9" t="str">
        <f>IFERROR(IF(VLOOKUP(A288,'Who''s Manager'!$F$3:$F$8,1,0)=A288,"Yes","No"),"No")</f>
        <v>No</v>
      </c>
      <c r="J288" s="9">
        <f t="shared" ca="1" si="9"/>
        <v>5</v>
      </c>
    </row>
    <row r="289" spans="1:10" x14ac:dyDescent="0.35">
      <c r="A289" s="3" t="s">
        <v>293</v>
      </c>
      <c r="B289" s="5" t="s">
        <v>513</v>
      </c>
      <c r="C289" s="3" t="s">
        <v>520</v>
      </c>
      <c r="D289" s="9" t="str">
        <f t="shared" si="8"/>
        <v>John Anderson</v>
      </c>
      <c r="E289" s="3" t="s">
        <v>526</v>
      </c>
      <c r="F289" s="4">
        <v>44017</v>
      </c>
      <c r="G289" s="13">
        <v>83218</v>
      </c>
      <c r="H289" s="9" t="str">
        <f>IFERROR(IF(VLOOKUP(A289,'Who''s Manager'!$E$3:$E$8,1,0)=A289,"Yes","No"),"No")</f>
        <v>No</v>
      </c>
      <c r="I289" s="9" t="str">
        <f>IFERROR(IF(VLOOKUP(A289,'Who''s Manager'!$F$3:$F$8,1,0)=A289,"Yes","No"),"No")</f>
        <v>No</v>
      </c>
      <c r="J289" s="9">
        <f t="shared" ca="1" si="9"/>
        <v>5</v>
      </c>
    </row>
    <row r="290" spans="1:10" x14ac:dyDescent="0.35">
      <c r="A290" s="3" t="s">
        <v>294</v>
      </c>
      <c r="B290" s="5" t="s">
        <v>510</v>
      </c>
      <c r="C290" s="3" t="s">
        <v>523</v>
      </c>
      <c r="D290" s="9" t="str">
        <f t="shared" si="8"/>
        <v>Michael Davis</v>
      </c>
      <c r="E290" s="3" t="s">
        <v>525</v>
      </c>
      <c r="F290" s="4">
        <v>44024</v>
      </c>
      <c r="G290" s="13">
        <v>48712</v>
      </c>
      <c r="H290" s="9" t="str">
        <f>IFERROR(IF(VLOOKUP(A290,'Who''s Manager'!$E$3:$E$8,1,0)=A290,"Yes","No"),"No")</f>
        <v>No</v>
      </c>
      <c r="I290" s="9" t="str">
        <f>IFERROR(IF(VLOOKUP(A290,'Who''s Manager'!$F$3:$F$8,1,0)=A290,"Yes","No"),"No")</f>
        <v>No</v>
      </c>
      <c r="J290" s="9">
        <f t="shared" ca="1" si="9"/>
        <v>5</v>
      </c>
    </row>
    <row r="291" spans="1:10" x14ac:dyDescent="0.35">
      <c r="A291" s="3" t="s">
        <v>295</v>
      </c>
      <c r="B291" s="5" t="s">
        <v>512</v>
      </c>
      <c r="C291" s="3" t="s">
        <v>517</v>
      </c>
      <c r="D291" s="9" t="str">
        <f t="shared" si="8"/>
        <v>Jane Taylor</v>
      </c>
      <c r="E291" s="3" t="s">
        <v>524</v>
      </c>
      <c r="F291" s="4">
        <v>44031</v>
      </c>
      <c r="G291" s="13">
        <v>46367</v>
      </c>
      <c r="H291" s="9" t="str">
        <f>IFERROR(IF(VLOOKUP(A291,'Who''s Manager'!$E$3:$E$8,1,0)=A291,"Yes","No"),"No")</f>
        <v>No</v>
      </c>
      <c r="I291" s="9" t="str">
        <f>IFERROR(IF(VLOOKUP(A291,'Who''s Manager'!$F$3:$F$8,1,0)=A291,"Yes","No"),"No")</f>
        <v>No</v>
      </c>
      <c r="J291" s="9">
        <f t="shared" ca="1" si="9"/>
        <v>5</v>
      </c>
    </row>
    <row r="292" spans="1:10" x14ac:dyDescent="0.35">
      <c r="A292" s="3" t="s">
        <v>296</v>
      </c>
      <c r="B292" s="5" t="s">
        <v>514</v>
      </c>
      <c r="C292" s="3" t="s">
        <v>518</v>
      </c>
      <c r="D292" s="9" t="str">
        <f t="shared" si="8"/>
        <v>Sophia Doe</v>
      </c>
      <c r="E292" s="3" t="s">
        <v>528</v>
      </c>
      <c r="F292" s="4">
        <v>44038</v>
      </c>
      <c r="G292" s="13">
        <v>85957</v>
      </c>
      <c r="H292" s="9" t="str">
        <f>IFERROR(IF(VLOOKUP(A292,'Who''s Manager'!$E$3:$E$8,1,0)=A292,"Yes","No"),"No")</f>
        <v>No</v>
      </c>
      <c r="I292" s="9" t="str">
        <f>IFERROR(IF(VLOOKUP(A292,'Who''s Manager'!$F$3:$F$8,1,0)=A292,"Yes","No"),"No")</f>
        <v>No</v>
      </c>
      <c r="J292" s="9">
        <f t="shared" ca="1" si="9"/>
        <v>5</v>
      </c>
    </row>
    <row r="293" spans="1:10" x14ac:dyDescent="0.35">
      <c r="A293" s="3" t="s">
        <v>297</v>
      </c>
      <c r="B293" s="5" t="s">
        <v>511</v>
      </c>
      <c r="C293" s="3" t="s">
        <v>520</v>
      </c>
      <c r="D293" s="9" t="str">
        <f t="shared" si="8"/>
        <v>Robert Anderson</v>
      </c>
      <c r="E293" s="3" t="s">
        <v>524</v>
      </c>
      <c r="F293" s="4">
        <v>44045</v>
      </c>
      <c r="G293" s="13">
        <v>86781</v>
      </c>
      <c r="H293" s="9" t="str">
        <f>IFERROR(IF(VLOOKUP(A293,'Who''s Manager'!$E$3:$E$8,1,0)=A293,"Yes","No"),"No")</f>
        <v>No</v>
      </c>
      <c r="I293" s="9" t="str">
        <f>IFERROR(IF(VLOOKUP(A293,'Who''s Manager'!$F$3:$F$8,1,0)=A293,"Yes","No"),"No")</f>
        <v>No</v>
      </c>
      <c r="J293" s="9">
        <f t="shared" ca="1" si="9"/>
        <v>5</v>
      </c>
    </row>
    <row r="294" spans="1:10" x14ac:dyDescent="0.35">
      <c r="A294" s="3" t="s">
        <v>298</v>
      </c>
      <c r="B294" s="5" t="s">
        <v>510</v>
      </c>
      <c r="C294" s="3" t="s">
        <v>518</v>
      </c>
      <c r="D294" s="9" t="str">
        <f t="shared" si="8"/>
        <v>Michael Doe</v>
      </c>
      <c r="E294" s="3" t="s">
        <v>528</v>
      </c>
      <c r="F294" s="4">
        <v>44052</v>
      </c>
      <c r="G294" s="13">
        <v>71200</v>
      </c>
      <c r="H294" s="9" t="str">
        <f>IFERROR(IF(VLOOKUP(A294,'Who''s Manager'!$E$3:$E$8,1,0)=A294,"Yes","No"),"No")</f>
        <v>No</v>
      </c>
      <c r="I294" s="9" t="str">
        <f>IFERROR(IF(VLOOKUP(A294,'Who''s Manager'!$F$3:$F$8,1,0)=A294,"Yes","No"),"No")</f>
        <v>No</v>
      </c>
      <c r="J294" s="9">
        <f t="shared" ca="1" si="9"/>
        <v>5</v>
      </c>
    </row>
    <row r="295" spans="1:10" x14ac:dyDescent="0.35">
      <c r="A295" s="3" t="s">
        <v>299</v>
      </c>
      <c r="B295" s="5" t="s">
        <v>508</v>
      </c>
      <c r="C295" s="3" t="s">
        <v>519</v>
      </c>
      <c r="D295" s="9" t="str">
        <f t="shared" si="8"/>
        <v>David Wilson</v>
      </c>
      <c r="E295" s="3" t="s">
        <v>528</v>
      </c>
      <c r="F295" s="4">
        <v>44059</v>
      </c>
      <c r="G295" s="13">
        <v>48726</v>
      </c>
      <c r="H295" s="9" t="str">
        <f>IFERROR(IF(VLOOKUP(A295,'Who''s Manager'!$E$3:$E$8,1,0)=A295,"Yes","No"),"No")</f>
        <v>No</v>
      </c>
      <c r="I295" s="9" t="str">
        <f>IFERROR(IF(VLOOKUP(A295,'Who''s Manager'!$F$3:$F$8,1,0)=A295,"Yes","No"),"No")</f>
        <v>No</v>
      </c>
      <c r="J295" s="9">
        <f t="shared" ca="1" si="9"/>
        <v>5</v>
      </c>
    </row>
    <row r="296" spans="1:10" x14ac:dyDescent="0.35">
      <c r="A296" s="3" t="s">
        <v>300</v>
      </c>
      <c r="B296" s="5" t="s">
        <v>508</v>
      </c>
      <c r="C296" s="3" t="s">
        <v>522</v>
      </c>
      <c r="D296" s="9" t="str">
        <f t="shared" si="8"/>
        <v>David Smith</v>
      </c>
      <c r="E296" s="3" t="s">
        <v>526</v>
      </c>
      <c r="F296" s="4">
        <v>44066</v>
      </c>
      <c r="G296" s="13">
        <v>68616</v>
      </c>
      <c r="H296" s="9" t="str">
        <f>IFERROR(IF(VLOOKUP(A296,'Who''s Manager'!$E$3:$E$8,1,0)=A296,"Yes","No"),"No")</f>
        <v>No</v>
      </c>
      <c r="I296" s="9" t="str">
        <f>IFERROR(IF(VLOOKUP(A296,'Who''s Manager'!$F$3:$F$8,1,0)=A296,"Yes","No"),"No")</f>
        <v>No</v>
      </c>
      <c r="J296" s="9">
        <f t="shared" ca="1" si="9"/>
        <v>5</v>
      </c>
    </row>
    <row r="297" spans="1:10" x14ac:dyDescent="0.35">
      <c r="A297" s="3" t="s">
        <v>301</v>
      </c>
      <c r="B297" s="5" t="s">
        <v>512</v>
      </c>
      <c r="C297" s="3" t="s">
        <v>523</v>
      </c>
      <c r="D297" s="9" t="str">
        <f t="shared" si="8"/>
        <v>Jane Davis</v>
      </c>
      <c r="E297" s="3" t="s">
        <v>524</v>
      </c>
      <c r="F297" s="4">
        <v>44073</v>
      </c>
      <c r="G297" s="13">
        <v>72723</v>
      </c>
      <c r="H297" s="9" t="str">
        <f>IFERROR(IF(VLOOKUP(A297,'Who''s Manager'!$E$3:$E$8,1,0)=A297,"Yes","No"),"No")</f>
        <v>No</v>
      </c>
      <c r="I297" s="9" t="str">
        <f>IFERROR(IF(VLOOKUP(A297,'Who''s Manager'!$F$3:$F$8,1,0)=A297,"Yes","No"),"No")</f>
        <v>No</v>
      </c>
      <c r="J297" s="9">
        <f t="shared" ca="1" si="9"/>
        <v>5</v>
      </c>
    </row>
    <row r="298" spans="1:10" x14ac:dyDescent="0.35">
      <c r="A298" s="3" t="s">
        <v>302</v>
      </c>
      <c r="B298" s="5" t="s">
        <v>511</v>
      </c>
      <c r="C298" s="3" t="s">
        <v>521</v>
      </c>
      <c r="D298" s="9" t="str">
        <f t="shared" si="8"/>
        <v>Robert Miller</v>
      </c>
      <c r="E298" s="3" t="s">
        <v>524</v>
      </c>
      <c r="F298" s="4">
        <v>44080</v>
      </c>
      <c r="G298" s="13">
        <v>82574</v>
      </c>
      <c r="H298" s="9" t="str">
        <f>IFERROR(IF(VLOOKUP(A298,'Who''s Manager'!$E$3:$E$8,1,0)=A298,"Yes","No"),"No")</f>
        <v>No</v>
      </c>
      <c r="I298" s="9" t="str">
        <f>IFERROR(IF(VLOOKUP(A298,'Who''s Manager'!$F$3:$F$8,1,0)=A298,"Yes","No"),"No")</f>
        <v>No</v>
      </c>
      <c r="J298" s="9">
        <f t="shared" ca="1" si="9"/>
        <v>5</v>
      </c>
    </row>
    <row r="299" spans="1:10" x14ac:dyDescent="0.35">
      <c r="A299" s="3" t="s">
        <v>303</v>
      </c>
      <c r="B299" s="5" t="s">
        <v>506</v>
      </c>
      <c r="C299" s="3" t="s">
        <v>522</v>
      </c>
      <c r="D299" s="9" t="str">
        <f t="shared" si="8"/>
        <v>Olivia Smith</v>
      </c>
      <c r="E299" s="3" t="s">
        <v>525</v>
      </c>
      <c r="F299" s="4">
        <v>44087</v>
      </c>
      <c r="G299" s="13">
        <v>79958</v>
      </c>
      <c r="H299" s="9" t="str">
        <f>IFERROR(IF(VLOOKUP(A299,'Who''s Manager'!$E$3:$E$8,1,0)=A299,"Yes","No"),"No")</f>
        <v>No</v>
      </c>
      <c r="I299" s="9" t="str">
        <f>IFERROR(IF(VLOOKUP(A299,'Who''s Manager'!$F$3:$F$8,1,0)=A299,"Yes","No"),"No")</f>
        <v>No</v>
      </c>
      <c r="J299" s="9">
        <f t="shared" ca="1" si="9"/>
        <v>5</v>
      </c>
    </row>
    <row r="300" spans="1:10" x14ac:dyDescent="0.35">
      <c r="A300" s="3" t="s">
        <v>304</v>
      </c>
      <c r="B300" s="5" t="s">
        <v>512</v>
      </c>
      <c r="C300" s="3" t="s">
        <v>521</v>
      </c>
      <c r="D300" s="9" t="str">
        <f t="shared" si="8"/>
        <v>Jane Miller</v>
      </c>
      <c r="E300" s="3" t="s">
        <v>525</v>
      </c>
      <c r="F300" s="4">
        <v>44094</v>
      </c>
      <c r="G300" s="13">
        <v>54108</v>
      </c>
      <c r="H300" s="9" t="str">
        <f>IFERROR(IF(VLOOKUP(A300,'Who''s Manager'!$E$3:$E$8,1,0)=A300,"Yes","No"),"No")</f>
        <v>No</v>
      </c>
      <c r="I300" s="9" t="str">
        <f>IFERROR(IF(VLOOKUP(A300,'Who''s Manager'!$F$3:$F$8,1,0)=A300,"Yes","No"),"No")</f>
        <v>No</v>
      </c>
      <c r="J300" s="9">
        <f t="shared" ca="1" si="9"/>
        <v>5</v>
      </c>
    </row>
    <row r="301" spans="1:10" x14ac:dyDescent="0.35">
      <c r="A301" s="3" t="s">
        <v>305</v>
      </c>
      <c r="B301" s="5" t="s">
        <v>512</v>
      </c>
      <c r="C301" s="3" t="s">
        <v>520</v>
      </c>
      <c r="D301" s="9" t="str">
        <f t="shared" si="8"/>
        <v>Jane Anderson</v>
      </c>
      <c r="E301" s="3" t="s">
        <v>526</v>
      </c>
      <c r="F301" s="4">
        <v>44101</v>
      </c>
      <c r="G301" s="13">
        <v>57178</v>
      </c>
      <c r="H301" s="9" t="str">
        <f>IFERROR(IF(VLOOKUP(A301,'Who''s Manager'!$E$3:$E$8,1,0)=A301,"Yes","No"),"No")</f>
        <v>No</v>
      </c>
      <c r="I301" s="9" t="str">
        <f>IFERROR(IF(VLOOKUP(A301,'Who''s Manager'!$F$3:$F$8,1,0)=A301,"Yes","No"),"No")</f>
        <v>No</v>
      </c>
      <c r="J301" s="9">
        <f t="shared" ca="1" si="9"/>
        <v>5</v>
      </c>
    </row>
    <row r="302" spans="1:10" x14ac:dyDescent="0.35">
      <c r="A302" s="3" t="s">
        <v>306</v>
      </c>
      <c r="B302" s="5" t="s">
        <v>513</v>
      </c>
      <c r="C302" s="3" t="s">
        <v>516</v>
      </c>
      <c r="D302" s="9" t="str">
        <f t="shared" si="8"/>
        <v>John Johnson</v>
      </c>
      <c r="E302" s="3" t="s">
        <v>526</v>
      </c>
      <c r="F302" s="4">
        <v>44108</v>
      </c>
      <c r="G302" s="13">
        <v>80643</v>
      </c>
      <c r="H302" s="9" t="str">
        <f>IFERROR(IF(VLOOKUP(A302,'Who''s Manager'!$E$3:$E$8,1,0)=A302,"Yes","No"),"No")</f>
        <v>No</v>
      </c>
      <c r="I302" s="9" t="str">
        <f>IFERROR(IF(VLOOKUP(A302,'Who''s Manager'!$F$3:$F$8,1,0)=A302,"Yes","No"),"No")</f>
        <v>No</v>
      </c>
      <c r="J302" s="9">
        <f t="shared" ca="1" si="9"/>
        <v>5</v>
      </c>
    </row>
    <row r="303" spans="1:10" x14ac:dyDescent="0.35">
      <c r="A303" s="3" t="s">
        <v>307</v>
      </c>
      <c r="B303" s="5" t="s">
        <v>508</v>
      </c>
      <c r="C303" s="3" t="s">
        <v>517</v>
      </c>
      <c r="D303" s="9" t="str">
        <f t="shared" si="8"/>
        <v>David Taylor</v>
      </c>
      <c r="E303" s="3" t="s">
        <v>527</v>
      </c>
      <c r="F303" s="4">
        <v>44115</v>
      </c>
      <c r="G303" s="13">
        <v>76324</v>
      </c>
      <c r="H303" s="9" t="str">
        <f>IFERROR(IF(VLOOKUP(A303,'Who''s Manager'!$E$3:$E$8,1,0)=A303,"Yes","No"),"No")</f>
        <v>No</v>
      </c>
      <c r="I303" s="9" t="str">
        <f>IFERROR(IF(VLOOKUP(A303,'Who''s Manager'!$F$3:$F$8,1,0)=A303,"Yes","No"),"No")</f>
        <v>No</v>
      </c>
      <c r="J303" s="9">
        <f t="shared" ca="1" si="9"/>
        <v>5</v>
      </c>
    </row>
    <row r="304" spans="1:10" x14ac:dyDescent="0.35">
      <c r="A304" s="3" t="s">
        <v>308</v>
      </c>
      <c r="B304" s="5" t="s">
        <v>513</v>
      </c>
      <c r="C304" s="3" t="s">
        <v>515</v>
      </c>
      <c r="D304" s="9" t="str">
        <f t="shared" si="8"/>
        <v>John Brown</v>
      </c>
      <c r="E304" s="3" t="s">
        <v>525</v>
      </c>
      <c r="F304" s="4">
        <v>44122</v>
      </c>
      <c r="G304" s="13">
        <v>83360</v>
      </c>
      <c r="H304" s="9" t="str">
        <f>IFERROR(IF(VLOOKUP(A304,'Who''s Manager'!$E$3:$E$8,1,0)=A304,"Yes","No"),"No")</f>
        <v>No</v>
      </c>
      <c r="I304" s="9" t="str">
        <f>IFERROR(IF(VLOOKUP(A304,'Who''s Manager'!$F$3:$F$8,1,0)=A304,"Yes","No"),"No")</f>
        <v>No</v>
      </c>
      <c r="J304" s="9">
        <f t="shared" ca="1" si="9"/>
        <v>5</v>
      </c>
    </row>
    <row r="305" spans="1:10" x14ac:dyDescent="0.35">
      <c r="A305" s="3" t="s">
        <v>309</v>
      </c>
      <c r="B305" s="5" t="s">
        <v>514</v>
      </c>
      <c r="C305" s="3" t="s">
        <v>522</v>
      </c>
      <c r="D305" s="9" t="str">
        <f t="shared" si="8"/>
        <v>Sophia Smith</v>
      </c>
      <c r="E305" s="3" t="s">
        <v>528</v>
      </c>
      <c r="F305" s="4">
        <v>44129</v>
      </c>
      <c r="G305" s="13">
        <v>62824</v>
      </c>
      <c r="H305" s="9" t="str">
        <f>IFERROR(IF(VLOOKUP(A305,'Who''s Manager'!$E$3:$E$8,1,0)=A305,"Yes","No"),"No")</f>
        <v>No</v>
      </c>
      <c r="I305" s="9" t="str">
        <f>IFERROR(IF(VLOOKUP(A305,'Who''s Manager'!$F$3:$F$8,1,0)=A305,"Yes","No"),"No")</f>
        <v>No</v>
      </c>
      <c r="J305" s="9">
        <f t="shared" ca="1" si="9"/>
        <v>5</v>
      </c>
    </row>
    <row r="306" spans="1:10" x14ac:dyDescent="0.35">
      <c r="A306" s="3" t="s">
        <v>310</v>
      </c>
      <c r="B306" s="5" t="s">
        <v>511</v>
      </c>
      <c r="C306" s="3" t="s">
        <v>523</v>
      </c>
      <c r="D306" s="9" t="str">
        <f t="shared" si="8"/>
        <v>Robert Davis</v>
      </c>
      <c r="E306" s="3" t="s">
        <v>524</v>
      </c>
      <c r="F306" s="4">
        <v>44136</v>
      </c>
      <c r="G306" s="13">
        <v>53927</v>
      </c>
      <c r="H306" s="9" t="str">
        <f>IFERROR(IF(VLOOKUP(A306,'Who''s Manager'!$E$3:$E$8,1,0)=A306,"Yes","No"),"No")</f>
        <v>No</v>
      </c>
      <c r="I306" s="9" t="str">
        <f>IFERROR(IF(VLOOKUP(A306,'Who''s Manager'!$F$3:$F$8,1,0)=A306,"Yes","No"),"No")</f>
        <v>No</v>
      </c>
      <c r="J306" s="9">
        <f t="shared" ca="1" si="9"/>
        <v>5</v>
      </c>
    </row>
    <row r="307" spans="1:10" x14ac:dyDescent="0.35">
      <c r="A307" s="3" t="s">
        <v>311</v>
      </c>
      <c r="B307" s="5" t="s">
        <v>506</v>
      </c>
      <c r="C307" s="3" t="s">
        <v>518</v>
      </c>
      <c r="D307" s="9" t="str">
        <f t="shared" si="8"/>
        <v>Olivia Doe</v>
      </c>
      <c r="E307" s="3" t="s">
        <v>526</v>
      </c>
      <c r="F307" s="4">
        <v>44143</v>
      </c>
      <c r="G307" s="13">
        <v>73144</v>
      </c>
      <c r="H307" s="9" t="str">
        <f>IFERROR(IF(VLOOKUP(A307,'Who''s Manager'!$E$3:$E$8,1,0)=A307,"Yes","No"),"No")</f>
        <v>No</v>
      </c>
      <c r="I307" s="9" t="str">
        <f>IFERROR(IF(VLOOKUP(A307,'Who''s Manager'!$F$3:$F$8,1,0)=A307,"Yes","No"),"No")</f>
        <v>No</v>
      </c>
      <c r="J307" s="9">
        <f t="shared" ca="1" si="9"/>
        <v>5</v>
      </c>
    </row>
    <row r="308" spans="1:10" x14ac:dyDescent="0.35">
      <c r="A308" s="3" t="s">
        <v>312</v>
      </c>
      <c r="B308" s="5" t="s">
        <v>506</v>
      </c>
      <c r="C308" s="3" t="s">
        <v>523</v>
      </c>
      <c r="D308" s="9" t="str">
        <f t="shared" si="8"/>
        <v>Olivia Davis</v>
      </c>
      <c r="E308" s="3" t="s">
        <v>524</v>
      </c>
      <c r="F308" s="4">
        <v>44150</v>
      </c>
      <c r="G308" s="13">
        <v>76010</v>
      </c>
      <c r="H308" s="9" t="str">
        <f>IFERROR(IF(VLOOKUP(A308,'Who''s Manager'!$E$3:$E$8,1,0)=A308,"Yes","No"),"No")</f>
        <v>No</v>
      </c>
      <c r="I308" s="9" t="str">
        <f>IFERROR(IF(VLOOKUP(A308,'Who''s Manager'!$F$3:$F$8,1,0)=A308,"Yes","No"),"No")</f>
        <v>No</v>
      </c>
      <c r="J308" s="9">
        <f t="shared" ca="1" si="9"/>
        <v>5</v>
      </c>
    </row>
    <row r="309" spans="1:10" x14ac:dyDescent="0.35">
      <c r="A309" s="3" t="s">
        <v>313</v>
      </c>
      <c r="B309" s="5" t="s">
        <v>510</v>
      </c>
      <c r="C309" s="3" t="s">
        <v>520</v>
      </c>
      <c r="D309" s="9" t="str">
        <f t="shared" si="8"/>
        <v>Michael Anderson</v>
      </c>
      <c r="E309" s="3" t="s">
        <v>524</v>
      </c>
      <c r="F309" s="4">
        <v>44157</v>
      </c>
      <c r="G309" s="13">
        <v>67443</v>
      </c>
      <c r="H309" s="9" t="str">
        <f>IFERROR(IF(VLOOKUP(A309,'Who''s Manager'!$E$3:$E$8,1,0)=A309,"Yes","No"),"No")</f>
        <v>No</v>
      </c>
      <c r="I309" s="9" t="str">
        <f>IFERROR(IF(VLOOKUP(A309,'Who''s Manager'!$F$3:$F$8,1,0)=A309,"Yes","No"),"No")</f>
        <v>No</v>
      </c>
      <c r="J309" s="9">
        <f t="shared" ca="1" si="9"/>
        <v>5</v>
      </c>
    </row>
    <row r="310" spans="1:10" x14ac:dyDescent="0.35">
      <c r="A310" s="3" t="s">
        <v>314</v>
      </c>
      <c r="B310" s="5" t="s">
        <v>512</v>
      </c>
      <c r="C310" s="3" t="s">
        <v>521</v>
      </c>
      <c r="D310" s="9" t="str">
        <f t="shared" si="8"/>
        <v>Jane Miller</v>
      </c>
      <c r="E310" s="3" t="s">
        <v>527</v>
      </c>
      <c r="F310" s="4">
        <v>44164</v>
      </c>
      <c r="G310" s="13">
        <v>59437</v>
      </c>
      <c r="H310" s="9" t="str">
        <f>IFERROR(IF(VLOOKUP(A310,'Who''s Manager'!$E$3:$E$8,1,0)=A310,"Yes","No"),"No")</f>
        <v>No</v>
      </c>
      <c r="I310" s="9" t="str">
        <f>IFERROR(IF(VLOOKUP(A310,'Who''s Manager'!$F$3:$F$8,1,0)=A310,"Yes","No"),"No")</f>
        <v>No</v>
      </c>
      <c r="J310" s="9">
        <f t="shared" ca="1" si="9"/>
        <v>5</v>
      </c>
    </row>
    <row r="311" spans="1:10" x14ac:dyDescent="0.35">
      <c r="A311" s="3" t="s">
        <v>315</v>
      </c>
      <c r="B311" s="5" t="s">
        <v>514</v>
      </c>
      <c r="C311" s="3" t="s">
        <v>518</v>
      </c>
      <c r="D311" s="9" t="str">
        <f t="shared" si="8"/>
        <v>Sophia Doe</v>
      </c>
      <c r="E311" s="3" t="s">
        <v>525</v>
      </c>
      <c r="F311" s="4">
        <v>44171</v>
      </c>
      <c r="G311" s="13">
        <v>89298</v>
      </c>
      <c r="H311" s="9" t="str">
        <f>IFERROR(IF(VLOOKUP(A311,'Who''s Manager'!$E$3:$E$8,1,0)=A311,"Yes","No"),"No")</f>
        <v>No</v>
      </c>
      <c r="I311" s="9" t="str">
        <f>IFERROR(IF(VLOOKUP(A311,'Who''s Manager'!$F$3:$F$8,1,0)=A311,"Yes","No"),"No")</f>
        <v>No</v>
      </c>
      <c r="J311" s="9">
        <f t="shared" ca="1" si="9"/>
        <v>5</v>
      </c>
    </row>
    <row r="312" spans="1:10" x14ac:dyDescent="0.35">
      <c r="A312" s="3" t="s">
        <v>316</v>
      </c>
      <c r="B312" s="5" t="s">
        <v>508</v>
      </c>
      <c r="C312" s="3" t="s">
        <v>515</v>
      </c>
      <c r="D312" s="9" t="str">
        <f t="shared" si="8"/>
        <v>David Brown</v>
      </c>
      <c r="E312" s="3" t="s">
        <v>526</v>
      </c>
      <c r="F312" s="4">
        <v>44178</v>
      </c>
      <c r="G312" s="13">
        <v>84778</v>
      </c>
      <c r="H312" s="9" t="str">
        <f>IFERROR(IF(VLOOKUP(A312,'Who''s Manager'!$E$3:$E$8,1,0)=A312,"Yes","No"),"No")</f>
        <v>No</v>
      </c>
      <c r="I312" s="9" t="str">
        <f>IFERROR(IF(VLOOKUP(A312,'Who''s Manager'!$F$3:$F$8,1,0)=A312,"Yes","No"),"No")</f>
        <v>No</v>
      </c>
      <c r="J312" s="9">
        <f t="shared" ca="1" si="9"/>
        <v>5</v>
      </c>
    </row>
    <row r="313" spans="1:10" x14ac:dyDescent="0.35">
      <c r="A313" s="3" t="s">
        <v>317</v>
      </c>
      <c r="B313" s="5" t="s">
        <v>506</v>
      </c>
      <c r="C313" s="3" t="s">
        <v>515</v>
      </c>
      <c r="D313" s="9" t="str">
        <f t="shared" si="8"/>
        <v>Olivia Brown</v>
      </c>
      <c r="E313" s="3" t="s">
        <v>524</v>
      </c>
      <c r="F313" s="4">
        <v>44185</v>
      </c>
      <c r="G313" s="13">
        <v>56207</v>
      </c>
      <c r="H313" s="9" t="str">
        <f>IFERROR(IF(VLOOKUP(A313,'Who''s Manager'!$E$3:$E$8,1,0)=A313,"Yes","No"),"No")</f>
        <v>No</v>
      </c>
      <c r="I313" s="9" t="str">
        <f>IFERROR(IF(VLOOKUP(A313,'Who''s Manager'!$F$3:$F$8,1,0)=A313,"Yes","No"),"No")</f>
        <v>No</v>
      </c>
      <c r="J313" s="9">
        <f t="shared" ca="1" si="9"/>
        <v>5</v>
      </c>
    </row>
    <row r="314" spans="1:10" x14ac:dyDescent="0.35">
      <c r="A314" s="3" t="s">
        <v>318</v>
      </c>
      <c r="B314" s="5" t="s">
        <v>514</v>
      </c>
      <c r="C314" s="3" t="s">
        <v>522</v>
      </c>
      <c r="D314" s="9" t="str">
        <f t="shared" si="8"/>
        <v>Sophia Smith</v>
      </c>
      <c r="E314" s="3" t="s">
        <v>526</v>
      </c>
      <c r="F314" s="4">
        <v>44192</v>
      </c>
      <c r="G314" s="13">
        <v>70537</v>
      </c>
      <c r="H314" s="9" t="str">
        <f>IFERROR(IF(VLOOKUP(A314,'Who''s Manager'!$E$3:$E$8,1,0)=A314,"Yes","No"),"No")</f>
        <v>No</v>
      </c>
      <c r="I314" s="9" t="str">
        <f>IFERROR(IF(VLOOKUP(A314,'Who''s Manager'!$F$3:$F$8,1,0)=A314,"Yes","No"),"No")</f>
        <v>No</v>
      </c>
      <c r="J314" s="9">
        <f t="shared" ca="1" si="9"/>
        <v>5</v>
      </c>
    </row>
    <row r="315" spans="1:10" x14ac:dyDescent="0.35">
      <c r="A315" s="3" t="s">
        <v>319</v>
      </c>
      <c r="B315" s="5" t="s">
        <v>507</v>
      </c>
      <c r="C315" s="3" t="s">
        <v>520</v>
      </c>
      <c r="D315" s="9" t="str">
        <f t="shared" si="8"/>
        <v>Sarah Anderson</v>
      </c>
      <c r="E315" s="3" t="s">
        <v>528</v>
      </c>
      <c r="F315" s="4">
        <v>44199</v>
      </c>
      <c r="G315" s="13">
        <v>80757</v>
      </c>
      <c r="H315" s="9" t="str">
        <f>IFERROR(IF(VLOOKUP(A315,'Who''s Manager'!$E$3:$E$8,1,0)=A315,"Yes","No"),"No")</f>
        <v>No</v>
      </c>
      <c r="I315" s="9" t="str">
        <f>IFERROR(IF(VLOOKUP(A315,'Who''s Manager'!$F$3:$F$8,1,0)=A315,"Yes","No"),"No")</f>
        <v>No</v>
      </c>
      <c r="J315" s="9">
        <f t="shared" ca="1" si="9"/>
        <v>4</v>
      </c>
    </row>
    <row r="316" spans="1:10" x14ac:dyDescent="0.35">
      <c r="A316" s="3" t="s">
        <v>320</v>
      </c>
      <c r="B316" s="5" t="s">
        <v>507</v>
      </c>
      <c r="C316" s="3" t="s">
        <v>516</v>
      </c>
      <c r="D316" s="9" t="str">
        <f t="shared" si="8"/>
        <v>Sarah Johnson</v>
      </c>
      <c r="E316" s="3" t="s">
        <v>527</v>
      </c>
      <c r="F316" s="4">
        <v>44206</v>
      </c>
      <c r="G316" s="13">
        <v>57040</v>
      </c>
      <c r="H316" s="9" t="str">
        <f>IFERROR(IF(VLOOKUP(A316,'Who''s Manager'!$E$3:$E$8,1,0)=A316,"Yes","No"),"No")</f>
        <v>No</v>
      </c>
      <c r="I316" s="9" t="str">
        <f>IFERROR(IF(VLOOKUP(A316,'Who''s Manager'!$F$3:$F$8,1,0)=A316,"Yes","No"),"No")</f>
        <v>No</v>
      </c>
      <c r="J316" s="9">
        <f t="shared" ca="1" si="9"/>
        <v>4</v>
      </c>
    </row>
    <row r="317" spans="1:10" x14ac:dyDescent="0.35">
      <c r="A317" s="3" t="s">
        <v>321</v>
      </c>
      <c r="B317" s="5" t="s">
        <v>513</v>
      </c>
      <c r="C317" s="3" t="s">
        <v>520</v>
      </c>
      <c r="D317" s="9" t="str">
        <f t="shared" si="8"/>
        <v>John Anderson</v>
      </c>
      <c r="E317" s="3" t="s">
        <v>528</v>
      </c>
      <c r="F317" s="4">
        <v>44213</v>
      </c>
      <c r="G317" s="13">
        <v>86986</v>
      </c>
      <c r="H317" s="9" t="str">
        <f>IFERROR(IF(VLOOKUP(A317,'Who''s Manager'!$E$3:$E$8,1,0)=A317,"Yes","No"),"No")</f>
        <v>No</v>
      </c>
      <c r="I317" s="9" t="str">
        <f>IFERROR(IF(VLOOKUP(A317,'Who''s Manager'!$F$3:$F$8,1,0)=A317,"Yes","No"),"No")</f>
        <v>No</v>
      </c>
      <c r="J317" s="9">
        <f t="shared" ca="1" si="9"/>
        <v>4</v>
      </c>
    </row>
    <row r="318" spans="1:10" x14ac:dyDescent="0.35">
      <c r="A318" s="3" t="s">
        <v>322</v>
      </c>
      <c r="B318" s="5" t="s">
        <v>508</v>
      </c>
      <c r="C318" s="3" t="s">
        <v>521</v>
      </c>
      <c r="D318" s="9" t="str">
        <f t="shared" si="8"/>
        <v>David Miller</v>
      </c>
      <c r="E318" s="3" t="s">
        <v>526</v>
      </c>
      <c r="F318" s="4">
        <v>44220</v>
      </c>
      <c r="G318" s="13">
        <v>67612</v>
      </c>
      <c r="H318" s="9" t="str">
        <f>IFERROR(IF(VLOOKUP(A318,'Who''s Manager'!$E$3:$E$8,1,0)=A318,"Yes","No"),"No")</f>
        <v>No</v>
      </c>
      <c r="I318" s="9" t="str">
        <f>IFERROR(IF(VLOOKUP(A318,'Who''s Manager'!$F$3:$F$8,1,0)=A318,"Yes","No"),"No")</f>
        <v>No</v>
      </c>
      <c r="J318" s="9">
        <f t="shared" ca="1" si="9"/>
        <v>4</v>
      </c>
    </row>
    <row r="319" spans="1:10" x14ac:dyDescent="0.35">
      <c r="A319" s="3" t="s">
        <v>323</v>
      </c>
      <c r="B319" s="5" t="s">
        <v>510</v>
      </c>
      <c r="C319" s="3" t="s">
        <v>523</v>
      </c>
      <c r="D319" s="9" t="str">
        <f t="shared" si="8"/>
        <v>Michael Davis</v>
      </c>
      <c r="E319" s="3" t="s">
        <v>526</v>
      </c>
      <c r="F319" s="4">
        <v>44227</v>
      </c>
      <c r="G319" s="13">
        <v>73441</v>
      </c>
      <c r="H319" s="9" t="str">
        <f>IFERROR(IF(VLOOKUP(A319,'Who''s Manager'!$E$3:$E$8,1,0)=A319,"Yes","No"),"No")</f>
        <v>No</v>
      </c>
      <c r="I319" s="9" t="str">
        <f>IFERROR(IF(VLOOKUP(A319,'Who''s Manager'!$F$3:$F$8,1,0)=A319,"Yes","No"),"No")</f>
        <v>No</v>
      </c>
      <c r="J319" s="9">
        <f t="shared" ca="1" si="9"/>
        <v>4</v>
      </c>
    </row>
    <row r="320" spans="1:10" x14ac:dyDescent="0.35">
      <c r="A320" s="3" t="s">
        <v>324</v>
      </c>
      <c r="B320" s="5" t="s">
        <v>506</v>
      </c>
      <c r="C320" s="3" t="s">
        <v>515</v>
      </c>
      <c r="D320" s="9" t="str">
        <f t="shared" si="8"/>
        <v>Olivia Brown</v>
      </c>
      <c r="E320" s="3" t="s">
        <v>525</v>
      </c>
      <c r="F320" s="4">
        <v>44234</v>
      </c>
      <c r="G320" s="13">
        <v>51471</v>
      </c>
      <c r="H320" s="9" t="str">
        <f>IFERROR(IF(VLOOKUP(A320,'Who''s Manager'!$E$3:$E$8,1,0)=A320,"Yes","No"),"No")</f>
        <v>No</v>
      </c>
      <c r="I320" s="9" t="str">
        <f>IFERROR(IF(VLOOKUP(A320,'Who''s Manager'!$F$3:$F$8,1,0)=A320,"Yes","No"),"No")</f>
        <v>No</v>
      </c>
      <c r="J320" s="9">
        <f t="shared" ca="1" si="9"/>
        <v>4</v>
      </c>
    </row>
    <row r="321" spans="1:10" x14ac:dyDescent="0.35">
      <c r="A321" s="3" t="s">
        <v>325</v>
      </c>
      <c r="B321" s="5" t="s">
        <v>512</v>
      </c>
      <c r="C321" s="3" t="s">
        <v>523</v>
      </c>
      <c r="D321" s="9" t="str">
        <f t="shared" si="8"/>
        <v>Jane Davis</v>
      </c>
      <c r="E321" s="3" t="s">
        <v>524</v>
      </c>
      <c r="F321" s="4">
        <v>44241</v>
      </c>
      <c r="G321" s="13">
        <v>80631</v>
      </c>
      <c r="H321" s="9" t="str">
        <f>IFERROR(IF(VLOOKUP(A321,'Who''s Manager'!$E$3:$E$8,1,0)=A321,"Yes","No"),"No")</f>
        <v>No</v>
      </c>
      <c r="I321" s="9" t="str">
        <f>IFERROR(IF(VLOOKUP(A321,'Who''s Manager'!$F$3:$F$8,1,0)=A321,"Yes","No"),"No")</f>
        <v>No</v>
      </c>
      <c r="J321" s="9">
        <f t="shared" ca="1" si="9"/>
        <v>4</v>
      </c>
    </row>
    <row r="322" spans="1:10" x14ac:dyDescent="0.35">
      <c r="A322" s="3" t="s">
        <v>326</v>
      </c>
      <c r="B322" s="5" t="s">
        <v>512</v>
      </c>
      <c r="C322" s="3" t="s">
        <v>523</v>
      </c>
      <c r="D322" s="9" t="str">
        <f t="shared" ref="D322:D385" si="10">CONCATENATE(B322," ",C322)</f>
        <v>Jane Davis</v>
      </c>
      <c r="E322" s="3" t="s">
        <v>524</v>
      </c>
      <c r="F322" s="4">
        <v>44248</v>
      </c>
      <c r="G322" s="13">
        <v>88461</v>
      </c>
      <c r="H322" s="9" t="str">
        <f>IFERROR(IF(VLOOKUP(A322,'Who''s Manager'!$E$3:$E$8,1,0)=A322,"Yes","No"),"No")</f>
        <v>No</v>
      </c>
      <c r="I322" s="9" t="str">
        <f>IFERROR(IF(VLOOKUP(A322,'Who''s Manager'!$F$3:$F$8,1,0)=A322,"Yes","No"),"No")</f>
        <v>No</v>
      </c>
      <c r="J322" s="9">
        <f t="shared" ref="J322:J385" ca="1" si="11">(YEAR(TODAY())-YEAR(F322))+1</f>
        <v>4</v>
      </c>
    </row>
    <row r="323" spans="1:10" x14ac:dyDescent="0.35">
      <c r="A323" s="3" t="s">
        <v>327</v>
      </c>
      <c r="B323" s="5" t="s">
        <v>506</v>
      </c>
      <c r="C323" s="3" t="s">
        <v>523</v>
      </c>
      <c r="D323" s="9" t="str">
        <f t="shared" si="10"/>
        <v>Olivia Davis</v>
      </c>
      <c r="E323" s="3" t="s">
        <v>528</v>
      </c>
      <c r="F323" s="4">
        <v>44255</v>
      </c>
      <c r="G323" s="13">
        <v>71523</v>
      </c>
      <c r="H323" s="9" t="str">
        <f>IFERROR(IF(VLOOKUP(A323,'Who''s Manager'!$E$3:$E$8,1,0)=A323,"Yes","No"),"No")</f>
        <v>No</v>
      </c>
      <c r="I323" s="9" t="str">
        <f>IFERROR(IF(VLOOKUP(A323,'Who''s Manager'!$F$3:$F$8,1,0)=A323,"Yes","No"),"No")</f>
        <v>No</v>
      </c>
      <c r="J323" s="9">
        <f t="shared" ca="1" si="11"/>
        <v>4</v>
      </c>
    </row>
    <row r="324" spans="1:10" x14ac:dyDescent="0.35">
      <c r="A324" s="3" t="s">
        <v>328</v>
      </c>
      <c r="B324" s="5" t="s">
        <v>511</v>
      </c>
      <c r="C324" s="3" t="s">
        <v>515</v>
      </c>
      <c r="D324" s="9" t="str">
        <f t="shared" si="10"/>
        <v>Robert Brown</v>
      </c>
      <c r="E324" s="3" t="s">
        <v>527</v>
      </c>
      <c r="F324" s="4">
        <v>44262</v>
      </c>
      <c r="G324" s="13">
        <v>76348</v>
      </c>
      <c r="H324" s="9" t="str">
        <f>IFERROR(IF(VLOOKUP(A324,'Who''s Manager'!$E$3:$E$8,1,0)=A324,"Yes","No"),"No")</f>
        <v>No</v>
      </c>
      <c r="I324" s="9" t="str">
        <f>IFERROR(IF(VLOOKUP(A324,'Who''s Manager'!$F$3:$F$8,1,0)=A324,"Yes","No"),"No")</f>
        <v>No</v>
      </c>
      <c r="J324" s="9">
        <f t="shared" ca="1" si="11"/>
        <v>4</v>
      </c>
    </row>
    <row r="325" spans="1:10" x14ac:dyDescent="0.35">
      <c r="A325" s="3" t="s">
        <v>329</v>
      </c>
      <c r="B325" s="5" t="s">
        <v>510</v>
      </c>
      <c r="C325" s="3" t="s">
        <v>519</v>
      </c>
      <c r="D325" s="9" t="str">
        <f t="shared" si="10"/>
        <v>Michael Wilson</v>
      </c>
      <c r="E325" s="3" t="s">
        <v>524</v>
      </c>
      <c r="F325" s="4">
        <v>44269</v>
      </c>
      <c r="G325" s="13">
        <v>46177</v>
      </c>
      <c r="H325" s="9" t="str">
        <f>IFERROR(IF(VLOOKUP(A325,'Who''s Manager'!$E$3:$E$8,1,0)=A325,"Yes","No"),"No")</f>
        <v>No</v>
      </c>
      <c r="I325" s="9" t="str">
        <f>IFERROR(IF(VLOOKUP(A325,'Who''s Manager'!$F$3:$F$8,1,0)=A325,"Yes","No"),"No")</f>
        <v>No</v>
      </c>
      <c r="J325" s="9">
        <f t="shared" ca="1" si="11"/>
        <v>4</v>
      </c>
    </row>
    <row r="326" spans="1:10" x14ac:dyDescent="0.35">
      <c r="A326" s="3" t="s">
        <v>330</v>
      </c>
      <c r="B326" s="5" t="s">
        <v>514</v>
      </c>
      <c r="C326" s="3" t="s">
        <v>521</v>
      </c>
      <c r="D326" s="9" t="str">
        <f t="shared" si="10"/>
        <v>Sophia Miller</v>
      </c>
      <c r="E326" s="3" t="s">
        <v>525</v>
      </c>
      <c r="F326" s="4">
        <v>44276</v>
      </c>
      <c r="G326" s="13">
        <v>49760</v>
      </c>
      <c r="H326" s="9" t="str">
        <f>IFERROR(IF(VLOOKUP(A326,'Who''s Manager'!$E$3:$E$8,1,0)=A326,"Yes","No"),"No")</f>
        <v>No</v>
      </c>
      <c r="I326" s="9" t="str">
        <f>IFERROR(IF(VLOOKUP(A326,'Who''s Manager'!$F$3:$F$8,1,0)=A326,"Yes","No"),"No")</f>
        <v>No</v>
      </c>
      <c r="J326" s="9">
        <f t="shared" ca="1" si="11"/>
        <v>4</v>
      </c>
    </row>
    <row r="327" spans="1:10" x14ac:dyDescent="0.35">
      <c r="A327" s="3" t="s">
        <v>331</v>
      </c>
      <c r="B327" s="5" t="s">
        <v>511</v>
      </c>
      <c r="C327" s="3" t="s">
        <v>521</v>
      </c>
      <c r="D327" s="9" t="str">
        <f t="shared" si="10"/>
        <v>Robert Miller</v>
      </c>
      <c r="E327" s="3" t="s">
        <v>528</v>
      </c>
      <c r="F327" s="4">
        <v>44283</v>
      </c>
      <c r="G327" s="13">
        <v>77779</v>
      </c>
      <c r="H327" s="9" t="str">
        <f>IFERROR(IF(VLOOKUP(A327,'Who''s Manager'!$E$3:$E$8,1,0)=A327,"Yes","No"),"No")</f>
        <v>No</v>
      </c>
      <c r="I327" s="9" t="str">
        <f>IFERROR(IF(VLOOKUP(A327,'Who''s Manager'!$F$3:$F$8,1,0)=A327,"Yes","No"),"No")</f>
        <v>No</v>
      </c>
      <c r="J327" s="9">
        <f t="shared" ca="1" si="11"/>
        <v>4</v>
      </c>
    </row>
    <row r="328" spans="1:10" x14ac:dyDescent="0.35">
      <c r="A328" s="3" t="s">
        <v>332</v>
      </c>
      <c r="B328" s="5" t="s">
        <v>511</v>
      </c>
      <c r="C328" s="3" t="s">
        <v>518</v>
      </c>
      <c r="D328" s="9" t="str">
        <f t="shared" si="10"/>
        <v>Robert Doe</v>
      </c>
      <c r="E328" s="3" t="s">
        <v>528</v>
      </c>
      <c r="F328" s="4">
        <v>44290</v>
      </c>
      <c r="G328" s="13">
        <v>66636</v>
      </c>
      <c r="H328" s="9" t="str">
        <f>IFERROR(IF(VLOOKUP(A328,'Who''s Manager'!$E$3:$E$8,1,0)=A328,"Yes","No"),"No")</f>
        <v>No</v>
      </c>
      <c r="I328" s="9" t="str">
        <f>IFERROR(IF(VLOOKUP(A328,'Who''s Manager'!$F$3:$F$8,1,0)=A328,"Yes","No"),"No")</f>
        <v>No</v>
      </c>
      <c r="J328" s="9">
        <f t="shared" ca="1" si="11"/>
        <v>4</v>
      </c>
    </row>
    <row r="329" spans="1:10" x14ac:dyDescent="0.35">
      <c r="A329" s="3" t="s">
        <v>333</v>
      </c>
      <c r="B329" s="5" t="s">
        <v>513</v>
      </c>
      <c r="C329" s="3" t="s">
        <v>520</v>
      </c>
      <c r="D329" s="9" t="str">
        <f t="shared" si="10"/>
        <v>John Anderson</v>
      </c>
      <c r="E329" s="3" t="s">
        <v>525</v>
      </c>
      <c r="F329" s="4">
        <v>44297</v>
      </c>
      <c r="G329" s="13">
        <v>61353</v>
      </c>
      <c r="H329" s="9" t="str">
        <f>IFERROR(IF(VLOOKUP(A329,'Who''s Manager'!$E$3:$E$8,1,0)=A329,"Yes","No"),"No")</f>
        <v>No</v>
      </c>
      <c r="I329" s="9" t="str">
        <f>IFERROR(IF(VLOOKUP(A329,'Who''s Manager'!$F$3:$F$8,1,0)=A329,"Yes","No"),"No")</f>
        <v>No</v>
      </c>
      <c r="J329" s="9">
        <f t="shared" ca="1" si="11"/>
        <v>4</v>
      </c>
    </row>
    <row r="330" spans="1:10" x14ac:dyDescent="0.35">
      <c r="A330" s="3" t="s">
        <v>334</v>
      </c>
      <c r="B330" s="5" t="s">
        <v>507</v>
      </c>
      <c r="C330" s="3" t="s">
        <v>520</v>
      </c>
      <c r="D330" s="9" t="str">
        <f t="shared" si="10"/>
        <v>Sarah Anderson</v>
      </c>
      <c r="E330" s="3" t="s">
        <v>527</v>
      </c>
      <c r="F330" s="4">
        <v>44304</v>
      </c>
      <c r="G330" s="13">
        <v>56556</v>
      </c>
      <c r="H330" s="9" t="str">
        <f>IFERROR(IF(VLOOKUP(A330,'Who''s Manager'!$E$3:$E$8,1,0)=A330,"Yes","No"),"No")</f>
        <v>No</v>
      </c>
      <c r="I330" s="9" t="str">
        <f>IFERROR(IF(VLOOKUP(A330,'Who''s Manager'!$F$3:$F$8,1,0)=A330,"Yes","No"),"No")</f>
        <v>No</v>
      </c>
      <c r="J330" s="9">
        <f t="shared" ca="1" si="11"/>
        <v>4</v>
      </c>
    </row>
    <row r="331" spans="1:10" x14ac:dyDescent="0.35">
      <c r="A331" s="3" t="s">
        <v>335</v>
      </c>
      <c r="B331" s="5" t="s">
        <v>511</v>
      </c>
      <c r="C331" s="3" t="s">
        <v>517</v>
      </c>
      <c r="D331" s="9" t="str">
        <f t="shared" si="10"/>
        <v>Robert Taylor</v>
      </c>
      <c r="E331" s="3" t="s">
        <v>525</v>
      </c>
      <c r="F331" s="4">
        <v>44311</v>
      </c>
      <c r="G331" s="13">
        <v>72598</v>
      </c>
      <c r="H331" s="9" t="str">
        <f>IFERROR(IF(VLOOKUP(A331,'Who''s Manager'!$E$3:$E$8,1,0)=A331,"Yes","No"),"No")</f>
        <v>No</v>
      </c>
      <c r="I331" s="9" t="str">
        <f>IFERROR(IF(VLOOKUP(A331,'Who''s Manager'!$F$3:$F$8,1,0)=A331,"Yes","No"),"No")</f>
        <v>No</v>
      </c>
      <c r="J331" s="9">
        <f t="shared" ca="1" si="11"/>
        <v>4</v>
      </c>
    </row>
    <row r="332" spans="1:10" x14ac:dyDescent="0.35">
      <c r="A332" s="3" t="s">
        <v>336</v>
      </c>
      <c r="B332" s="5" t="s">
        <v>511</v>
      </c>
      <c r="C332" s="3" t="s">
        <v>520</v>
      </c>
      <c r="D332" s="9" t="str">
        <f t="shared" si="10"/>
        <v>Robert Anderson</v>
      </c>
      <c r="E332" s="3" t="s">
        <v>527</v>
      </c>
      <c r="F332" s="4">
        <v>44318</v>
      </c>
      <c r="G332" s="13">
        <v>56563</v>
      </c>
      <c r="H332" s="9" t="str">
        <f>IFERROR(IF(VLOOKUP(A332,'Who''s Manager'!$E$3:$E$8,1,0)=A332,"Yes","No"),"No")</f>
        <v>No</v>
      </c>
      <c r="I332" s="9" t="str">
        <f>IFERROR(IF(VLOOKUP(A332,'Who''s Manager'!$F$3:$F$8,1,0)=A332,"Yes","No"),"No")</f>
        <v>No</v>
      </c>
      <c r="J332" s="9">
        <f t="shared" ca="1" si="11"/>
        <v>4</v>
      </c>
    </row>
    <row r="333" spans="1:10" x14ac:dyDescent="0.35">
      <c r="A333" s="3" t="s">
        <v>337</v>
      </c>
      <c r="B333" s="5" t="s">
        <v>509</v>
      </c>
      <c r="C333" s="3" t="s">
        <v>515</v>
      </c>
      <c r="D333" s="9" t="str">
        <f t="shared" si="10"/>
        <v>Emily Brown</v>
      </c>
      <c r="E333" s="3" t="s">
        <v>525</v>
      </c>
      <c r="F333" s="4">
        <v>44325</v>
      </c>
      <c r="G333" s="13">
        <v>88790</v>
      </c>
      <c r="H333" s="9" t="str">
        <f>IFERROR(IF(VLOOKUP(A333,'Who''s Manager'!$E$3:$E$8,1,0)=A333,"Yes","No"),"No")</f>
        <v>No</v>
      </c>
      <c r="I333" s="9" t="str">
        <f>IFERROR(IF(VLOOKUP(A333,'Who''s Manager'!$F$3:$F$8,1,0)=A333,"Yes","No"),"No")</f>
        <v>No</v>
      </c>
      <c r="J333" s="9">
        <f t="shared" ca="1" si="11"/>
        <v>4</v>
      </c>
    </row>
    <row r="334" spans="1:10" x14ac:dyDescent="0.35">
      <c r="A334" s="3" t="s">
        <v>338</v>
      </c>
      <c r="B334" s="5" t="s">
        <v>513</v>
      </c>
      <c r="C334" s="3" t="s">
        <v>516</v>
      </c>
      <c r="D334" s="9" t="str">
        <f t="shared" si="10"/>
        <v>John Johnson</v>
      </c>
      <c r="E334" s="3" t="s">
        <v>525</v>
      </c>
      <c r="F334" s="4">
        <v>44332</v>
      </c>
      <c r="G334" s="13">
        <v>53234</v>
      </c>
      <c r="H334" s="9" t="str">
        <f>IFERROR(IF(VLOOKUP(A334,'Who''s Manager'!$E$3:$E$8,1,0)=A334,"Yes","No"),"No")</f>
        <v>No</v>
      </c>
      <c r="I334" s="9" t="str">
        <f>IFERROR(IF(VLOOKUP(A334,'Who''s Manager'!$F$3:$F$8,1,0)=A334,"Yes","No"),"No")</f>
        <v>No</v>
      </c>
      <c r="J334" s="9">
        <f t="shared" ca="1" si="11"/>
        <v>4</v>
      </c>
    </row>
    <row r="335" spans="1:10" x14ac:dyDescent="0.35">
      <c r="A335" s="3" t="s">
        <v>339</v>
      </c>
      <c r="B335" s="5" t="s">
        <v>508</v>
      </c>
      <c r="C335" s="3" t="s">
        <v>522</v>
      </c>
      <c r="D335" s="9" t="str">
        <f t="shared" si="10"/>
        <v>David Smith</v>
      </c>
      <c r="E335" s="3" t="s">
        <v>526</v>
      </c>
      <c r="F335" s="4">
        <v>44339</v>
      </c>
      <c r="G335" s="13">
        <v>70519</v>
      </c>
      <c r="H335" s="9" t="str">
        <f>IFERROR(IF(VLOOKUP(A335,'Who''s Manager'!$E$3:$E$8,1,0)=A335,"Yes","No"),"No")</f>
        <v>No</v>
      </c>
      <c r="I335" s="9" t="str">
        <f>IFERROR(IF(VLOOKUP(A335,'Who''s Manager'!$F$3:$F$8,1,0)=A335,"Yes","No"),"No")</f>
        <v>No</v>
      </c>
      <c r="J335" s="9">
        <f t="shared" ca="1" si="11"/>
        <v>4</v>
      </c>
    </row>
    <row r="336" spans="1:10" x14ac:dyDescent="0.35">
      <c r="A336" s="3" t="s">
        <v>340</v>
      </c>
      <c r="B336" s="5" t="s">
        <v>509</v>
      </c>
      <c r="C336" s="3" t="s">
        <v>517</v>
      </c>
      <c r="D336" s="9" t="str">
        <f t="shared" si="10"/>
        <v>Emily Taylor</v>
      </c>
      <c r="E336" s="3" t="s">
        <v>528</v>
      </c>
      <c r="F336" s="4">
        <v>44346</v>
      </c>
      <c r="G336" s="13">
        <v>71966</v>
      </c>
      <c r="H336" s="9" t="str">
        <f>IFERROR(IF(VLOOKUP(A336,'Who''s Manager'!$E$3:$E$8,1,0)=A336,"Yes","No"),"No")</f>
        <v>No</v>
      </c>
      <c r="I336" s="9" t="str">
        <f>IFERROR(IF(VLOOKUP(A336,'Who''s Manager'!$F$3:$F$8,1,0)=A336,"Yes","No"),"No")</f>
        <v>No</v>
      </c>
      <c r="J336" s="9">
        <f t="shared" ca="1" si="11"/>
        <v>4</v>
      </c>
    </row>
    <row r="337" spans="1:10" x14ac:dyDescent="0.35">
      <c r="A337" s="3" t="s">
        <v>341</v>
      </c>
      <c r="B337" s="5" t="s">
        <v>509</v>
      </c>
      <c r="C337" s="3" t="s">
        <v>522</v>
      </c>
      <c r="D337" s="9" t="str">
        <f t="shared" si="10"/>
        <v>Emily Smith</v>
      </c>
      <c r="E337" s="3" t="s">
        <v>525</v>
      </c>
      <c r="F337" s="4">
        <v>44353</v>
      </c>
      <c r="G337" s="13">
        <v>61173</v>
      </c>
      <c r="H337" s="9" t="str">
        <f>IFERROR(IF(VLOOKUP(A337,'Who''s Manager'!$E$3:$E$8,1,0)=A337,"Yes","No"),"No")</f>
        <v>No</v>
      </c>
      <c r="I337" s="9" t="str">
        <f>IFERROR(IF(VLOOKUP(A337,'Who''s Manager'!$F$3:$F$8,1,0)=A337,"Yes","No"),"No")</f>
        <v>No</v>
      </c>
      <c r="J337" s="9">
        <f t="shared" ca="1" si="11"/>
        <v>4</v>
      </c>
    </row>
    <row r="338" spans="1:10" x14ac:dyDescent="0.35">
      <c r="A338" s="3" t="s">
        <v>342</v>
      </c>
      <c r="B338" s="5" t="s">
        <v>506</v>
      </c>
      <c r="C338" s="3" t="s">
        <v>521</v>
      </c>
      <c r="D338" s="9" t="str">
        <f t="shared" si="10"/>
        <v>Olivia Miller</v>
      </c>
      <c r="E338" s="3" t="s">
        <v>525</v>
      </c>
      <c r="F338" s="4">
        <v>44360</v>
      </c>
      <c r="G338" s="13">
        <v>71987</v>
      </c>
      <c r="H338" s="9" t="str">
        <f>IFERROR(IF(VLOOKUP(A338,'Who''s Manager'!$E$3:$E$8,1,0)=A338,"Yes","No"),"No")</f>
        <v>No</v>
      </c>
      <c r="I338" s="9" t="str">
        <f>IFERROR(IF(VLOOKUP(A338,'Who''s Manager'!$F$3:$F$8,1,0)=A338,"Yes","No"),"No")</f>
        <v>No</v>
      </c>
      <c r="J338" s="9">
        <f t="shared" ca="1" si="11"/>
        <v>4</v>
      </c>
    </row>
    <row r="339" spans="1:10" x14ac:dyDescent="0.35">
      <c r="A339" s="3" t="s">
        <v>343</v>
      </c>
      <c r="B339" s="5" t="s">
        <v>507</v>
      </c>
      <c r="C339" s="3" t="s">
        <v>522</v>
      </c>
      <c r="D339" s="9" t="str">
        <f t="shared" si="10"/>
        <v>Sarah Smith</v>
      </c>
      <c r="E339" s="3" t="s">
        <v>524</v>
      </c>
      <c r="F339" s="4">
        <v>44367</v>
      </c>
      <c r="G339" s="13">
        <v>58178</v>
      </c>
      <c r="H339" s="9" t="str">
        <f>IFERROR(IF(VLOOKUP(A339,'Who''s Manager'!$E$3:$E$8,1,0)=A339,"Yes","No"),"No")</f>
        <v>No</v>
      </c>
      <c r="I339" s="9" t="str">
        <f>IFERROR(IF(VLOOKUP(A339,'Who''s Manager'!$F$3:$F$8,1,0)=A339,"Yes","No"),"No")</f>
        <v>No</v>
      </c>
      <c r="J339" s="9">
        <f t="shared" ca="1" si="11"/>
        <v>4</v>
      </c>
    </row>
    <row r="340" spans="1:10" x14ac:dyDescent="0.35">
      <c r="A340" s="3" t="s">
        <v>344</v>
      </c>
      <c r="B340" s="5" t="s">
        <v>511</v>
      </c>
      <c r="C340" s="3" t="s">
        <v>522</v>
      </c>
      <c r="D340" s="9" t="str">
        <f t="shared" si="10"/>
        <v>Robert Smith</v>
      </c>
      <c r="E340" s="3" t="s">
        <v>528</v>
      </c>
      <c r="F340" s="4">
        <v>44374</v>
      </c>
      <c r="G340" s="13">
        <v>84338</v>
      </c>
      <c r="H340" s="9" t="str">
        <f>IFERROR(IF(VLOOKUP(A340,'Who''s Manager'!$E$3:$E$8,1,0)=A340,"Yes","No"),"No")</f>
        <v>No</v>
      </c>
      <c r="I340" s="9" t="str">
        <f>IFERROR(IF(VLOOKUP(A340,'Who''s Manager'!$F$3:$F$8,1,0)=A340,"Yes","No"),"No")</f>
        <v>No</v>
      </c>
      <c r="J340" s="9">
        <f t="shared" ca="1" si="11"/>
        <v>4</v>
      </c>
    </row>
    <row r="341" spans="1:10" x14ac:dyDescent="0.35">
      <c r="A341" s="3" t="s">
        <v>345</v>
      </c>
      <c r="B341" s="5" t="s">
        <v>507</v>
      </c>
      <c r="C341" s="3" t="s">
        <v>517</v>
      </c>
      <c r="D341" s="9" t="str">
        <f t="shared" si="10"/>
        <v>Sarah Taylor</v>
      </c>
      <c r="E341" s="3" t="s">
        <v>524</v>
      </c>
      <c r="F341" s="4">
        <v>44381</v>
      </c>
      <c r="G341" s="13">
        <v>69596</v>
      </c>
      <c r="H341" s="9" t="str">
        <f>IFERROR(IF(VLOOKUP(A341,'Who''s Manager'!$E$3:$E$8,1,0)=A341,"Yes","No"),"No")</f>
        <v>No</v>
      </c>
      <c r="I341" s="9" t="str">
        <f>IFERROR(IF(VLOOKUP(A341,'Who''s Manager'!$F$3:$F$8,1,0)=A341,"Yes","No"),"No")</f>
        <v>No</v>
      </c>
      <c r="J341" s="9">
        <f t="shared" ca="1" si="11"/>
        <v>4</v>
      </c>
    </row>
    <row r="342" spans="1:10" x14ac:dyDescent="0.35">
      <c r="A342" s="3" t="s">
        <v>346</v>
      </c>
      <c r="B342" s="5" t="s">
        <v>510</v>
      </c>
      <c r="C342" s="3" t="s">
        <v>518</v>
      </c>
      <c r="D342" s="9" t="str">
        <f t="shared" si="10"/>
        <v>Michael Doe</v>
      </c>
      <c r="E342" s="3" t="s">
        <v>528</v>
      </c>
      <c r="F342" s="4">
        <v>44388</v>
      </c>
      <c r="G342" s="13">
        <v>78174</v>
      </c>
      <c r="H342" s="9" t="str">
        <f>IFERROR(IF(VLOOKUP(A342,'Who''s Manager'!$E$3:$E$8,1,0)=A342,"Yes","No"),"No")</f>
        <v>No</v>
      </c>
      <c r="I342" s="9" t="str">
        <f>IFERROR(IF(VLOOKUP(A342,'Who''s Manager'!$F$3:$F$8,1,0)=A342,"Yes","No"),"No")</f>
        <v>No</v>
      </c>
      <c r="J342" s="9">
        <f t="shared" ca="1" si="11"/>
        <v>4</v>
      </c>
    </row>
    <row r="343" spans="1:10" x14ac:dyDescent="0.35">
      <c r="A343" s="3" t="s">
        <v>347</v>
      </c>
      <c r="B343" s="5" t="s">
        <v>506</v>
      </c>
      <c r="C343" s="3" t="s">
        <v>523</v>
      </c>
      <c r="D343" s="9" t="str">
        <f t="shared" si="10"/>
        <v>Olivia Davis</v>
      </c>
      <c r="E343" s="3" t="s">
        <v>524</v>
      </c>
      <c r="F343" s="4">
        <v>44395</v>
      </c>
      <c r="G343" s="13">
        <v>86974</v>
      </c>
      <c r="H343" s="9" t="str">
        <f>IFERROR(IF(VLOOKUP(A343,'Who''s Manager'!$E$3:$E$8,1,0)=A343,"Yes","No"),"No")</f>
        <v>No</v>
      </c>
      <c r="I343" s="9" t="str">
        <f>IFERROR(IF(VLOOKUP(A343,'Who''s Manager'!$F$3:$F$8,1,0)=A343,"Yes","No"),"No")</f>
        <v>No</v>
      </c>
      <c r="J343" s="9">
        <f t="shared" ca="1" si="11"/>
        <v>4</v>
      </c>
    </row>
    <row r="344" spans="1:10" x14ac:dyDescent="0.35">
      <c r="A344" s="3" t="s">
        <v>348</v>
      </c>
      <c r="B344" s="5" t="s">
        <v>508</v>
      </c>
      <c r="C344" s="3" t="s">
        <v>520</v>
      </c>
      <c r="D344" s="9" t="str">
        <f t="shared" si="10"/>
        <v>David Anderson</v>
      </c>
      <c r="E344" s="3" t="s">
        <v>525</v>
      </c>
      <c r="F344" s="4">
        <v>44402</v>
      </c>
      <c r="G344" s="13">
        <v>49431</v>
      </c>
      <c r="H344" s="9" t="str">
        <f>IFERROR(IF(VLOOKUP(A344,'Who''s Manager'!$E$3:$E$8,1,0)=A344,"Yes","No"),"No")</f>
        <v>No</v>
      </c>
      <c r="I344" s="9" t="str">
        <f>IFERROR(IF(VLOOKUP(A344,'Who''s Manager'!$F$3:$F$8,1,0)=A344,"Yes","No"),"No")</f>
        <v>No</v>
      </c>
      <c r="J344" s="9">
        <f t="shared" ca="1" si="11"/>
        <v>4</v>
      </c>
    </row>
    <row r="345" spans="1:10" x14ac:dyDescent="0.35">
      <c r="A345" s="3" t="s">
        <v>349</v>
      </c>
      <c r="B345" s="5" t="s">
        <v>507</v>
      </c>
      <c r="C345" s="3" t="s">
        <v>520</v>
      </c>
      <c r="D345" s="9" t="str">
        <f t="shared" si="10"/>
        <v>Sarah Anderson</v>
      </c>
      <c r="E345" s="3" t="s">
        <v>525</v>
      </c>
      <c r="F345" s="4">
        <v>44409</v>
      </c>
      <c r="G345" s="13">
        <v>72764</v>
      </c>
      <c r="H345" s="9" t="str">
        <f>IFERROR(IF(VLOOKUP(A345,'Who''s Manager'!$E$3:$E$8,1,0)=A345,"Yes","No"),"No")</f>
        <v>No</v>
      </c>
      <c r="I345" s="9" t="str">
        <f>IFERROR(IF(VLOOKUP(A345,'Who''s Manager'!$F$3:$F$8,1,0)=A345,"Yes","No"),"No")</f>
        <v>No</v>
      </c>
      <c r="J345" s="9">
        <f t="shared" ca="1" si="11"/>
        <v>4</v>
      </c>
    </row>
    <row r="346" spans="1:10" x14ac:dyDescent="0.35">
      <c r="A346" s="3" t="s">
        <v>350</v>
      </c>
      <c r="B346" s="5" t="s">
        <v>512</v>
      </c>
      <c r="C346" s="3" t="s">
        <v>515</v>
      </c>
      <c r="D346" s="9" t="str">
        <f t="shared" si="10"/>
        <v>Jane Brown</v>
      </c>
      <c r="E346" s="3" t="s">
        <v>526</v>
      </c>
      <c r="F346" s="4">
        <v>44416</v>
      </c>
      <c r="G346" s="13">
        <v>66627</v>
      </c>
      <c r="H346" s="9" t="str">
        <f>IFERROR(IF(VLOOKUP(A346,'Who''s Manager'!$E$3:$E$8,1,0)=A346,"Yes","No"),"No")</f>
        <v>No</v>
      </c>
      <c r="I346" s="9" t="str">
        <f>IFERROR(IF(VLOOKUP(A346,'Who''s Manager'!$F$3:$F$8,1,0)=A346,"Yes","No"),"No")</f>
        <v>No</v>
      </c>
      <c r="J346" s="9">
        <f t="shared" ca="1" si="11"/>
        <v>4</v>
      </c>
    </row>
    <row r="347" spans="1:10" x14ac:dyDescent="0.35">
      <c r="A347" s="3" t="s">
        <v>351</v>
      </c>
      <c r="B347" s="5" t="s">
        <v>510</v>
      </c>
      <c r="C347" s="3" t="s">
        <v>517</v>
      </c>
      <c r="D347" s="9" t="str">
        <f t="shared" si="10"/>
        <v>Michael Taylor</v>
      </c>
      <c r="E347" s="3" t="s">
        <v>524</v>
      </c>
      <c r="F347" s="4">
        <v>44423</v>
      </c>
      <c r="G347" s="13">
        <v>84310</v>
      </c>
      <c r="H347" s="9" t="str">
        <f>IFERROR(IF(VLOOKUP(A347,'Who''s Manager'!$E$3:$E$8,1,0)=A347,"Yes","No"),"No")</f>
        <v>No</v>
      </c>
      <c r="I347" s="9" t="str">
        <f>IFERROR(IF(VLOOKUP(A347,'Who''s Manager'!$F$3:$F$8,1,0)=A347,"Yes","No"),"No")</f>
        <v>No</v>
      </c>
      <c r="J347" s="9">
        <f t="shared" ca="1" si="11"/>
        <v>4</v>
      </c>
    </row>
    <row r="348" spans="1:10" x14ac:dyDescent="0.35">
      <c r="A348" s="3" t="s">
        <v>352</v>
      </c>
      <c r="B348" s="5" t="s">
        <v>513</v>
      </c>
      <c r="C348" s="3" t="s">
        <v>515</v>
      </c>
      <c r="D348" s="9" t="str">
        <f t="shared" si="10"/>
        <v>John Brown</v>
      </c>
      <c r="E348" s="3" t="s">
        <v>527</v>
      </c>
      <c r="F348" s="4">
        <v>44430</v>
      </c>
      <c r="G348" s="13">
        <v>53906</v>
      </c>
      <c r="H348" s="9" t="str">
        <f>IFERROR(IF(VLOOKUP(A348,'Who''s Manager'!$E$3:$E$8,1,0)=A348,"Yes","No"),"No")</f>
        <v>No</v>
      </c>
      <c r="I348" s="9" t="str">
        <f>IFERROR(IF(VLOOKUP(A348,'Who''s Manager'!$F$3:$F$8,1,0)=A348,"Yes","No"),"No")</f>
        <v>No</v>
      </c>
      <c r="J348" s="9">
        <f t="shared" ca="1" si="11"/>
        <v>4</v>
      </c>
    </row>
    <row r="349" spans="1:10" x14ac:dyDescent="0.35">
      <c r="A349" s="3" t="s">
        <v>353</v>
      </c>
      <c r="B349" s="5" t="s">
        <v>508</v>
      </c>
      <c r="C349" s="3" t="s">
        <v>516</v>
      </c>
      <c r="D349" s="9" t="str">
        <f t="shared" si="10"/>
        <v>David Johnson</v>
      </c>
      <c r="E349" s="3" t="s">
        <v>526</v>
      </c>
      <c r="F349" s="4">
        <v>44437</v>
      </c>
      <c r="G349" s="13">
        <v>81914</v>
      </c>
      <c r="H349" s="9" t="str">
        <f>IFERROR(IF(VLOOKUP(A349,'Who''s Manager'!$E$3:$E$8,1,0)=A349,"Yes","No"),"No")</f>
        <v>No</v>
      </c>
      <c r="I349" s="9" t="str">
        <f>IFERROR(IF(VLOOKUP(A349,'Who''s Manager'!$F$3:$F$8,1,0)=A349,"Yes","No"),"No")</f>
        <v>No</v>
      </c>
      <c r="J349" s="9">
        <f t="shared" ca="1" si="11"/>
        <v>4</v>
      </c>
    </row>
    <row r="350" spans="1:10" x14ac:dyDescent="0.35">
      <c r="A350" s="3" t="s">
        <v>354</v>
      </c>
      <c r="B350" s="5" t="s">
        <v>510</v>
      </c>
      <c r="C350" s="3" t="s">
        <v>516</v>
      </c>
      <c r="D350" s="9" t="str">
        <f t="shared" si="10"/>
        <v>Michael Johnson</v>
      </c>
      <c r="E350" s="3" t="s">
        <v>524</v>
      </c>
      <c r="F350" s="4">
        <v>44444</v>
      </c>
      <c r="G350" s="13">
        <v>89814</v>
      </c>
      <c r="H350" s="9" t="str">
        <f>IFERROR(IF(VLOOKUP(A350,'Who''s Manager'!$E$3:$E$8,1,0)=A350,"Yes","No"),"No")</f>
        <v>Yes</v>
      </c>
      <c r="I350" s="9" t="str">
        <f>IFERROR(IF(VLOOKUP(A350,'Who''s Manager'!$F$3:$F$8,1,0)=A350,"Yes","No"),"No")</f>
        <v>No</v>
      </c>
      <c r="J350" s="9">
        <f t="shared" ca="1" si="11"/>
        <v>4</v>
      </c>
    </row>
    <row r="351" spans="1:10" x14ac:dyDescent="0.35">
      <c r="A351" s="3" t="s">
        <v>355</v>
      </c>
      <c r="B351" s="5" t="s">
        <v>506</v>
      </c>
      <c r="C351" s="3" t="s">
        <v>515</v>
      </c>
      <c r="D351" s="9" t="str">
        <f t="shared" si="10"/>
        <v>Olivia Brown</v>
      </c>
      <c r="E351" s="3" t="s">
        <v>524</v>
      </c>
      <c r="F351" s="4">
        <v>44451</v>
      </c>
      <c r="G351" s="13">
        <v>58076</v>
      </c>
      <c r="H351" s="9" t="str">
        <f>IFERROR(IF(VLOOKUP(A351,'Who''s Manager'!$E$3:$E$8,1,0)=A351,"Yes","No"),"No")</f>
        <v>No</v>
      </c>
      <c r="I351" s="9" t="str">
        <f>IFERROR(IF(VLOOKUP(A351,'Who''s Manager'!$F$3:$F$8,1,0)=A351,"Yes","No"),"No")</f>
        <v>No</v>
      </c>
      <c r="J351" s="9">
        <f t="shared" ca="1" si="11"/>
        <v>4</v>
      </c>
    </row>
    <row r="352" spans="1:10" x14ac:dyDescent="0.35">
      <c r="A352" s="3" t="s">
        <v>356</v>
      </c>
      <c r="B352" s="5" t="s">
        <v>509</v>
      </c>
      <c r="C352" s="3" t="s">
        <v>517</v>
      </c>
      <c r="D352" s="9" t="str">
        <f t="shared" si="10"/>
        <v>Emily Taylor</v>
      </c>
      <c r="E352" s="3" t="s">
        <v>526</v>
      </c>
      <c r="F352" s="4">
        <v>44458</v>
      </c>
      <c r="G352" s="13">
        <v>82650</v>
      </c>
      <c r="H352" s="9" t="str">
        <f>IFERROR(IF(VLOOKUP(A352,'Who''s Manager'!$E$3:$E$8,1,0)=A352,"Yes","No"),"No")</f>
        <v>No</v>
      </c>
      <c r="I352" s="9" t="str">
        <f>IFERROR(IF(VLOOKUP(A352,'Who''s Manager'!$F$3:$F$8,1,0)=A352,"Yes","No"),"No")</f>
        <v>No</v>
      </c>
      <c r="J352" s="9">
        <f t="shared" ca="1" si="11"/>
        <v>4</v>
      </c>
    </row>
    <row r="353" spans="1:10" x14ac:dyDescent="0.35">
      <c r="A353" s="3" t="s">
        <v>357</v>
      </c>
      <c r="B353" s="5" t="s">
        <v>509</v>
      </c>
      <c r="C353" s="3" t="s">
        <v>515</v>
      </c>
      <c r="D353" s="9" t="str">
        <f t="shared" si="10"/>
        <v>Emily Brown</v>
      </c>
      <c r="E353" s="3" t="s">
        <v>525</v>
      </c>
      <c r="F353" s="4">
        <v>44465</v>
      </c>
      <c r="G353" s="13">
        <v>51012</v>
      </c>
      <c r="H353" s="9" t="str">
        <f>IFERROR(IF(VLOOKUP(A353,'Who''s Manager'!$E$3:$E$8,1,0)=A353,"Yes","No"),"No")</f>
        <v>No</v>
      </c>
      <c r="I353" s="9" t="str">
        <f>IFERROR(IF(VLOOKUP(A353,'Who''s Manager'!$F$3:$F$8,1,0)=A353,"Yes","No"),"No")</f>
        <v>No</v>
      </c>
      <c r="J353" s="9">
        <f t="shared" ca="1" si="11"/>
        <v>4</v>
      </c>
    </row>
    <row r="354" spans="1:10" x14ac:dyDescent="0.35">
      <c r="A354" s="3" t="s">
        <v>358</v>
      </c>
      <c r="B354" s="5" t="s">
        <v>506</v>
      </c>
      <c r="C354" s="3" t="s">
        <v>520</v>
      </c>
      <c r="D354" s="9" t="str">
        <f t="shared" si="10"/>
        <v>Olivia Anderson</v>
      </c>
      <c r="E354" s="3" t="s">
        <v>524</v>
      </c>
      <c r="F354" s="4">
        <v>44472</v>
      </c>
      <c r="G354" s="13">
        <v>52151</v>
      </c>
      <c r="H354" s="9" t="str">
        <f>IFERROR(IF(VLOOKUP(A354,'Who''s Manager'!$E$3:$E$8,1,0)=A354,"Yes","No"),"No")</f>
        <v>No</v>
      </c>
      <c r="I354" s="9" t="str">
        <f>IFERROR(IF(VLOOKUP(A354,'Who''s Manager'!$F$3:$F$8,1,0)=A354,"Yes","No"),"No")</f>
        <v>No</v>
      </c>
      <c r="J354" s="9">
        <f t="shared" ca="1" si="11"/>
        <v>4</v>
      </c>
    </row>
    <row r="355" spans="1:10" x14ac:dyDescent="0.35">
      <c r="A355" s="3" t="s">
        <v>359</v>
      </c>
      <c r="B355" s="5" t="s">
        <v>514</v>
      </c>
      <c r="C355" s="3" t="s">
        <v>519</v>
      </c>
      <c r="D355" s="9" t="str">
        <f t="shared" si="10"/>
        <v>Sophia Wilson</v>
      </c>
      <c r="E355" s="3" t="s">
        <v>525</v>
      </c>
      <c r="F355" s="4">
        <v>44479</v>
      </c>
      <c r="G355" s="13">
        <v>73211</v>
      </c>
      <c r="H355" s="9" t="str">
        <f>IFERROR(IF(VLOOKUP(A355,'Who''s Manager'!$E$3:$E$8,1,0)=A355,"Yes","No"),"No")</f>
        <v>No</v>
      </c>
      <c r="I355" s="9" t="str">
        <f>IFERROR(IF(VLOOKUP(A355,'Who''s Manager'!$F$3:$F$8,1,0)=A355,"Yes","No"),"No")</f>
        <v>No</v>
      </c>
      <c r="J355" s="9">
        <f t="shared" ca="1" si="11"/>
        <v>4</v>
      </c>
    </row>
    <row r="356" spans="1:10" x14ac:dyDescent="0.35">
      <c r="A356" s="3" t="s">
        <v>360</v>
      </c>
      <c r="B356" s="5" t="s">
        <v>509</v>
      </c>
      <c r="C356" s="3" t="s">
        <v>522</v>
      </c>
      <c r="D356" s="9" t="str">
        <f t="shared" si="10"/>
        <v>Emily Smith</v>
      </c>
      <c r="E356" s="3" t="s">
        <v>526</v>
      </c>
      <c r="F356" s="4">
        <v>44486</v>
      </c>
      <c r="G356" s="13">
        <v>72117</v>
      </c>
      <c r="H356" s="9" t="str">
        <f>IFERROR(IF(VLOOKUP(A356,'Who''s Manager'!$E$3:$E$8,1,0)=A356,"Yes","No"),"No")</f>
        <v>No</v>
      </c>
      <c r="I356" s="9" t="str">
        <f>IFERROR(IF(VLOOKUP(A356,'Who''s Manager'!$F$3:$F$8,1,0)=A356,"Yes","No"),"No")</f>
        <v>No</v>
      </c>
      <c r="J356" s="9">
        <f t="shared" ca="1" si="11"/>
        <v>4</v>
      </c>
    </row>
    <row r="357" spans="1:10" x14ac:dyDescent="0.35">
      <c r="A357" s="3" t="s">
        <v>361</v>
      </c>
      <c r="B357" s="5" t="s">
        <v>513</v>
      </c>
      <c r="C357" s="3" t="s">
        <v>519</v>
      </c>
      <c r="D357" s="9" t="str">
        <f t="shared" si="10"/>
        <v>John Wilson</v>
      </c>
      <c r="E357" s="3" t="s">
        <v>525</v>
      </c>
      <c r="F357" s="4">
        <v>44493</v>
      </c>
      <c r="G357" s="13">
        <v>81378</v>
      </c>
      <c r="H357" s="9" t="str">
        <f>IFERROR(IF(VLOOKUP(A357,'Who''s Manager'!$E$3:$E$8,1,0)=A357,"Yes","No"),"No")</f>
        <v>No</v>
      </c>
      <c r="I357" s="9" t="str">
        <f>IFERROR(IF(VLOOKUP(A357,'Who''s Manager'!$F$3:$F$8,1,0)=A357,"Yes","No"),"No")</f>
        <v>No</v>
      </c>
      <c r="J357" s="9">
        <f t="shared" ca="1" si="11"/>
        <v>4</v>
      </c>
    </row>
    <row r="358" spans="1:10" x14ac:dyDescent="0.35">
      <c r="A358" s="3" t="s">
        <v>362</v>
      </c>
      <c r="B358" s="5" t="s">
        <v>513</v>
      </c>
      <c r="C358" s="3" t="s">
        <v>517</v>
      </c>
      <c r="D358" s="9" t="str">
        <f t="shared" si="10"/>
        <v>John Taylor</v>
      </c>
      <c r="E358" s="3" t="s">
        <v>528</v>
      </c>
      <c r="F358" s="4">
        <v>44500</v>
      </c>
      <c r="G358" s="13">
        <v>87652</v>
      </c>
      <c r="H358" s="9" t="str">
        <f>IFERROR(IF(VLOOKUP(A358,'Who''s Manager'!$E$3:$E$8,1,0)=A358,"Yes","No"),"No")</f>
        <v>No</v>
      </c>
      <c r="I358" s="9" t="str">
        <f>IFERROR(IF(VLOOKUP(A358,'Who''s Manager'!$F$3:$F$8,1,0)=A358,"Yes","No"),"No")</f>
        <v>No</v>
      </c>
      <c r="J358" s="9">
        <f t="shared" ca="1" si="11"/>
        <v>4</v>
      </c>
    </row>
    <row r="359" spans="1:10" x14ac:dyDescent="0.35">
      <c r="A359" s="3" t="s">
        <v>363</v>
      </c>
      <c r="B359" s="5" t="s">
        <v>512</v>
      </c>
      <c r="C359" s="3" t="s">
        <v>519</v>
      </c>
      <c r="D359" s="9" t="str">
        <f t="shared" si="10"/>
        <v>Jane Wilson</v>
      </c>
      <c r="E359" s="3" t="s">
        <v>527</v>
      </c>
      <c r="F359" s="4">
        <v>44507</v>
      </c>
      <c r="G359" s="13">
        <v>51894</v>
      </c>
      <c r="H359" s="9" t="str">
        <f>IFERROR(IF(VLOOKUP(A359,'Who''s Manager'!$E$3:$E$8,1,0)=A359,"Yes","No"),"No")</f>
        <v>No</v>
      </c>
      <c r="I359" s="9" t="str">
        <f>IFERROR(IF(VLOOKUP(A359,'Who''s Manager'!$F$3:$F$8,1,0)=A359,"Yes","No"),"No")</f>
        <v>No</v>
      </c>
      <c r="J359" s="9">
        <f t="shared" ca="1" si="11"/>
        <v>4</v>
      </c>
    </row>
    <row r="360" spans="1:10" x14ac:dyDescent="0.35">
      <c r="A360" s="3" t="s">
        <v>364</v>
      </c>
      <c r="B360" s="5" t="s">
        <v>511</v>
      </c>
      <c r="C360" s="3" t="s">
        <v>516</v>
      </c>
      <c r="D360" s="9" t="str">
        <f t="shared" si="10"/>
        <v>Robert Johnson</v>
      </c>
      <c r="E360" s="3" t="s">
        <v>524</v>
      </c>
      <c r="F360" s="4">
        <v>44514</v>
      </c>
      <c r="G360" s="13">
        <v>58467</v>
      </c>
      <c r="H360" s="9" t="str">
        <f>IFERROR(IF(VLOOKUP(A360,'Who''s Manager'!$E$3:$E$8,1,0)=A360,"Yes","No"),"No")</f>
        <v>No</v>
      </c>
      <c r="I360" s="9" t="str">
        <f>IFERROR(IF(VLOOKUP(A360,'Who''s Manager'!$F$3:$F$8,1,0)=A360,"Yes","No"),"No")</f>
        <v>No</v>
      </c>
      <c r="J360" s="9">
        <f t="shared" ca="1" si="11"/>
        <v>4</v>
      </c>
    </row>
    <row r="361" spans="1:10" x14ac:dyDescent="0.35">
      <c r="A361" s="3" t="s">
        <v>365</v>
      </c>
      <c r="B361" s="5" t="s">
        <v>514</v>
      </c>
      <c r="C361" s="3" t="s">
        <v>521</v>
      </c>
      <c r="D361" s="9" t="str">
        <f t="shared" si="10"/>
        <v>Sophia Miller</v>
      </c>
      <c r="E361" s="3" t="s">
        <v>527</v>
      </c>
      <c r="F361" s="4">
        <v>44521</v>
      </c>
      <c r="G361" s="13">
        <v>76010</v>
      </c>
      <c r="H361" s="9" t="str">
        <f>IFERROR(IF(VLOOKUP(A361,'Who''s Manager'!$E$3:$E$8,1,0)=A361,"Yes","No"),"No")</f>
        <v>No</v>
      </c>
      <c r="I361" s="9" t="str">
        <f>IFERROR(IF(VLOOKUP(A361,'Who''s Manager'!$F$3:$F$8,1,0)=A361,"Yes","No"),"No")</f>
        <v>No</v>
      </c>
      <c r="J361" s="9">
        <f t="shared" ca="1" si="11"/>
        <v>4</v>
      </c>
    </row>
    <row r="362" spans="1:10" x14ac:dyDescent="0.35">
      <c r="A362" s="3" t="s">
        <v>366</v>
      </c>
      <c r="B362" s="5" t="s">
        <v>508</v>
      </c>
      <c r="C362" s="3" t="s">
        <v>522</v>
      </c>
      <c r="D362" s="9" t="str">
        <f t="shared" si="10"/>
        <v>David Smith</v>
      </c>
      <c r="E362" s="3" t="s">
        <v>525</v>
      </c>
      <c r="F362" s="4">
        <v>44528</v>
      </c>
      <c r="G362" s="13">
        <v>87641</v>
      </c>
      <c r="H362" s="9" t="str">
        <f>IFERROR(IF(VLOOKUP(A362,'Who''s Manager'!$E$3:$E$8,1,0)=A362,"Yes","No"),"No")</f>
        <v>No</v>
      </c>
      <c r="I362" s="9" t="str">
        <f>IFERROR(IF(VLOOKUP(A362,'Who''s Manager'!$F$3:$F$8,1,0)=A362,"Yes","No"),"No")</f>
        <v>No</v>
      </c>
      <c r="J362" s="9">
        <f t="shared" ca="1" si="11"/>
        <v>4</v>
      </c>
    </row>
    <row r="363" spans="1:10" x14ac:dyDescent="0.35">
      <c r="A363" s="3" t="s">
        <v>367</v>
      </c>
      <c r="B363" s="5" t="s">
        <v>509</v>
      </c>
      <c r="C363" s="3" t="s">
        <v>523</v>
      </c>
      <c r="D363" s="9" t="str">
        <f t="shared" si="10"/>
        <v>Emily Davis</v>
      </c>
      <c r="E363" s="3" t="s">
        <v>524</v>
      </c>
      <c r="F363" s="4">
        <v>44535</v>
      </c>
      <c r="G363" s="13">
        <v>57289</v>
      </c>
      <c r="H363" s="9" t="str">
        <f>IFERROR(IF(VLOOKUP(A363,'Who''s Manager'!$E$3:$E$8,1,0)=A363,"Yes","No"),"No")</f>
        <v>No</v>
      </c>
      <c r="I363" s="9" t="str">
        <f>IFERROR(IF(VLOOKUP(A363,'Who''s Manager'!$F$3:$F$8,1,0)=A363,"Yes","No"),"No")</f>
        <v>No</v>
      </c>
      <c r="J363" s="9">
        <f t="shared" ca="1" si="11"/>
        <v>4</v>
      </c>
    </row>
    <row r="364" spans="1:10" x14ac:dyDescent="0.35">
      <c r="A364" s="3" t="s">
        <v>368</v>
      </c>
      <c r="B364" s="5" t="s">
        <v>513</v>
      </c>
      <c r="C364" s="3" t="s">
        <v>517</v>
      </c>
      <c r="D364" s="9" t="str">
        <f t="shared" si="10"/>
        <v>John Taylor</v>
      </c>
      <c r="E364" s="3" t="s">
        <v>525</v>
      </c>
      <c r="F364" s="4">
        <v>44542</v>
      </c>
      <c r="G364" s="13">
        <v>89976</v>
      </c>
      <c r="H364" s="9" t="str">
        <f>IFERROR(IF(VLOOKUP(A364,'Who''s Manager'!$E$3:$E$8,1,0)=A364,"Yes","No"),"No")</f>
        <v>Yes</v>
      </c>
      <c r="I364" s="9" t="str">
        <f>IFERROR(IF(VLOOKUP(A364,'Who''s Manager'!$F$3:$F$8,1,0)=A364,"Yes","No"),"No")</f>
        <v>No</v>
      </c>
      <c r="J364" s="9">
        <f t="shared" ca="1" si="11"/>
        <v>4</v>
      </c>
    </row>
    <row r="365" spans="1:10" x14ac:dyDescent="0.35">
      <c r="A365" s="3" t="s">
        <v>369</v>
      </c>
      <c r="B365" s="5" t="s">
        <v>506</v>
      </c>
      <c r="C365" s="3" t="s">
        <v>522</v>
      </c>
      <c r="D365" s="9" t="str">
        <f t="shared" si="10"/>
        <v>Olivia Smith</v>
      </c>
      <c r="E365" s="3" t="s">
        <v>528</v>
      </c>
      <c r="F365" s="4">
        <v>44549</v>
      </c>
      <c r="G365" s="13">
        <v>88596</v>
      </c>
      <c r="H365" s="9" t="str">
        <f>IFERROR(IF(VLOOKUP(A365,'Who''s Manager'!$E$3:$E$8,1,0)=A365,"Yes","No"),"No")</f>
        <v>Yes</v>
      </c>
      <c r="I365" s="9" t="str">
        <f>IFERROR(IF(VLOOKUP(A365,'Who''s Manager'!$F$3:$F$8,1,0)=A365,"Yes","No"),"No")</f>
        <v>No</v>
      </c>
      <c r="J365" s="9">
        <f t="shared" ca="1" si="11"/>
        <v>4</v>
      </c>
    </row>
    <row r="366" spans="1:10" x14ac:dyDescent="0.35">
      <c r="A366" s="3" t="s">
        <v>370</v>
      </c>
      <c r="B366" s="5" t="s">
        <v>509</v>
      </c>
      <c r="C366" s="3" t="s">
        <v>519</v>
      </c>
      <c r="D366" s="9" t="str">
        <f t="shared" si="10"/>
        <v>Emily Wilson</v>
      </c>
      <c r="E366" s="3" t="s">
        <v>526</v>
      </c>
      <c r="F366" s="4">
        <v>44556</v>
      </c>
      <c r="G366" s="13">
        <v>68171</v>
      </c>
      <c r="H366" s="9" t="str">
        <f>IFERROR(IF(VLOOKUP(A366,'Who''s Manager'!$E$3:$E$8,1,0)=A366,"Yes","No"),"No")</f>
        <v>No</v>
      </c>
      <c r="I366" s="9" t="str">
        <f>IFERROR(IF(VLOOKUP(A366,'Who''s Manager'!$F$3:$F$8,1,0)=A366,"Yes","No"),"No")</f>
        <v>No</v>
      </c>
      <c r="J366" s="9">
        <f t="shared" ca="1" si="11"/>
        <v>4</v>
      </c>
    </row>
    <row r="367" spans="1:10" x14ac:dyDescent="0.35">
      <c r="A367" s="3" t="s">
        <v>371</v>
      </c>
      <c r="B367" s="5" t="s">
        <v>511</v>
      </c>
      <c r="C367" s="3" t="s">
        <v>516</v>
      </c>
      <c r="D367" s="9" t="str">
        <f t="shared" si="10"/>
        <v>Robert Johnson</v>
      </c>
      <c r="E367" s="3" t="s">
        <v>524</v>
      </c>
      <c r="F367" s="4">
        <v>44563</v>
      </c>
      <c r="G367" s="13">
        <v>79905</v>
      </c>
      <c r="H367" s="9" t="str">
        <f>IFERROR(IF(VLOOKUP(A367,'Who''s Manager'!$E$3:$E$8,1,0)=A367,"Yes","No"),"No")</f>
        <v>No</v>
      </c>
      <c r="I367" s="9" t="str">
        <f>IFERROR(IF(VLOOKUP(A367,'Who''s Manager'!$F$3:$F$8,1,0)=A367,"Yes","No"),"No")</f>
        <v>No</v>
      </c>
      <c r="J367" s="9">
        <f t="shared" ca="1" si="11"/>
        <v>3</v>
      </c>
    </row>
    <row r="368" spans="1:10" x14ac:dyDescent="0.35">
      <c r="A368" s="3" t="s">
        <v>372</v>
      </c>
      <c r="B368" s="5" t="s">
        <v>506</v>
      </c>
      <c r="C368" s="3" t="s">
        <v>518</v>
      </c>
      <c r="D368" s="9" t="str">
        <f t="shared" si="10"/>
        <v>Olivia Doe</v>
      </c>
      <c r="E368" s="3" t="s">
        <v>528</v>
      </c>
      <c r="F368" s="4">
        <v>44570</v>
      </c>
      <c r="G368" s="13">
        <v>65829</v>
      </c>
      <c r="H368" s="9" t="str">
        <f>IFERROR(IF(VLOOKUP(A368,'Who''s Manager'!$E$3:$E$8,1,0)=A368,"Yes","No"),"No")</f>
        <v>No</v>
      </c>
      <c r="I368" s="9" t="str">
        <f>IFERROR(IF(VLOOKUP(A368,'Who''s Manager'!$F$3:$F$8,1,0)=A368,"Yes","No"),"No")</f>
        <v>No</v>
      </c>
      <c r="J368" s="9">
        <f t="shared" ca="1" si="11"/>
        <v>3</v>
      </c>
    </row>
    <row r="369" spans="1:10" x14ac:dyDescent="0.35">
      <c r="A369" s="3" t="s">
        <v>373</v>
      </c>
      <c r="B369" s="5" t="s">
        <v>510</v>
      </c>
      <c r="C369" s="3" t="s">
        <v>523</v>
      </c>
      <c r="D369" s="9" t="str">
        <f t="shared" si="10"/>
        <v>Michael Davis</v>
      </c>
      <c r="E369" s="3" t="s">
        <v>528</v>
      </c>
      <c r="F369" s="4">
        <v>44577</v>
      </c>
      <c r="G369" s="13">
        <v>79054</v>
      </c>
      <c r="H369" s="9" t="str">
        <f>IFERROR(IF(VLOOKUP(A369,'Who''s Manager'!$E$3:$E$8,1,0)=A369,"Yes","No"),"No")</f>
        <v>No</v>
      </c>
      <c r="I369" s="9" t="str">
        <f>IFERROR(IF(VLOOKUP(A369,'Who''s Manager'!$F$3:$F$8,1,0)=A369,"Yes","No"),"No")</f>
        <v>No</v>
      </c>
      <c r="J369" s="9">
        <f t="shared" ca="1" si="11"/>
        <v>3</v>
      </c>
    </row>
    <row r="370" spans="1:10" x14ac:dyDescent="0.35">
      <c r="A370" s="3" t="s">
        <v>374</v>
      </c>
      <c r="B370" s="5" t="s">
        <v>510</v>
      </c>
      <c r="C370" s="3" t="s">
        <v>522</v>
      </c>
      <c r="D370" s="9" t="str">
        <f t="shared" si="10"/>
        <v>Michael Smith</v>
      </c>
      <c r="E370" s="3" t="s">
        <v>524</v>
      </c>
      <c r="F370" s="4">
        <v>44584</v>
      </c>
      <c r="G370" s="13">
        <v>89139</v>
      </c>
      <c r="H370" s="9" t="str">
        <f>IFERROR(IF(VLOOKUP(A370,'Who''s Manager'!$E$3:$E$8,1,0)=A370,"Yes","No"),"No")</f>
        <v>No</v>
      </c>
      <c r="I370" s="9" t="str">
        <f>IFERROR(IF(VLOOKUP(A370,'Who''s Manager'!$F$3:$F$8,1,0)=A370,"Yes","No"),"No")</f>
        <v>No</v>
      </c>
      <c r="J370" s="9">
        <f t="shared" ca="1" si="11"/>
        <v>3</v>
      </c>
    </row>
    <row r="371" spans="1:10" x14ac:dyDescent="0.35">
      <c r="A371" s="3" t="s">
        <v>375</v>
      </c>
      <c r="B371" s="5" t="s">
        <v>509</v>
      </c>
      <c r="C371" s="3" t="s">
        <v>516</v>
      </c>
      <c r="D371" s="9" t="str">
        <f t="shared" si="10"/>
        <v>Emily Johnson</v>
      </c>
      <c r="E371" s="3" t="s">
        <v>525</v>
      </c>
      <c r="F371" s="4">
        <v>44591</v>
      </c>
      <c r="G371" s="13">
        <v>74734</v>
      </c>
      <c r="H371" s="9" t="str">
        <f>IFERROR(IF(VLOOKUP(A371,'Who''s Manager'!$E$3:$E$8,1,0)=A371,"Yes","No"),"No")</f>
        <v>No</v>
      </c>
      <c r="I371" s="9" t="str">
        <f>IFERROR(IF(VLOOKUP(A371,'Who''s Manager'!$F$3:$F$8,1,0)=A371,"Yes","No"),"No")</f>
        <v>No</v>
      </c>
      <c r="J371" s="9">
        <f t="shared" ca="1" si="11"/>
        <v>3</v>
      </c>
    </row>
    <row r="372" spans="1:10" x14ac:dyDescent="0.35">
      <c r="A372" s="3" t="s">
        <v>376</v>
      </c>
      <c r="B372" s="5" t="s">
        <v>511</v>
      </c>
      <c r="C372" s="3" t="s">
        <v>516</v>
      </c>
      <c r="D372" s="9" t="str">
        <f t="shared" si="10"/>
        <v>Robert Johnson</v>
      </c>
      <c r="E372" s="3" t="s">
        <v>528</v>
      </c>
      <c r="F372" s="4">
        <v>44598</v>
      </c>
      <c r="G372" s="13">
        <v>52052</v>
      </c>
      <c r="H372" s="9" t="str">
        <f>IFERROR(IF(VLOOKUP(A372,'Who''s Manager'!$E$3:$E$8,1,0)=A372,"Yes","No"),"No")</f>
        <v>No</v>
      </c>
      <c r="I372" s="9" t="str">
        <f>IFERROR(IF(VLOOKUP(A372,'Who''s Manager'!$F$3:$F$8,1,0)=A372,"Yes","No"),"No")</f>
        <v>No</v>
      </c>
      <c r="J372" s="9">
        <f t="shared" ca="1" si="11"/>
        <v>3</v>
      </c>
    </row>
    <row r="373" spans="1:10" x14ac:dyDescent="0.35">
      <c r="A373" s="3" t="s">
        <v>377</v>
      </c>
      <c r="B373" s="5" t="s">
        <v>514</v>
      </c>
      <c r="C373" s="3" t="s">
        <v>519</v>
      </c>
      <c r="D373" s="9" t="str">
        <f t="shared" si="10"/>
        <v>Sophia Wilson</v>
      </c>
      <c r="E373" s="3" t="s">
        <v>527</v>
      </c>
      <c r="F373" s="4">
        <v>44605</v>
      </c>
      <c r="G373" s="13">
        <v>48654</v>
      </c>
      <c r="H373" s="9" t="str">
        <f>IFERROR(IF(VLOOKUP(A373,'Who''s Manager'!$E$3:$E$8,1,0)=A373,"Yes","No"),"No")</f>
        <v>No</v>
      </c>
      <c r="I373" s="9" t="str">
        <f>IFERROR(IF(VLOOKUP(A373,'Who''s Manager'!$F$3:$F$8,1,0)=A373,"Yes","No"),"No")</f>
        <v>No</v>
      </c>
      <c r="J373" s="9">
        <f t="shared" ca="1" si="11"/>
        <v>3</v>
      </c>
    </row>
    <row r="374" spans="1:10" x14ac:dyDescent="0.35">
      <c r="A374" s="3" t="s">
        <v>378</v>
      </c>
      <c r="B374" s="5" t="s">
        <v>509</v>
      </c>
      <c r="C374" s="3" t="s">
        <v>520</v>
      </c>
      <c r="D374" s="9" t="str">
        <f t="shared" si="10"/>
        <v>Emily Anderson</v>
      </c>
      <c r="E374" s="3" t="s">
        <v>528</v>
      </c>
      <c r="F374" s="4">
        <v>44612</v>
      </c>
      <c r="G374" s="13">
        <v>68486</v>
      </c>
      <c r="H374" s="9" t="str">
        <f>IFERROR(IF(VLOOKUP(A374,'Who''s Manager'!$E$3:$E$8,1,0)=A374,"Yes","No"),"No")</f>
        <v>No</v>
      </c>
      <c r="I374" s="9" t="str">
        <f>IFERROR(IF(VLOOKUP(A374,'Who''s Manager'!$F$3:$F$8,1,0)=A374,"Yes","No"),"No")</f>
        <v>No</v>
      </c>
      <c r="J374" s="9">
        <f t="shared" ca="1" si="11"/>
        <v>3</v>
      </c>
    </row>
    <row r="375" spans="1:10" x14ac:dyDescent="0.35">
      <c r="A375" s="3" t="s">
        <v>379</v>
      </c>
      <c r="B375" s="5" t="s">
        <v>513</v>
      </c>
      <c r="C375" s="3" t="s">
        <v>519</v>
      </c>
      <c r="D375" s="9" t="str">
        <f t="shared" si="10"/>
        <v>John Wilson</v>
      </c>
      <c r="E375" s="3" t="s">
        <v>525</v>
      </c>
      <c r="F375" s="4">
        <v>44619</v>
      </c>
      <c r="G375" s="13">
        <v>63743</v>
      </c>
      <c r="H375" s="9" t="str">
        <f>IFERROR(IF(VLOOKUP(A375,'Who''s Manager'!$E$3:$E$8,1,0)=A375,"Yes","No"),"No")</f>
        <v>No</v>
      </c>
      <c r="I375" s="9" t="str">
        <f>IFERROR(IF(VLOOKUP(A375,'Who''s Manager'!$F$3:$F$8,1,0)=A375,"Yes","No"),"No")</f>
        <v>No</v>
      </c>
      <c r="J375" s="9">
        <f t="shared" ca="1" si="11"/>
        <v>3</v>
      </c>
    </row>
    <row r="376" spans="1:10" x14ac:dyDescent="0.35">
      <c r="A376" s="3" t="s">
        <v>380</v>
      </c>
      <c r="B376" s="5" t="s">
        <v>507</v>
      </c>
      <c r="C376" s="3" t="s">
        <v>520</v>
      </c>
      <c r="D376" s="9" t="str">
        <f t="shared" si="10"/>
        <v>Sarah Anderson</v>
      </c>
      <c r="E376" s="3" t="s">
        <v>525</v>
      </c>
      <c r="F376" s="4">
        <v>44626</v>
      </c>
      <c r="G376" s="13">
        <v>69489</v>
      </c>
      <c r="H376" s="9" t="str">
        <f>IFERROR(IF(VLOOKUP(A376,'Who''s Manager'!$E$3:$E$8,1,0)=A376,"Yes","No"),"No")</f>
        <v>No</v>
      </c>
      <c r="I376" s="9" t="str">
        <f>IFERROR(IF(VLOOKUP(A376,'Who''s Manager'!$F$3:$F$8,1,0)=A376,"Yes","No"),"No")</f>
        <v>No</v>
      </c>
      <c r="J376" s="9">
        <f t="shared" ca="1" si="11"/>
        <v>3</v>
      </c>
    </row>
    <row r="377" spans="1:10" x14ac:dyDescent="0.35">
      <c r="A377" s="3" t="s">
        <v>381</v>
      </c>
      <c r="B377" s="5" t="s">
        <v>509</v>
      </c>
      <c r="C377" s="3" t="s">
        <v>520</v>
      </c>
      <c r="D377" s="9" t="str">
        <f t="shared" si="10"/>
        <v>Emily Anderson</v>
      </c>
      <c r="E377" s="3" t="s">
        <v>527</v>
      </c>
      <c r="F377" s="4">
        <v>44633</v>
      </c>
      <c r="G377" s="13">
        <v>53636</v>
      </c>
      <c r="H377" s="9" t="str">
        <f>IFERROR(IF(VLOOKUP(A377,'Who''s Manager'!$E$3:$E$8,1,0)=A377,"Yes","No"),"No")</f>
        <v>No</v>
      </c>
      <c r="I377" s="9" t="str">
        <f>IFERROR(IF(VLOOKUP(A377,'Who''s Manager'!$F$3:$F$8,1,0)=A377,"Yes","No"),"No")</f>
        <v>No</v>
      </c>
      <c r="J377" s="9">
        <f t="shared" ca="1" si="11"/>
        <v>3</v>
      </c>
    </row>
    <row r="378" spans="1:10" x14ac:dyDescent="0.35">
      <c r="A378" s="3" t="s">
        <v>382</v>
      </c>
      <c r="B378" s="5" t="s">
        <v>509</v>
      </c>
      <c r="C378" s="3" t="s">
        <v>523</v>
      </c>
      <c r="D378" s="9" t="str">
        <f t="shared" si="10"/>
        <v>Emily Davis</v>
      </c>
      <c r="E378" s="3" t="s">
        <v>528</v>
      </c>
      <c r="F378" s="4">
        <v>44640</v>
      </c>
      <c r="G378" s="13">
        <v>51441</v>
      </c>
      <c r="H378" s="9" t="str">
        <f>IFERROR(IF(VLOOKUP(A378,'Who''s Manager'!$E$3:$E$8,1,0)=A378,"Yes","No"),"No")</f>
        <v>No</v>
      </c>
      <c r="I378" s="9" t="str">
        <f>IFERROR(IF(VLOOKUP(A378,'Who''s Manager'!$F$3:$F$8,1,0)=A378,"Yes","No"),"No")</f>
        <v>No</v>
      </c>
      <c r="J378" s="9">
        <f t="shared" ca="1" si="11"/>
        <v>3</v>
      </c>
    </row>
    <row r="379" spans="1:10" x14ac:dyDescent="0.35">
      <c r="A379" s="3" t="s">
        <v>383</v>
      </c>
      <c r="B379" s="5" t="s">
        <v>506</v>
      </c>
      <c r="C379" s="3" t="s">
        <v>519</v>
      </c>
      <c r="D379" s="9" t="str">
        <f t="shared" si="10"/>
        <v>Olivia Wilson</v>
      </c>
      <c r="E379" s="3" t="s">
        <v>525</v>
      </c>
      <c r="F379" s="4">
        <v>44647</v>
      </c>
      <c r="G379" s="13">
        <v>69611</v>
      </c>
      <c r="H379" s="9" t="str">
        <f>IFERROR(IF(VLOOKUP(A379,'Who''s Manager'!$E$3:$E$8,1,0)=A379,"Yes","No"),"No")</f>
        <v>No</v>
      </c>
      <c r="I379" s="9" t="str">
        <f>IFERROR(IF(VLOOKUP(A379,'Who''s Manager'!$F$3:$F$8,1,0)=A379,"Yes","No"),"No")</f>
        <v>No</v>
      </c>
      <c r="J379" s="9">
        <f t="shared" ca="1" si="11"/>
        <v>3</v>
      </c>
    </row>
    <row r="380" spans="1:10" x14ac:dyDescent="0.35">
      <c r="A380" s="3" t="s">
        <v>384</v>
      </c>
      <c r="B380" s="5" t="s">
        <v>507</v>
      </c>
      <c r="C380" s="3" t="s">
        <v>518</v>
      </c>
      <c r="D380" s="9" t="str">
        <f t="shared" si="10"/>
        <v>Sarah Doe</v>
      </c>
      <c r="E380" s="3" t="s">
        <v>524</v>
      </c>
      <c r="F380" s="4">
        <v>44654</v>
      </c>
      <c r="G380" s="13">
        <v>87435</v>
      </c>
      <c r="H380" s="9" t="str">
        <f>IFERROR(IF(VLOOKUP(A380,'Who''s Manager'!$E$3:$E$8,1,0)=A380,"Yes","No"),"No")</f>
        <v>No</v>
      </c>
      <c r="I380" s="9" t="str">
        <f>IFERROR(IF(VLOOKUP(A380,'Who''s Manager'!$F$3:$F$8,1,0)=A380,"Yes","No"),"No")</f>
        <v>No</v>
      </c>
      <c r="J380" s="9">
        <f t="shared" ca="1" si="11"/>
        <v>3</v>
      </c>
    </row>
    <row r="381" spans="1:10" x14ac:dyDescent="0.35">
      <c r="A381" s="3" t="s">
        <v>385</v>
      </c>
      <c r="B381" s="5" t="s">
        <v>513</v>
      </c>
      <c r="C381" s="3" t="s">
        <v>515</v>
      </c>
      <c r="D381" s="9" t="str">
        <f t="shared" si="10"/>
        <v>John Brown</v>
      </c>
      <c r="E381" s="3" t="s">
        <v>526</v>
      </c>
      <c r="F381" s="4">
        <v>44661</v>
      </c>
      <c r="G381" s="13">
        <v>57149</v>
      </c>
      <c r="H381" s="9" t="str">
        <f>IFERROR(IF(VLOOKUP(A381,'Who''s Manager'!$E$3:$E$8,1,0)=A381,"Yes","No"),"No")</f>
        <v>No</v>
      </c>
      <c r="I381" s="9" t="str">
        <f>IFERROR(IF(VLOOKUP(A381,'Who''s Manager'!$F$3:$F$8,1,0)=A381,"Yes","No"),"No")</f>
        <v>No</v>
      </c>
      <c r="J381" s="9">
        <f t="shared" ca="1" si="11"/>
        <v>3</v>
      </c>
    </row>
    <row r="382" spans="1:10" x14ac:dyDescent="0.35">
      <c r="A382" s="3" t="s">
        <v>386</v>
      </c>
      <c r="B382" s="5" t="s">
        <v>509</v>
      </c>
      <c r="C382" s="3" t="s">
        <v>515</v>
      </c>
      <c r="D382" s="9" t="str">
        <f t="shared" si="10"/>
        <v>Emily Brown</v>
      </c>
      <c r="E382" s="3" t="s">
        <v>526</v>
      </c>
      <c r="F382" s="4">
        <v>44668</v>
      </c>
      <c r="G382" s="13">
        <v>79566</v>
      </c>
      <c r="H382" s="9" t="str">
        <f>IFERROR(IF(VLOOKUP(A382,'Who''s Manager'!$E$3:$E$8,1,0)=A382,"Yes","No"),"No")</f>
        <v>No</v>
      </c>
      <c r="I382" s="9" t="str">
        <f>IFERROR(IF(VLOOKUP(A382,'Who''s Manager'!$F$3:$F$8,1,0)=A382,"Yes","No"),"No")</f>
        <v>No</v>
      </c>
      <c r="J382" s="9">
        <f t="shared" ca="1" si="11"/>
        <v>3</v>
      </c>
    </row>
    <row r="383" spans="1:10" x14ac:dyDescent="0.35">
      <c r="A383" s="3" t="s">
        <v>387</v>
      </c>
      <c r="B383" s="5" t="s">
        <v>506</v>
      </c>
      <c r="C383" s="3" t="s">
        <v>519</v>
      </c>
      <c r="D383" s="9" t="str">
        <f t="shared" si="10"/>
        <v>Olivia Wilson</v>
      </c>
      <c r="E383" s="3" t="s">
        <v>526</v>
      </c>
      <c r="F383" s="4">
        <v>44675</v>
      </c>
      <c r="G383" s="13">
        <v>87368</v>
      </c>
      <c r="H383" s="9" t="str">
        <f>IFERROR(IF(VLOOKUP(A383,'Who''s Manager'!$E$3:$E$8,1,0)=A383,"Yes","No"),"No")</f>
        <v>No</v>
      </c>
      <c r="I383" s="9" t="str">
        <f>IFERROR(IF(VLOOKUP(A383,'Who''s Manager'!$F$3:$F$8,1,0)=A383,"Yes","No"),"No")</f>
        <v>No</v>
      </c>
      <c r="J383" s="9">
        <f t="shared" ca="1" si="11"/>
        <v>3</v>
      </c>
    </row>
    <row r="384" spans="1:10" x14ac:dyDescent="0.35">
      <c r="A384" s="3" t="s">
        <v>388</v>
      </c>
      <c r="B384" s="5" t="s">
        <v>511</v>
      </c>
      <c r="C384" s="3" t="s">
        <v>519</v>
      </c>
      <c r="D384" s="9" t="str">
        <f t="shared" si="10"/>
        <v>Robert Wilson</v>
      </c>
      <c r="E384" s="3" t="s">
        <v>528</v>
      </c>
      <c r="F384" s="4">
        <v>44682</v>
      </c>
      <c r="G384" s="13">
        <v>66675</v>
      </c>
      <c r="H384" s="9" t="str">
        <f>IFERROR(IF(VLOOKUP(A384,'Who''s Manager'!$E$3:$E$8,1,0)=A384,"Yes","No"),"No")</f>
        <v>No</v>
      </c>
      <c r="I384" s="9" t="str">
        <f>IFERROR(IF(VLOOKUP(A384,'Who''s Manager'!$F$3:$F$8,1,0)=A384,"Yes","No"),"No")</f>
        <v>No</v>
      </c>
      <c r="J384" s="9">
        <f t="shared" ca="1" si="11"/>
        <v>3</v>
      </c>
    </row>
    <row r="385" spans="1:10" x14ac:dyDescent="0.35">
      <c r="A385" s="3" t="s">
        <v>389</v>
      </c>
      <c r="B385" s="5" t="s">
        <v>509</v>
      </c>
      <c r="C385" s="3" t="s">
        <v>523</v>
      </c>
      <c r="D385" s="9" t="str">
        <f t="shared" si="10"/>
        <v>Emily Davis</v>
      </c>
      <c r="E385" s="3" t="s">
        <v>527</v>
      </c>
      <c r="F385" s="4">
        <v>44689</v>
      </c>
      <c r="G385" s="13">
        <v>50495</v>
      </c>
      <c r="H385" s="9" t="str">
        <f>IFERROR(IF(VLOOKUP(A385,'Who''s Manager'!$E$3:$E$8,1,0)=A385,"Yes","No"),"No")</f>
        <v>No</v>
      </c>
      <c r="I385" s="9" t="str">
        <f>IFERROR(IF(VLOOKUP(A385,'Who''s Manager'!$F$3:$F$8,1,0)=A385,"Yes","No"),"No")</f>
        <v>No</v>
      </c>
      <c r="J385" s="9">
        <f t="shared" ca="1" si="11"/>
        <v>3</v>
      </c>
    </row>
    <row r="386" spans="1:10" x14ac:dyDescent="0.35">
      <c r="A386" s="3" t="s">
        <v>390</v>
      </c>
      <c r="B386" s="5" t="s">
        <v>507</v>
      </c>
      <c r="C386" s="3" t="s">
        <v>519</v>
      </c>
      <c r="D386" s="9" t="str">
        <f t="shared" ref="D386:D449" si="12">CONCATENATE(B386," ",C386)</f>
        <v>Sarah Wilson</v>
      </c>
      <c r="E386" s="3" t="s">
        <v>525</v>
      </c>
      <c r="F386" s="4">
        <v>44696</v>
      </c>
      <c r="G386" s="13">
        <v>87668</v>
      </c>
      <c r="H386" s="9" t="str">
        <f>IFERROR(IF(VLOOKUP(A386,'Who''s Manager'!$E$3:$E$8,1,0)=A386,"Yes","No"),"No")</f>
        <v>No</v>
      </c>
      <c r="I386" s="9" t="str">
        <f>IFERROR(IF(VLOOKUP(A386,'Who''s Manager'!$F$3:$F$8,1,0)=A386,"Yes","No"),"No")</f>
        <v>No</v>
      </c>
      <c r="J386" s="9">
        <f t="shared" ref="J386:J449" ca="1" si="13">(YEAR(TODAY())-YEAR(F386))+1</f>
        <v>3</v>
      </c>
    </row>
    <row r="387" spans="1:10" x14ac:dyDescent="0.35">
      <c r="A387" s="3" t="s">
        <v>391</v>
      </c>
      <c r="B387" s="5" t="s">
        <v>512</v>
      </c>
      <c r="C387" s="3" t="s">
        <v>520</v>
      </c>
      <c r="D387" s="9" t="str">
        <f t="shared" si="12"/>
        <v>Jane Anderson</v>
      </c>
      <c r="E387" s="3" t="s">
        <v>524</v>
      </c>
      <c r="F387" s="4">
        <v>44703</v>
      </c>
      <c r="G387" s="13">
        <v>58673</v>
      </c>
      <c r="H387" s="9" t="str">
        <f>IFERROR(IF(VLOOKUP(A387,'Who''s Manager'!$E$3:$E$8,1,0)=A387,"Yes","No"),"No")</f>
        <v>No</v>
      </c>
      <c r="I387" s="9" t="str">
        <f>IFERROR(IF(VLOOKUP(A387,'Who''s Manager'!$F$3:$F$8,1,0)=A387,"Yes","No"),"No")</f>
        <v>No</v>
      </c>
      <c r="J387" s="9">
        <f t="shared" ca="1" si="13"/>
        <v>3</v>
      </c>
    </row>
    <row r="388" spans="1:10" x14ac:dyDescent="0.35">
      <c r="A388" s="3" t="s">
        <v>392</v>
      </c>
      <c r="B388" s="5" t="s">
        <v>507</v>
      </c>
      <c r="C388" s="3" t="s">
        <v>516</v>
      </c>
      <c r="D388" s="9" t="str">
        <f t="shared" si="12"/>
        <v>Sarah Johnson</v>
      </c>
      <c r="E388" s="3" t="s">
        <v>524</v>
      </c>
      <c r="F388" s="4">
        <v>44710</v>
      </c>
      <c r="G388" s="13">
        <v>56130</v>
      </c>
      <c r="H388" s="9" t="str">
        <f>IFERROR(IF(VLOOKUP(A388,'Who''s Manager'!$E$3:$E$8,1,0)=A388,"Yes","No"),"No")</f>
        <v>No</v>
      </c>
      <c r="I388" s="9" t="str">
        <f>IFERROR(IF(VLOOKUP(A388,'Who''s Manager'!$F$3:$F$8,1,0)=A388,"Yes","No"),"No")</f>
        <v>No</v>
      </c>
      <c r="J388" s="9">
        <f t="shared" ca="1" si="13"/>
        <v>3</v>
      </c>
    </row>
    <row r="389" spans="1:10" x14ac:dyDescent="0.35">
      <c r="A389" s="3" t="s">
        <v>393</v>
      </c>
      <c r="B389" s="5" t="s">
        <v>510</v>
      </c>
      <c r="C389" s="3" t="s">
        <v>516</v>
      </c>
      <c r="D389" s="9" t="str">
        <f t="shared" si="12"/>
        <v>Michael Johnson</v>
      </c>
      <c r="E389" s="3" t="s">
        <v>528</v>
      </c>
      <c r="F389" s="4">
        <v>44717</v>
      </c>
      <c r="G389" s="13">
        <v>67668</v>
      </c>
      <c r="H389" s="9" t="str">
        <f>IFERROR(IF(VLOOKUP(A389,'Who''s Manager'!$E$3:$E$8,1,0)=A389,"Yes","No"),"No")</f>
        <v>No</v>
      </c>
      <c r="I389" s="9" t="str">
        <f>IFERROR(IF(VLOOKUP(A389,'Who''s Manager'!$F$3:$F$8,1,0)=A389,"Yes","No"),"No")</f>
        <v>No</v>
      </c>
      <c r="J389" s="9">
        <f t="shared" ca="1" si="13"/>
        <v>3</v>
      </c>
    </row>
    <row r="390" spans="1:10" x14ac:dyDescent="0.35">
      <c r="A390" s="3" t="s">
        <v>394</v>
      </c>
      <c r="B390" s="5" t="s">
        <v>513</v>
      </c>
      <c r="C390" s="3" t="s">
        <v>520</v>
      </c>
      <c r="D390" s="9" t="str">
        <f t="shared" si="12"/>
        <v>John Anderson</v>
      </c>
      <c r="E390" s="3" t="s">
        <v>526</v>
      </c>
      <c r="F390" s="4">
        <v>44724</v>
      </c>
      <c r="G390" s="13">
        <v>60222</v>
      </c>
      <c r="H390" s="9" t="str">
        <f>IFERROR(IF(VLOOKUP(A390,'Who''s Manager'!$E$3:$E$8,1,0)=A390,"Yes","No"),"No")</f>
        <v>No</v>
      </c>
      <c r="I390" s="9" t="str">
        <f>IFERROR(IF(VLOOKUP(A390,'Who''s Manager'!$F$3:$F$8,1,0)=A390,"Yes","No"),"No")</f>
        <v>No</v>
      </c>
      <c r="J390" s="9">
        <f t="shared" ca="1" si="13"/>
        <v>3</v>
      </c>
    </row>
    <row r="391" spans="1:10" x14ac:dyDescent="0.35">
      <c r="A391" s="3" t="s">
        <v>395</v>
      </c>
      <c r="B391" s="5" t="s">
        <v>508</v>
      </c>
      <c r="C391" s="3" t="s">
        <v>517</v>
      </c>
      <c r="D391" s="9" t="str">
        <f t="shared" si="12"/>
        <v>David Taylor</v>
      </c>
      <c r="E391" s="3" t="s">
        <v>528</v>
      </c>
      <c r="F391" s="4">
        <v>44731</v>
      </c>
      <c r="G391" s="13">
        <v>68669</v>
      </c>
      <c r="H391" s="9" t="str">
        <f>IFERROR(IF(VLOOKUP(A391,'Who''s Manager'!$E$3:$E$8,1,0)=A391,"Yes","No"),"No")</f>
        <v>No</v>
      </c>
      <c r="I391" s="9" t="str">
        <f>IFERROR(IF(VLOOKUP(A391,'Who''s Manager'!$F$3:$F$8,1,0)=A391,"Yes","No"),"No")</f>
        <v>No</v>
      </c>
      <c r="J391" s="9">
        <f t="shared" ca="1" si="13"/>
        <v>3</v>
      </c>
    </row>
    <row r="392" spans="1:10" x14ac:dyDescent="0.35">
      <c r="A392" s="3" t="s">
        <v>396</v>
      </c>
      <c r="B392" s="5" t="s">
        <v>509</v>
      </c>
      <c r="C392" s="3" t="s">
        <v>520</v>
      </c>
      <c r="D392" s="9" t="str">
        <f t="shared" si="12"/>
        <v>Emily Anderson</v>
      </c>
      <c r="E392" s="3" t="s">
        <v>527</v>
      </c>
      <c r="F392" s="4">
        <v>44738</v>
      </c>
      <c r="G392" s="13">
        <v>79068</v>
      </c>
      <c r="H392" s="9" t="str">
        <f>IFERROR(IF(VLOOKUP(A392,'Who''s Manager'!$E$3:$E$8,1,0)=A392,"Yes","No"),"No")</f>
        <v>No</v>
      </c>
      <c r="I392" s="9" t="str">
        <f>IFERROR(IF(VLOOKUP(A392,'Who''s Manager'!$F$3:$F$8,1,0)=A392,"Yes","No"),"No")</f>
        <v>No</v>
      </c>
      <c r="J392" s="9">
        <f t="shared" ca="1" si="13"/>
        <v>3</v>
      </c>
    </row>
    <row r="393" spans="1:10" x14ac:dyDescent="0.35">
      <c r="A393" s="3" t="s">
        <v>397</v>
      </c>
      <c r="B393" s="5" t="s">
        <v>507</v>
      </c>
      <c r="C393" s="3" t="s">
        <v>518</v>
      </c>
      <c r="D393" s="9" t="str">
        <f t="shared" si="12"/>
        <v>Sarah Doe</v>
      </c>
      <c r="E393" s="3" t="s">
        <v>527</v>
      </c>
      <c r="F393" s="4">
        <v>44745</v>
      </c>
      <c r="G393" s="13">
        <v>68253</v>
      </c>
      <c r="H393" s="9" t="str">
        <f>IFERROR(IF(VLOOKUP(A393,'Who''s Manager'!$E$3:$E$8,1,0)=A393,"Yes","No"),"No")</f>
        <v>No</v>
      </c>
      <c r="I393" s="9" t="str">
        <f>IFERROR(IF(VLOOKUP(A393,'Who''s Manager'!$F$3:$F$8,1,0)=A393,"Yes","No"),"No")</f>
        <v>No</v>
      </c>
      <c r="J393" s="9">
        <f t="shared" ca="1" si="13"/>
        <v>3</v>
      </c>
    </row>
    <row r="394" spans="1:10" x14ac:dyDescent="0.35">
      <c r="A394" s="3" t="s">
        <v>398</v>
      </c>
      <c r="B394" s="5" t="s">
        <v>508</v>
      </c>
      <c r="C394" s="3" t="s">
        <v>521</v>
      </c>
      <c r="D394" s="9" t="str">
        <f t="shared" si="12"/>
        <v>David Miller</v>
      </c>
      <c r="E394" s="3" t="s">
        <v>525</v>
      </c>
      <c r="F394" s="4">
        <v>44752</v>
      </c>
      <c r="G394" s="13">
        <v>54435</v>
      </c>
      <c r="H394" s="9" t="str">
        <f>IFERROR(IF(VLOOKUP(A394,'Who''s Manager'!$E$3:$E$8,1,0)=A394,"Yes","No"),"No")</f>
        <v>No</v>
      </c>
      <c r="I394" s="9" t="str">
        <f>IFERROR(IF(VLOOKUP(A394,'Who''s Manager'!$F$3:$F$8,1,0)=A394,"Yes","No"),"No")</f>
        <v>No</v>
      </c>
      <c r="J394" s="9">
        <f t="shared" ca="1" si="13"/>
        <v>3</v>
      </c>
    </row>
    <row r="395" spans="1:10" x14ac:dyDescent="0.35">
      <c r="A395" s="3" t="s">
        <v>399</v>
      </c>
      <c r="B395" s="5" t="s">
        <v>506</v>
      </c>
      <c r="C395" s="3" t="s">
        <v>522</v>
      </c>
      <c r="D395" s="9" t="str">
        <f t="shared" si="12"/>
        <v>Olivia Smith</v>
      </c>
      <c r="E395" s="3" t="s">
        <v>525</v>
      </c>
      <c r="F395" s="4">
        <v>44759</v>
      </c>
      <c r="G395" s="13">
        <v>73552</v>
      </c>
      <c r="H395" s="9" t="str">
        <f>IFERROR(IF(VLOOKUP(A395,'Who''s Manager'!$E$3:$E$8,1,0)=A395,"Yes","No"),"No")</f>
        <v>No</v>
      </c>
      <c r="I395" s="9" t="str">
        <f>IFERROR(IF(VLOOKUP(A395,'Who''s Manager'!$F$3:$F$8,1,0)=A395,"Yes","No"),"No")</f>
        <v>No</v>
      </c>
      <c r="J395" s="9">
        <f t="shared" ca="1" si="13"/>
        <v>3</v>
      </c>
    </row>
    <row r="396" spans="1:10" x14ac:dyDescent="0.35">
      <c r="A396" s="3" t="s">
        <v>400</v>
      </c>
      <c r="B396" s="5" t="s">
        <v>512</v>
      </c>
      <c r="C396" s="3" t="s">
        <v>520</v>
      </c>
      <c r="D396" s="9" t="str">
        <f t="shared" si="12"/>
        <v>Jane Anderson</v>
      </c>
      <c r="E396" s="3" t="s">
        <v>527</v>
      </c>
      <c r="F396" s="4">
        <v>44766</v>
      </c>
      <c r="G396" s="13">
        <v>82384</v>
      </c>
      <c r="H396" s="9" t="str">
        <f>IFERROR(IF(VLOOKUP(A396,'Who''s Manager'!$E$3:$E$8,1,0)=A396,"Yes","No"),"No")</f>
        <v>No</v>
      </c>
      <c r="I396" s="9" t="str">
        <f>IFERROR(IF(VLOOKUP(A396,'Who''s Manager'!$F$3:$F$8,1,0)=A396,"Yes","No"),"No")</f>
        <v>No</v>
      </c>
      <c r="J396" s="9">
        <f t="shared" ca="1" si="13"/>
        <v>3</v>
      </c>
    </row>
    <row r="397" spans="1:10" x14ac:dyDescent="0.35">
      <c r="A397" s="3" t="s">
        <v>401</v>
      </c>
      <c r="B397" s="5" t="s">
        <v>513</v>
      </c>
      <c r="C397" s="3" t="s">
        <v>519</v>
      </c>
      <c r="D397" s="9" t="str">
        <f t="shared" si="12"/>
        <v>John Wilson</v>
      </c>
      <c r="E397" s="3" t="s">
        <v>527</v>
      </c>
      <c r="F397" s="4">
        <v>44773</v>
      </c>
      <c r="G397" s="13">
        <v>61393</v>
      </c>
      <c r="H397" s="9" t="str">
        <f>IFERROR(IF(VLOOKUP(A397,'Who''s Manager'!$E$3:$E$8,1,0)=A397,"Yes","No"),"No")</f>
        <v>No</v>
      </c>
      <c r="I397" s="9" t="str">
        <f>IFERROR(IF(VLOOKUP(A397,'Who''s Manager'!$F$3:$F$8,1,0)=A397,"Yes","No"),"No")</f>
        <v>No</v>
      </c>
      <c r="J397" s="9">
        <f t="shared" ca="1" si="13"/>
        <v>3</v>
      </c>
    </row>
    <row r="398" spans="1:10" x14ac:dyDescent="0.35">
      <c r="A398" s="3" t="s">
        <v>402</v>
      </c>
      <c r="B398" s="5" t="s">
        <v>507</v>
      </c>
      <c r="C398" s="3" t="s">
        <v>519</v>
      </c>
      <c r="D398" s="9" t="str">
        <f t="shared" si="12"/>
        <v>Sarah Wilson</v>
      </c>
      <c r="E398" s="3" t="s">
        <v>527</v>
      </c>
      <c r="F398" s="4">
        <v>44780</v>
      </c>
      <c r="G398" s="13">
        <v>55617</v>
      </c>
      <c r="H398" s="9" t="str">
        <f>IFERROR(IF(VLOOKUP(A398,'Who''s Manager'!$E$3:$E$8,1,0)=A398,"Yes","No"),"No")</f>
        <v>No</v>
      </c>
      <c r="I398" s="9" t="str">
        <f>IFERROR(IF(VLOOKUP(A398,'Who''s Manager'!$F$3:$F$8,1,0)=A398,"Yes","No"),"No")</f>
        <v>No</v>
      </c>
      <c r="J398" s="9">
        <f t="shared" ca="1" si="13"/>
        <v>3</v>
      </c>
    </row>
    <row r="399" spans="1:10" x14ac:dyDescent="0.35">
      <c r="A399" s="3" t="s">
        <v>403</v>
      </c>
      <c r="B399" s="5" t="s">
        <v>508</v>
      </c>
      <c r="C399" s="3" t="s">
        <v>523</v>
      </c>
      <c r="D399" s="9" t="str">
        <f t="shared" si="12"/>
        <v>David Davis</v>
      </c>
      <c r="E399" s="3" t="s">
        <v>528</v>
      </c>
      <c r="F399" s="4">
        <v>44787</v>
      </c>
      <c r="G399" s="13">
        <v>83520</v>
      </c>
      <c r="H399" s="9" t="str">
        <f>IFERROR(IF(VLOOKUP(A399,'Who''s Manager'!$E$3:$E$8,1,0)=A399,"Yes","No"),"No")</f>
        <v>No</v>
      </c>
      <c r="I399" s="9" t="str">
        <f>IFERROR(IF(VLOOKUP(A399,'Who''s Manager'!$F$3:$F$8,1,0)=A399,"Yes","No"),"No")</f>
        <v>No</v>
      </c>
      <c r="J399" s="9">
        <f t="shared" ca="1" si="13"/>
        <v>3</v>
      </c>
    </row>
    <row r="400" spans="1:10" x14ac:dyDescent="0.35">
      <c r="A400" s="3" t="s">
        <v>404</v>
      </c>
      <c r="B400" s="5" t="s">
        <v>512</v>
      </c>
      <c r="C400" s="3" t="s">
        <v>520</v>
      </c>
      <c r="D400" s="9" t="str">
        <f t="shared" si="12"/>
        <v>Jane Anderson</v>
      </c>
      <c r="E400" s="3" t="s">
        <v>527</v>
      </c>
      <c r="F400" s="4">
        <v>44794</v>
      </c>
      <c r="G400" s="13">
        <v>54852</v>
      </c>
      <c r="H400" s="9" t="str">
        <f>IFERROR(IF(VLOOKUP(A400,'Who''s Manager'!$E$3:$E$8,1,0)=A400,"Yes","No"),"No")</f>
        <v>No</v>
      </c>
      <c r="I400" s="9" t="str">
        <f>IFERROR(IF(VLOOKUP(A400,'Who''s Manager'!$F$3:$F$8,1,0)=A400,"Yes","No"),"No")</f>
        <v>No</v>
      </c>
      <c r="J400" s="9">
        <f t="shared" ca="1" si="13"/>
        <v>3</v>
      </c>
    </row>
    <row r="401" spans="1:10" x14ac:dyDescent="0.35">
      <c r="A401" s="3" t="s">
        <v>405</v>
      </c>
      <c r="B401" s="5" t="s">
        <v>510</v>
      </c>
      <c r="C401" s="3" t="s">
        <v>523</v>
      </c>
      <c r="D401" s="9" t="str">
        <f t="shared" si="12"/>
        <v>Michael Davis</v>
      </c>
      <c r="E401" s="3" t="s">
        <v>524</v>
      </c>
      <c r="F401" s="4">
        <v>44801</v>
      </c>
      <c r="G401" s="13">
        <v>76401</v>
      </c>
      <c r="H401" s="9" t="str">
        <f>IFERROR(IF(VLOOKUP(A401,'Who''s Manager'!$E$3:$E$8,1,0)=A401,"Yes","No"),"No")</f>
        <v>No</v>
      </c>
      <c r="I401" s="9" t="str">
        <f>IFERROR(IF(VLOOKUP(A401,'Who''s Manager'!$F$3:$F$8,1,0)=A401,"Yes","No"),"No")</f>
        <v>No</v>
      </c>
      <c r="J401" s="9">
        <f t="shared" ca="1" si="13"/>
        <v>3</v>
      </c>
    </row>
    <row r="402" spans="1:10" x14ac:dyDescent="0.35">
      <c r="A402" s="3" t="s">
        <v>406</v>
      </c>
      <c r="B402" s="5" t="s">
        <v>513</v>
      </c>
      <c r="C402" s="3" t="s">
        <v>520</v>
      </c>
      <c r="D402" s="9" t="str">
        <f t="shared" si="12"/>
        <v>John Anderson</v>
      </c>
      <c r="E402" s="3" t="s">
        <v>526</v>
      </c>
      <c r="F402" s="4">
        <v>44808</v>
      </c>
      <c r="G402" s="13">
        <v>51295</v>
      </c>
      <c r="H402" s="9" t="str">
        <f>IFERROR(IF(VLOOKUP(A402,'Who''s Manager'!$E$3:$E$8,1,0)=A402,"Yes","No"),"No")</f>
        <v>No</v>
      </c>
      <c r="I402" s="9" t="str">
        <f>IFERROR(IF(VLOOKUP(A402,'Who''s Manager'!$F$3:$F$8,1,0)=A402,"Yes","No"),"No")</f>
        <v>No</v>
      </c>
      <c r="J402" s="9">
        <f t="shared" ca="1" si="13"/>
        <v>3</v>
      </c>
    </row>
    <row r="403" spans="1:10" x14ac:dyDescent="0.35">
      <c r="A403" s="3" t="s">
        <v>407</v>
      </c>
      <c r="B403" s="5" t="s">
        <v>513</v>
      </c>
      <c r="C403" s="3" t="s">
        <v>522</v>
      </c>
      <c r="D403" s="9" t="str">
        <f t="shared" si="12"/>
        <v>John Smith</v>
      </c>
      <c r="E403" s="3" t="s">
        <v>527</v>
      </c>
      <c r="F403" s="4">
        <v>44815</v>
      </c>
      <c r="G403" s="13">
        <v>80993</v>
      </c>
      <c r="H403" s="9" t="str">
        <f>IFERROR(IF(VLOOKUP(A403,'Who''s Manager'!$E$3:$E$8,1,0)=A403,"Yes","No"),"No")</f>
        <v>No</v>
      </c>
      <c r="I403" s="9" t="str">
        <f>IFERROR(IF(VLOOKUP(A403,'Who''s Manager'!$F$3:$F$8,1,0)=A403,"Yes","No"),"No")</f>
        <v>No</v>
      </c>
      <c r="J403" s="9">
        <f t="shared" ca="1" si="13"/>
        <v>3</v>
      </c>
    </row>
    <row r="404" spans="1:10" x14ac:dyDescent="0.35">
      <c r="A404" s="3" t="s">
        <v>408</v>
      </c>
      <c r="B404" s="5" t="s">
        <v>510</v>
      </c>
      <c r="C404" s="3" t="s">
        <v>521</v>
      </c>
      <c r="D404" s="9" t="str">
        <f t="shared" si="12"/>
        <v>Michael Miller</v>
      </c>
      <c r="E404" s="3" t="s">
        <v>526</v>
      </c>
      <c r="F404" s="4">
        <v>44822</v>
      </c>
      <c r="G404" s="13">
        <v>79084</v>
      </c>
      <c r="H404" s="9" t="str">
        <f>IFERROR(IF(VLOOKUP(A404,'Who''s Manager'!$E$3:$E$8,1,0)=A404,"Yes","No"),"No")</f>
        <v>No</v>
      </c>
      <c r="I404" s="9" t="str">
        <f>IFERROR(IF(VLOOKUP(A404,'Who''s Manager'!$F$3:$F$8,1,0)=A404,"Yes","No"),"No")</f>
        <v>No</v>
      </c>
      <c r="J404" s="9">
        <f t="shared" ca="1" si="13"/>
        <v>3</v>
      </c>
    </row>
    <row r="405" spans="1:10" x14ac:dyDescent="0.35">
      <c r="A405" s="3" t="s">
        <v>409</v>
      </c>
      <c r="B405" s="5" t="s">
        <v>509</v>
      </c>
      <c r="C405" s="3" t="s">
        <v>516</v>
      </c>
      <c r="D405" s="9" t="str">
        <f t="shared" si="12"/>
        <v>Emily Johnson</v>
      </c>
      <c r="E405" s="3" t="s">
        <v>528</v>
      </c>
      <c r="F405" s="4">
        <v>44829</v>
      </c>
      <c r="G405" s="13">
        <v>84575</v>
      </c>
      <c r="H405" s="9" t="str">
        <f>IFERROR(IF(VLOOKUP(A405,'Who''s Manager'!$E$3:$E$8,1,0)=A405,"Yes","No"),"No")</f>
        <v>No</v>
      </c>
      <c r="I405" s="9" t="str">
        <f>IFERROR(IF(VLOOKUP(A405,'Who''s Manager'!$F$3:$F$8,1,0)=A405,"Yes","No"),"No")</f>
        <v>No</v>
      </c>
      <c r="J405" s="9">
        <f t="shared" ca="1" si="13"/>
        <v>3</v>
      </c>
    </row>
    <row r="406" spans="1:10" x14ac:dyDescent="0.35">
      <c r="A406" s="3" t="s">
        <v>410</v>
      </c>
      <c r="B406" s="5" t="s">
        <v>510</v>
      </c>
      <c r="C406" s="3" t="s">
        <v>515</v>
      </c>
      <c r="D406" s="9" t="str">
        <f t="shared" si="12"/>
        <v>Michael Brown</v>
      </c>
      <c r="E406" s="3" t="s">
        <v>526</v>
      </c>
      <c r="F406" s="4">
        <v>44836</v>
      </c>
      <c r="G406" s="13">
        <v>81451</v>
      </c>
      <c r="H406" s="9" t="str">
        <f>IFERROR(IF(VLOOKUP(A406,'Who''s Manager'!$E$3:$E$8,1,0)=A406,"Yes","No"),"No")</f>
        <v>No</v>
      </c>
      <c r="I406" s="9" t="str">
        <f>IFERROR(IF(VLOOKUP(A406,'Who''s Manager'!$F$3:$F$8,1,0)=A406,"Yes","No"),"No")</f>
        <v>No</v>
      </c>
      <c r="J406" s="9">
        <f t="shared" ca="1" si="13"/>
        <v>3</v>
      </c>
    </row>
    <row r="407" spans="1:10" x14ac:dyDescent="0.35">
      <c r="A407" s="3" t="s">
        <v>411</v>
      </c>
      <c r="B407" s="5" t="s">
        <v>513</v>
      </c>
      <c r="C407" s="3" t="s">
        <v>520</v>
      </c>
      <c r="D407" s="9" t="str">
        <f t="shared" si="12"/>
        <v>John Anderson</v>
      </c>
      <c r="E407" s="3" t="s">
        <v>528</v>
      </c>
      <c r="F407" s="4">
        <v>44843</v>
      </c>
      <c r="G407" s="13">
        <v>52227</v>
      </c>
      <c r="H407" s="9" t="str">
        <f>IFERROR(IF(VLOOKUP(A407,'Who''s Manager'!$E$3:$E$8,1,0)=A407,"Yes","No"),"No")</f>
        <v>No</v>
      </c>
      <c r="I407" s="9" t="str">
        <f>IFERROR(IF(VLOOKUP(A407,'Who''s Manager'!$F$3:$F$8,1,0)=A407,"Yes","No"),"No")</f>
        <v>No</v>
      </c>
      <c r="J407" s="9">
        <f t="shared" ca="1" si="13"/>
        <v>3</v>
      </c>
    </row>
    <row r="408" spans="1:10" x14ac:dyDescent="0.35">
      <c r="A408" s="3" t="s">
        <v>412</v>
      </c>
      <c r="B408" s="5" t="s">
        <v>513</v>
      </c>
      <c r="C408" s="3" t="s">
        <v>521</v>
      </c>
      <c r="D408" s="9" t="str">
        <f t="shared" si="12"/>
        <v>John Miller</v>
      </c>
      <c r="E408" s="3" t="s">
        <v>524</v>
      </c>
      <c r="F408" s="4">
        <v>44850</v>
      </c>
      <c r="G408" s="13">
        <v>76910</v>
      </c>
      <c r="H408" s="9" t="str">
        <f>IFERROR(IF(VLOOKUP(A408,'Who''s Manager'!$E$3:$E$8,1,0)=A408,"Yes","No"),"No")</f>
        <v>No</v>
      </c>
      <c r="I408" s="9" t="str">
        <f>IFERROR(IF(VLOOKUP(A408,'Who''s Manager'!$F$3:$F$8,1,0)=A408,"Yes","No"),"No")</f>
        <v>No</v>
      </c>
      <c r="J408" s="9">
        <f t="shared" ca="1" si="13"/>
        <v>3</v>
      </c>
    </row>
    <row r="409" spans="1:10" x14ac:dyDescent="0.35">
      <c r="A409" s="3" t="s">
        <v>413</v>
      </c>
      <c r="B409" s="5" t="s">
        <v>508</v>
      </c>
      <c r="C409" s="3" t="s">
        <v>516</v>
      </c>
      <c r="D409" s="9" t="str">
        <f t="shared" si="12"/>
        <v>David Johnson</v>
      </c>
      <c r="E409" s="3" t="s">
        <v>528</v>
      </c>
      <c r="F409" s="4">
        <v>44857</v>
      </c>
      <c r="G409" s="13">
        <v>81041</v>
      </c>
      <c r="H409" s="9" t="str">
        <f>IFERROR(IF(VLOOKUP(A409,'Who''s Manager'!$E$3:$E$8,1,0)=A409,"Yes","No"),"No")</f>
        <v>No</v>
      </c>
      <c r="I409" s="9" t="str">
        <f>IFERROR(IF(VLOOKUP(A409,'Who''s Manager'!$F$3:$F$8,1,0)=A409,"Yes","No"),"No")</f>
        <v>No</v>
      </c>
      <c r="J409" s="9">
        <f t="shared" ca="1" si="13"/>
        <v>3</v>
      </c>
    </row>
    <row r="410" spans="1:10" x14ac:dyDescent="0.35">
      <c r="A410" s="3" t="s">
        <v>414</v>
      </c>
      <c r="B410" s="5" t="s">
        <v>512</v>
      </c>
      <c r="C410" s="3" t="s">
        <v>517</v>
      </c>
      <c r="D410" s="9" t="str">
        <f t="shared" si="12"/>
        <v>Jane Taylor</v>
      </c>
      <c r="E410" s="3" t="s">
        <v>528</v>
      </c>
      <c r="F410" s="4">
        <v>44864</v>
      </c>
      <c r="G410" s="13">
        <v>68384</v>
      </c>
      <c r="H410" s="9" t="str">
        <f>IFERROR(IF(VLOOKUP(A410,'Who''s Manager'!$E$3:$E$8,1,0)=A410,"Yes","No"),"No")</f>
        <v>No</v>
      </c>
      <c r="I410" s="9" t="str">
        <f>IFERROR(IF(VLOOKUP(A410,'Who''s Manager'!$F$3:$F$8,1,0)=A410,"Yes","No"),"No")</f>
        <v>No</v>
      </c>
      <c r="J410" s="9">
        <f t="shared" ca="1" si="13"/>
        <v>3</v>
      </c>
    </row>
    <row r="411" spans="1:10" x14ac:dyDescent="0.35">
      <c r="A411" s="3" t="s">
        <v>415</v>
      </c>
      <c r="B411" s="5" t="s">
        <v>510</v>
      </c>
      <c r="C411" s="3" t="s">
        <v>522</v>
      </c>
      <c r="D411" s="9" t="str">
        <f t="shared" si="12"/>
        <v>Michael Smith</v>
      </c>
      <c r="E411" s="3" t="s">
        <v>525</v>
      </c>
      <c r="F411" s="4">
        <v>44871</v>
      </c>
      <c r="G411" s="13">
        <v>45145</v>
      </c>
      <c r="H411" s="9" t="str">
        <f>IFERROR(IF(VLOOKUP(A411,'Who''s Manager'!$E$3:$E$8,1,0)=A411,"Yes","No"),"No")</f>
        <v>No</v>
      </c>
      <c r="I411" s="9" t="str">
        <f>IFERROR(IF(VLOOKUP(A411,'Who''s Manager'!$F$3:$F$8,1,0)=A411,"Yes","No"),"No")</f>
        <v>No</v>
      </c>
      <c r="J411" s="9">
        <f t="shared" ca="1" si="13"/>
        <v>3</v>
      </c>
    </row>
    <row r="412" spans="1:10" x14ac:dyDescent="0.35">
      <c r="A412" s="3" t="s">
        <v>416</v>
      </c>
      <c r="B412" s="5" t="s">
        <v>512</v>
      </c>
      <c r="C412" s="3" t="s">
        <v>523</v>
      </c>
      <c r="D412" s="9" t="str">
        <f t="shared" si="12"/>
        <v>Jane Davis</v>
      </c>
      <c r="E412" s="3" t="s">
        <v>527</v>
      </c>
      <c r="F412" s="4">
        <v>44878</v>
      </c>
      <c r="G412" s="13">
        <v>82778</v>
      </c>
      <c r="H412" s="9" t="str">
        <f>IFERROR(IF(VLOOKUP(A412,'Who''s Manager'!$E$3:$E$8,1,0)=A412,"Yes","No"),"No")</f>
        <v>No</v>
      </c>
      <c r="I412" s="9" t="str">
        <f>IFERROR(IF(VLOOKUP(A412,'Who''s Manager'!$F$3:$F$8,1,0)=A412,"Yes","No"),"No")</f>
        <v>No</v>
      </c>
      <c r="J412" s="9">
        <f t="shared" ca="1" si="13"/>
        <v>3</v>
      </c>
    </row>
    <row r="413" spans="1:10" x14ac:dyDescent="0.35">
      <c r="A413" s="3" t="s">
        <v>417</v>
      </c>
      <c r="B413" s="5" t="s">
        <v>510</v>
      </c>
      <c r="C413" s="3" t="s">
        <v>523</v>
      </c>
      <c r="D413" s="9" t="str">
        <f t="shared" si="12"/>
        <v>Michael Davis</v>
      </c>
      <c r="E413" s="3" t="s">
        <v>527</v>
      </c>
      <c r="F413" s="4">
        <v>44885</v>
      </c>
      <c r="G413" s="13">
        <v>61035</v>
      </c>
      <c r="H413" s="9" t="str">
        <f>IFERROR(IF(VLOOKUP(A413,'Who''s Manager'!$E$3:$E$8,1,0)=A413,"Yes","No"),"No")</f>
        <v>No</v>
      </c>
      <c r="I413" s="9" t="str">
        <f>IFERROR(IF(VLOOKUP(A413,'Who''s Manager'!$F$3:$F$8,1,0)=A413,"Yes","No"),"No")</f>
        <v>No</v>
      </c>
      <c r="J413" s="9">
        <f t="shared" ca="1" si="13"/>
        <v>3</v>
      </c>
    </row>
    <row r="414" spans="1:10" x14ac:dyDescent="0.35">
      <c r="A414" s="3" t="s">
        <v>418</v>
      </c>
      <c r="B414" s="5" t="s">
        <v>506</v>
      </c>
      <c r="C414" s="3" t="s">
        <v>519</v>
      </c>
      <c r="D414" s="9" t="str">
        <f t="shared" si="12"/>
        <v>Olivia Wilson</v>
      </c>
      <c r="E414" s="3" t="s">
        <v>524</v>
      </c>
      <c r="F414" s="4">
        <v>44892</v>
      </c>
      <c r="G414" s="13">
        <v>48040</v>
      </c>
      <c r="H414" s="9" t="str">
        <f>IFERROR(IF(VLOOKUP(A414,'Who''s Manager'!$E$3:$E$8,1,0)=A414,"Yes","No"),"No")</f>
        <v>No</v>
      </c>
      <c r="I414" s="9" t="str">
        <f>IFERROR(IF(VLOOKUP(A414,'Who''s Manager'!$F$3:$F$8,1,0)=A414,"Yes","No"),"No")</f>
        <v>No</v>
      </c>
      <c r="J414" s="9">
        <f t="shared" ca="1" si="13"/>
        <v>3</v>
      </c>
    </row>
    <row r="415" spans="1:10" x14ac:dyDescent="0.35">
      <c r="A415" s="3" t="s">
        <v>419</v>
      </c>
      <c r="B415" s="5" t="s">
        <v>513</v>
      </c>
      <c r="C415" s="3" t="s">
        <v>516</v>
      </c>
      <c r="D415" s="9" t="str">
        <f t="shared" si="12"/>
        <v>John Johnson</v>
      </c>
      <c r="E415" s="3" t="s">
        <v>524</v>
      </c>
      <c r="F415" s="4">
        <v>44899</v>
      </c>
      <c r="G415" s="13">
        <v>87422</v>
      </c>
      <c r="H415" s="9" t="str">
        <f>IFERROR(IF(VLOOKUP(A415,'Who''s Manager'!$E$3:$E$8,1,0)=A415,"Yes","No"),"No")</f>
        <v>No</v>
      </c>
      <c r="I415" s="9" t="str">
        <f>IFERROR(IF(VLOOKUP(A415,'Who''s Manager'!$F$3:$F$8,1,0)=A415,"Yes","No"),"No")</f>
        <v>No</v>
      </c>
      <c r="J415" s="9">
        <f t="shared" ca="1" si="13"/>
        <v>3</v>
      </c>
    </row>
    <row r="416" spans="1:10" x14ac:dyDescent="0.35">
      <c r="A416" s="3" t="s">
        <v>420</v>
      </c>
      <c r="B416" s="5" t="s">
        <v>508</v>
      </c>
      <c r="C416" s="3" t="s">
        <v>517</v>
      </c>
      <c r="D416" s="9" t="str">
        <f t="shared" si="12"/>
        <v>David Taylor</v>
      </c>
      <c r="E416" s="3" t="s">
        <v>527</v>
      </c>
      <c r="F416" s="4">
        <v>44906</v>
      </c>
      <c r="G416" s="13">
        <v>71160</v>
      </c>
      <c r="H416" s="9" t="str">
        <f>IFERROR(IF(VLOOKUP(A416,'Who''s Manager'!$E$3:$E$8,1,0)=A416,"Yes","No"),"No")</f>
        <v>No</v>
      </c>
      <c r="I416" s="9" t="str">
        <f>IFERROR(IF(VLOOKUP(A416,'Who''s Manager'!$F$3:$F$8,1,0)=A416,"Yes","No"),"No")</f>
        <v>No</v>
      </c>
      <c r="J416" s="9">
        <f t="shared" ca="1" si="13"/>
        <v>3</v>
      </c>
    </row>
    <row r="417" spans="1:10" x14ac:dyDescent="0.35">
      <c r="A417" s="3" t="s">
        <v>421</v>
      </c>
      <c r="B417" s="5" t="s">
        <v>512</v>
      </c>
      <c r="C417" s="3" t="s">
        <v>521</v>
      </c>
      <c r="D417" s="9" t="str">
        <f t="shared" si="12"/>
        <v>Jane Miller</v>
      </c>
      <c r="E417" s="3" t="s">
        <v>525</v>
      </c>
      <c r="F417" s="4">
        <v>44913</v>
      </c>
      <c r="G417" s="13">
        <v>62633</v>
      </c>
      <c r="H417" s="9" t="str">
        <f>IFERROR(IF(VLOOKUP(A417,'Who''s Manager'!$E$3:$E$8,1,0)=A417,"Yes","No"),"No")</f>
        <v>No</v>
      </c>
      <c r="I417" s="9" t="str">
        <f>IFERROR(IF(VLOOKUP(A417,'Who''s Manager'!$F$3:$F$8,1,0)=A417,"Yes","No"),"No")</f>
        <v>No</v>
      </c>
      <c r="J417" s="9">
        <f t="shared" ca="1" si="13"/>
        <v>3</v>
      </c>
    </row>
    <row r="418" spans="1:10" x14ac:dyDescent="0.35">
      <c r="A418" s="3" t="s">
        <v>422</v>
      </c>
      <c r="B418" s="5" t="s">
        <v>510</v>
      </c>
      <c r="C418" s="3" t="s">
        <v>522</v>
      </c>
      <c r="D418" s="9" t="str">
        <f t="shared" si="12"/>
        <v>Michael Smith</v>
      </c>
      <c r="E418" s="3" t="s">
        <v>527</v>
      </c>
      <c r="F418" s="4">
        <v>44920</v>
      </c>
      <c r="G418" s="13">
        <v>74344</v>
      </c>
      <c r="H418" s="9" t="str">
        <f>IFERROR(IF(VLOOKUP(A418,'Who''s Manager'!$E$3:$E$8,1,0)=A418,"Yes","No"),"No")</f>
        <v>No</v>
      </c>
      <c r="I418" s="9" t="str">
        <f>IFERROR(IF(VLOOKUP(A418,'Who''s Manager'!$F$3:$F$8,1,0)=A418,"Yes","No"),"No")</f>
        <v>No</v>
      </c>
      <c r="J418" s="9">
        <f t="shared" ca="1" si="13"/>
        <v>3</v>
      </c>
    </row>
    <row r="419" spans="1:10" x14ac:dyDescent="0.35">
      <c r="A419" s="3" t="s">
        <v>423</v>
      </c>
      <c r="B419" s="5" t="s">
        <v>514</v>
      </c>
      <c r="C419" s="3" t="s">
        <v>516</v>
      </c>
      <c r="D419" s="9" t="str">
        <f t="shared" si="12"/>
        <v>Sophia Johnson</v>
      </c>
      <c r="E419" s="3" t="s">
        <v>525</v>
      </c>
      <c r="F419" s="4">
        <v>44927</v>
      </c>
      <c r="G419" s="13">
        <v>62014</v>
      </c>
      <c r="H419" s="9" t="str">
        <f>IFERROR(IF(VLOOKUP(A419,'Who''s Manager'!$E$3:$E$8,1,0)=A419,"Yes","No"),"No")</f>
        <v>No</v>
      </c>
      <c r="I419" s="9" t="str">
        <f>IFERROR(IF(VLOOKUP(A419,'Who''s Manager'!$F$3:$F$8,1,0)=A419,"Yes","No"),"No")</f>
        <v>No</v>
      </c>
      <c r="J419" s="9">
        <f t="shared" ca="1" si="13"/>
        <v>2</v>
      </c>
    </row>
    <row r="420" spans="1:10" x14ac:dyDescent="0.35">
      <c r="A420" s="3" t="s">
        <v>424</v>
      </c>
      <c r="B420" s="5" t="s">
        <v>506</v>
      </c>
      <c r="C420" s="3" t="s">
        <v>517</v>
      </c>
      <c r="D420" s="9" t="str">
        <f t="shared" si="12"/>
        <v>Olivia Taylor</v>
      </c>
      <c r="E420" s="3" t="s">
        <v>524</v>
      </c>
      <c r="F420" s="4">
        <v>44934</v>
      </c>
      <c r="G420" s="13">
        <v>59996</v>
      </c>
      <c r="H420" s="9" t="str">
        <f>IFERROR(IF(VLOOKUP(A420,'Who''s Manager'!$E$3:$E$8,1,0)=A420,"Yes","No"),"No")</f>
        <v>No</v>
      </c>
      <c r="I420" s="9" t="str">
        <f>IFERROR(IF(VLOOKUP(A420,'Who''s Manager'!$F$3:$F$8,1,0)=A420,"Yes","No"),"No")</f>
        <v>No</v>
      </c>
      <c r="J420" s="9">
        <f t="shared" ca="1" si="13"/>
        <v>2</v>
      </c>
    </row>
    <row r="421" spans="1:10" x14ac:dyDescent="0.35">
      <c r="A421" s="3" t="s">
        <v>425</v>
      </c>
      <c r="B421" s="5" t="s">
        <v>507</v>
      </c>
      <c r="C421" s="3" t="s">
        <v>515</v>
      </c>
      <c r="D421" s="9" t="str">
        <f t="shared" si="12"/>
        <v>Sarah Brown</v>
      </c>
      <c r="E421" s="3" t="s">
        <v>526</v>
      </c>
      <c r="F421" s="4">
        <v>44941</v>
      </c>
      <c r="G421" s="13">
        <v>86621</v>
      </c>
      <c r="H421" s="9" t="str">
        <f>IFERROR(IF(VLOOKUP(A421,'Who''s Manager'!$E$3:$E$8,1,0)=A421,"Yes","No"),"No")</f>
        <v>No</v>
      </c>
      <c r="I421" s="9" t="str">
        <f>IFERROR(IF(VLOOKUP(A421,'Who''s Manager'!$F$3:$F$8,1,0)=A421,"Yes","No"),"No")</f>
        <v>No</v>
      </c>
      <c r="J421" s="9">
        <f t="shared" ca="1" si="13"/>
        <v>2</v>
      </c>
    </row>
    <row r="422" spans="1:10" x14ac:dyDescent="0.35">
      <c r="A422" s="3" t="s">
        <v>426</v>
      </c>
      <c r="B422" s="5" t="s">
        <v>509</v>
      </c>
      <c r="C422" s="3" t="s">
        <v>520</v>
      </c>
      <c r="D422" s="9" t="str">
        <f t="shared" si="12"/>
        <v>Emily Anderson</v>
      </c>
      <c r="E422" s="3" t="s">
        <v>524</v>
      </c>
      <c r="F422" s="4">
        <v>44948</v>
      </c>
      <c r="G422" s="13">
        <v>56695</v>
      </c>
      <c r="H422" s="9" t="str">
        <f>IFERROR(IF(VLOOKUP(A422,'Who''s Manager'!$E$3:$E$8,1,0)=A422,"Yes","No"),"No")</f>
        <v>No</v>
      </c>
      <c r="I422" s="9" t="str">
        <f>IFERROR(IF(VLOOKUP(A422,'Who''s Manager'!$F$3:$F$8,1,0)=A422,"Yes","No"),"No")</f>
        <v>No</v>
      </c>
      <c r="J422" s="9">
        <f t="shared" ca="1" si="13"/>
        <v>2</v>
      </c>
    </row>
    <row r="423" spans="1:10" x14ac:dyDescent="0.35">
      <c r="A423" s="3" t="s">
        <v>427</v>
      </c>
      <c r="B423" s="5" t="s">
        <v>512</v>
      </c>
      <c r="C423" s="3" t="s">
        <v>523</v>
      </c>
      <c r="D423" s="9" t="str">
        <f t="shared" si="12"/>
        <v>Jane Davis</v>
      </c>
      <c r="E423" s="3" t="s">
        <v>524</v>
      </c>
      <c r="F423" s="4">
        <v>44955</v>
      </c>
      <c r="G423" s="13">
        <v>47852</v>
      </c>
      <c r="H423" s="9" t="str">
        <f>IFERROR(IF(VLOOKUP(A423,'Who''s Manager'!$E$3:$E$8,1,0)=A423,"Yes","No"),"No")</f>
        <v>No</v>
      </c>
      <c r="I423" s="9" t="str">
        <f>IFERROR(IF(VLOOKUP(A423,'Who''s Manager'!$F$3:$F$8,1,0)=A423,"Yes","No"),"No")</f>
        <v>No</v>
      </c>
      <c r="J423" s="9">
        <f t="shared" ca="1" si="13"/>
        <v>2</v>
      </c>
    </row>
    <row r="424" spans="1:10" x14ac:dyDescent="0.35">
      <c r="A424" s="3" t="s">
        <v>428</v>
      </c>
      <c r="B424" s="5" t="s">
        <v>508</v>
      </c>
      <c r="C424" s="3" t="s">
        <v>521</v>
      </c>
      <c r="D424" s="9" t="str">
        <f t="shared" si="12"/>
        <v>David Miller</v>
      </c>
      <c r="E424" s="3" t="s">
        <v>528</v>
      </c>
      <c r="F424" s="4">
        <v>44962</v>
      </c>
      <c r="G424" s="13">
        <v>61014</v>
      </c>
      <c r="H424" s="9" t="str">
        <f>IFERROR(IF(VLOOKUP(A424,'Who''s Manager'!$E$3:$E$8,1,0)=A424,"Yes","No"),"No")</f>
        <v>No</v>
      </c>
      <c r="I424" s="9" t="str">
        <f>IFERROR(IF(VLOOKUP(A424,'Who''s Manager'!$F$3:$F$8,1,0)=A424,"Yes","No"),"No")</f>
        <v>No</v>
      </c>
      <c r="J424" s="9">
        <f t="shared" ca="1" si="13"/>
        <v>2</v>
      </c>
    </row>
    <row r="425" spans="1:10" x14ac:dyDescent="0.35">
      <c r="A425" s="3" t="s">
        <v>429</v>
      </c>
      <c r="B425" s="5" t="s">
        <v>507</v>
      </c>
      <c r="C425" s="3" t="s">
        <v>523</v>
      </c>
      <c r="D425" s="9" t="str">
        <f t="shared" si="12"/>
        <v>Sarah Davis</v>
      </c>
      <c r="E425" s="3" t="s">
        <v>528</v>
      </c>
      <c r="F425" s="4">
        <v>44969</v>
      </c>
      <c r="G425" s="13">
        <v>72042</v>
      </c>
      <c r="H425" s="9" t="str">
        <f>IFERROR(IF(VLOOKUP(A425,'Who''s Manager'!$E$3:$E$8,1,0)=A425,"Yes","No"),"No")</f>
        <v>No</v>
      </c>
      <c r="I425" s="9" t="str">
        <f>IFERROR(IF(VLOOKUP(A425,'Who''s Manager'!$F$3:$F$8,1,0)=A425,"Yes","No"),"No")</f>
        <v>No</v>
      </c>
      <c r="J425" s="9">
        <f t="shared" ca="1" si="13"/>
        <v>2</v>
      </c>
    </row>
    <row r="426" spans="1:10" x14ac:dyDescent="0.35">
      <c r="A426" s="3" t="s">
        <v>430</v>
      </c>
      <c r="B426" s="5" t="s">
        <v>514</v>
      </c>
      <c r="C426" s="3" t="s">
        <v>521</v>
      </c>
      <c r="D426" s="9" t="str">
        <f t="shared" si="12"/>
        <v>Sophia Miller</v>
      </c>
      <c r="E426" s="3" t="s">
        <v>528</v>
      </c>
      <c r="F426" s="4">
        <v>44976</v>
      </c>
      <c r="G426" s="13">
        <v>78755</v>
      </c>
      <c r="H426" s="9" t="str">
        <f>IFERROR(IF(VLOOKUP(A426,'Who''s Manager'!$E$3:$E$8,1,0)=A426,"Yes","No"),"No")</f>
        <v>No</v>
      </c>
      <c r="I426" s="9" t="str">
        <f>IFERROR(IF(VLOOKUP(A426,'Who''s Manager'!$F$3:$F$8,1,0)=A426,"Yes","No"),"No")</f>
        <v>No</v>
      </c>
      <c r="J426" s="9">
        <f t="shared" ca="1" si="13"/>
        <v>2</v>
      </c>
    </row>
    <row r="427" spans="1:10" x14ac:dyDescent="0.35">
      <c r="A427" s="3" t="s">
        <v>431</v>
      </c>
      <c r="B427" s="5" t="s">
        <v>509</v>
      </c>
      <c r="C427" s="3" t="s">
        <v>519</v>
      </c>
      <c r="D427" s="9" t="str">
        <f t="shared" si="12"/>
        <v>Emily Wilson</v>
      </c>
      <c r="E427" s="3" t="s">
        <v>528</v>
      </c>
      <c r="F427" s="4">
        <v>44983</v>
      </c>
      <c r="G427" s="13">
        <v>85390</v>
      </c>
      <c r="H427" s="9" t="str">
        <f>IFERROR(IF(VLOOKUP(A427,'Who''s Manager'!$E$3:$E$8,1,0)=A427,"Yes","No"),"No")</f>
        <v>No</v>
      </c>
      <c r="I427" s="9" t="str">
        <f>IFERROR(IF(VLOOKUP(A427,'Who''s Manager'!$F$3:$F$8,1,0)=A427,"Yes","No"),"No")</f>
        <v>No</v>
      </c>
      <c r="J427" s="9">
        <f t="shared" ca="1" si="13"/>
        <v>2</v>
      </c>
    </row>
    <row r="428" spans="1:10" x14ac:dyDescent="0.35">
      <c r="A428" s="3" t="s">
        <v>432</v>
      </c>
      <c r="B428" s="5" t="s">
        <v>514</v>
      </c>
      <c r="C428" s="3" t="s">
        <v>521</v>
      </c>
      <c r="D428" s="9" t="str">
        <f t="shared" si="12"/>
        <v>Sophia Miller</v>
      </c>
      <c r="E428" s="3" t="s">
        <v>525</v>
      </c>
      <c r="F428" s="4">
        <v>44990</v>
      </c>
      <c r="G428" s="13">
        <v>68711</v>
      </c>
      <c r="H428" s="9" t="str">
        <f>IFERROR(IF(VLOOKUP(A428,'Who''s Manager'!$E$3:$E$8,1,0)=A428,"Yes","No"),"No")</f>
        <v>No</v>
      </c>
      <c r="I428" s="9" t="str">
        <f>IFERROR(IF(VLOOKUP(A428,'Who''s Manager'!$F$3:$F$8,1,0)=A428,"Yes","No"),"No")</f>
        <v>No</v>
      </c>
      <c r="J428" s="9">
        <f t="shared" ca="1" si="13"/>
        <v>2</v>
      </c>
    </row>
    <row r="429" spans="1:10" x14ac:dyDescent="0.35">
      <c r="A429" s="3" t="s">
        <v>433</v>
      </c>
      <c r="B429" s="5" t="s">
        <v>507</v>
      </c>
      <c r="C429" s="3" t="s">
        <v>523</v>
      </c>
      <c r="D429" s="9" t="str">
        <f t="shared" si="12"/>
        <v>Sarah Davis</v>
      </c>
      <c r="E429" s="3" t="s">
        <v>527</v>
      </c>
      <c r="F429" s="4">
        <v>44997</v>
      </c>
      <c r="G429" s="13">
        <v>71122</v>
      </c>
      <c r="H429" s="9" t="str">
        <f>IFERROR(IF(VLOOKUP(A429,'Who''s Manager'!$E$3:$E$8,1,0)=A429,"Yes","No"),"No")</f>
        <v>No</v>
      </c>
      <c r="I429" s="9" t="str">
        <f>IFERROR(IF(VLOOKUP(A429,'Who''s Manager'!$F$3:$F$8,1,0)=A429,"Yes","No"),"No")</f>
        <v>No</v>
      </c>
      <c r="J429" s="9">
        <f t="shared" ca="1" si="13"/>
        <v>2</v>
      </c>
    </row>
    <row r="430" spans="1:10" x14ac:dyDescent="0.35">
      <c r="A430" s="3" t="s">
        <v>434</v>
      </c>
      <c r="B430" s="5" t="s">
        <v>509</v>
      </c>
      <c r="C430" s="3" t="s">
        <v>521</v>
      </c>
      <c r="D430" s="9" t="str">
        <f t="shared" si="12"/>
        <v>Emily Miller</v>
      </c>
      <c r="E430" s="3" t="s">
        <v>526</v>
      </c>
      <c r="F430" s="4">
        <v>45004</v>
      </c>
      <c r="G430" s="13">
        <v>54160</v>
      </c>
      <c r="H430" s="9" t="str">
        <f>IFERROR(IF(VLOOKUP(A430,'Who''s Manager'!$E$3:$E$8,1,0)=A430,"Yes","No"),"No")</f>
        <v>No</v>
      </c>
      <c r="I430" s="9" t="str">
        <f>IFERROR(IF(VLOOKUP(A430,'Who''s Manager'!$F$3:$F$8,1,0)=A430,"Yes","No"),"No")</f>
        <v>No</v>
      </c>
      <c r="J430" s="9">
        <f t="shared" ca="1" si="13"/>
        <v>2</v>
      </c>
    </row>
    <row r="431" spans="1:10" x14ac:dyDescent="0.35">
      <c r="A431" s="3" t="s">
        <v>435</v>
      </c>
      <c r="B431" s="5" t="s">
        <v>514</v>
      </c>
      <c r="C431" s="3" t="s">
        <v>515</v>
      </c>
      <c r="D431" s="9" t="str">
        <f t="shared" si="12"/>
        <v>Sophia Brown</v>
      </c>
      <c r="E431" s="3" t="s">
        <v>524</v>
      </c>
      <c r="F431" s="4">
        <v>45011</v>
      </c>
      <c r="G431" s="13">
        <v>72213</v>
      </c>
      <c r="H431" s="9" t="str">
        <f>IFERROR(IF(VLOOKUP(A431,'Who''s Manager'!$E$3:$E$8,1,0)=A431,"Yes","No"),"No")</f>
        <v>No</v>
      </c>
      <c r="I431" s="9" t="str">
        <f>IFERROR(IF(VLOOKUP(A431,'Who''s Manager'!$F$3:$F$8,1,0)=A431,"Yes","No"),"No")</f>
        <v>No</v>
      </c>
      <c r="J431" s="9">
        <f t="shared" ca="1" si="13"/>
        <v>2</v>
      </c>
    </row>
    <row r="432" spans="1:10" x14ac:dyDescent="0.35">
      <c r="A432" s="3" t="s">
        <v>436</v>
      </c>
      <c r="B432" s="5" t="s">
        <v>508</v>
      </c>
      <c r="C432" s="3" t="s">
        <v>519</v>
      </c>
      <c r="D432" s="9" t="str">
        <f t="shared" si="12"/>
        <v>David Wilson</v>
      </c>
      <c r="E432" s="3" t="s">
        <v>525</v>
      </c>
      <c r="F432" s="4">
        <v>45018</v>
      </c>
      <c r="G432" s="13">
        <v>84420</v>
      </c>
      <c r="H432" s="9" t="str">
        <f>IFERROR(IF(VLOOKUP(A432,'Who''s Manager'!$E$3:$E$8,1,0)=A432,"Yes","No"),"No")</f>
        <v>No</v>
      </c>
      <c r="I432" s="9" t="str">
        <f>IFERROR(IF(VLOOKUP(A432,'Who''s Manager'!$F$3:$F$8,1,0)=A432,"Yes","No"),"No")</f>
        <v>No</v>
      </c>
      <c r="J432" s="9">
        <f t="shared" ca="1" si="13"/>
        <v>2</v>
      </c>
    </row>
    <row r="433" spans="1:10" x14ac:dyDescent="0.35">
      <c r="A433" s="3" t="s">
        <v>437</v>
      </c>
      <c r="B433" s="5" t="s">
        <v>510</v>
      </c>
      <c r="C433" s="3" t="s">
        <v>521</v>
      </c>
      <c r="D433" s="9" t="str">
        <f t="shared" si="12"/>
        <v>Michael Miller</v>
      </c>
      <c r="E433" s="3" t="s">
        <v>526</v>
      </c>
      <c r="F433" s="4">
        <v>45025</v>
      </c>
      <c r="G433" s="13">
        <v>52421</v>
      </c>
      <c r="H433" s="9" t="str">
        <f>IFERROR(IF(VLOOKUP(A433,'Who''s Manager'!$E$3:$E$8,1,0)=A433,"Yes","No"),"No")</f>
        <v>No</v>
      </c>
      <c r="I433" s="9" t="str">
        <f>IFERROR(IF(VLOOKUP(A433,'Who''s Manager'!$F$3:$F$8,1,0)=A433,"Yes","No"),"No")</f>
        <v>No</v>
      </c>
      <c r="J433" s="9">
        <f t="shared" ca="1" si="13"/>
        <v>2</v>
      </c>
    </row>
    <row r="434" spans="1:10" x14ac:dyDescent="0.35">
      <c r="A434" s="3" t="s">
        <v>438</v>
      </c>
      <c r="B434" s="5" t="s">
        <v>513</v>
      </c>
      <c r="C434" s="3" t="s">
        <v>516</v>
      </c>
      <c r="D434" s="9" t="str">
        <f t="shared" si="12"/>
        <v>John Johnson</v>
      </c>
      <c r="E434" s="3" t="s">
        <v>525</v>
      </c>
      <c r="F434" s="4">
        <v>45032</v>
      </c>
      <c r="G434" s="13">
        <v>66400</v>
      </c>
      <c r="H434" s="9" t="str">
        <f>IFERROR(IF(VLOOKUP(A434,'Who''s Manager'!$E$3:$E$8,1,0)=A434,"Yes","No"),"No")</f>
        <v>No</v>
      </c>
      <c r="I434" s="9" t="str">
        <f>IFERROR(IF(VLOOKUP(A434,'Who''s Manager'!$F$3:$F$8,1,0)=A434,"Yes","No"),"No")</f>
        <v>No</v>
      </c>
      <c r="J434" s="9">
        <f t="shared" ca="1" si="13"/>
        <v>2</v>
      </c>
    </row>
    <row r="435" spans="1:10" x14ac:dyDescent="0.35">
      <c r="A435" s="3" t="s">
        <v>439</v>
      </c>
      <c r="B435" s="5" t="s">
        <v>510</v>
      </c>
      <c r="C435" s="3" t="s">
        <v>518</v>
      </c>
      <c r="D435" s="9" t="str">
        <f t="shared" si="12"/>
        <v>Michael Doe</v>
      </c>
      <c r="E435" s="3" t="s">
        <v>525</v>
      </c>
      <c r="F435" s="4">
        <v>45039</v>
      </c>
      <c r="G435" s="13">
        <v>78537</v>
      </c>
      <c r="H435" s="9" t="str">
        <f>IFERROR(IF(VLOOKUP(A435,'Who''s Manager'!$E$3:$E$8,1,0)=A435,"Yes","No"),"No")</f>
        <v>No</v>
      </c>
      <c r="I435" s="9" t="str">
        <f>IFERROR(IF(VLOOKUP(A435,'Who''s Manager'!$F$3:$F$8,1,0)=A435,"Yes","No"),"No")</f>
        <v>No</v>
      </c>
      <c r="J435" s="9">
        <f t="shared" ca="1" si="13"/>
        <v>2</v>
      </c>
    </row>
    <row r="436" spans="1:10" x14ac:dyDescent="0.35">
      <c r="A436" s="3" t="s">
        <v>440</v>
      </c>
      <c r="B436" s="5" t="s">
        <v>507</v>
      </c>
      <c r="C436" s="3" t="s">
        <v>517</v>
      </c>
      <c r="D436" s="9" t="str">
        <f t="shared" si="12"/>
        <v>Sarah Taylor</v>
      </c>
      <c r="E436" s="3" t="s">
        <v>524</v>
      </c>
      <c r="F436" s="4">
        <v>45046</v>
      </c>
      <c r="G436" s="13">
        <v>62727</v>
      </c>
      <c r="H436" s="9" t="str">
        <f>IFERROR(IF(VLOOKUP(A436,'Who''s Manager'!$E$3:$E$8,1,0)=A436,"Yes","No"),"No")</f>
        <v>No</v>
      </c>
      <c r="I436" s="9" t="str">
        <f>IFERROR(IF(VLOOKUP(A436,'Who''s Manager'!$F$3:$F$8,1,0)=A436,"Yes","No"),"No")</f>
        <v>No</v>
      </c>
      <c r="J436" s="9">
        <f t="shared" ca="1" si="13"/>
        <v>2</v>
      </c>
    </row>
    <row r="437" spans="1:10" x14ac:dyDescent="0.35">
      <c r="A437" s="3" t="s">
        <v>441</v>
      </c>
      <c r="B437" s="5" t="s">
        <v>512</v>
      </c>
      <c r="C437" s="3" t="s">
        <v>518</v>
      </c>
      <c r="D437" s="9" t="str">
        <f t="shared" si="12"/>
        <v>Jane Doe</v>
      </c>
      <c r="E437" s="3" t="s">
        <v>527</v>
      </c>
      <c r="F437" s="4">
        <v>45053</v>
      </c>
      <c r="G437" s="13">
        <v>49358</v>
      </c>
      <c r="H437" s="9" t="str">
        <f>IFERROR(IF(VLOOKUP(A437,'Who''s Manager'!$E$3:$E$8,1,0)=A437,"Yes","No"),"No")</f>
        <v>No</v>
      </c>
      <c r="I437" s="9" t="str">
        <f>IFERROR(IF(VLOOKUP(A437,'Who''s Manager'!$F$3:$F$8,1,0)=A437,"Yes","No"),"No")</f>
        <v>No</v>
      </c>
      <c r="J437" s="9">
        <f t="shared" ca="1" si="13"/>
        <v>2</v>
      </c>
    </row>
    <row r="438" spans="1:10" x14ac:dyDescent="0.35">
      <c r="A438" s="3" t="s">
        <v>442</v>
      </c>
      <c r="B438" s="5" t="s">
        <v>513</v>
      </c>
      <c r="C438" s="3" t="s">
        <v>518</v>
      </c>
      <c r="D438" s="9" t="str">
        <f t="shared" si="12"/>
        <v>John Doe</v>
      </c>
      <c r="E438" s="3" t="s">
        <v>528</v>
      </c>
      <c r="F438" s="4">
        <v>45060</v>
      </c>
      <c r="G438" s="13">
        <v>73482</v>
      </c>
      <c r="H438" s="9" t="str">
        <f>IFERROR(IF(VLOOKUP(A438,'Who''s Manager'!$E$3:$E$8,1,0)=A438,"Yes","No"),"No")</f>
        <v>No</v>
      </c>
      <c r="I438" s="9" t="str">
        <f>IFERROR(IF(VLOOKUP(A438,'Who''s Manager'!$F$3:$F$8,1,0)=A438,"Yes","No"),"No")</f>
        <v>No</v>
      </c>
      <c r="J438" s="9">
        <f t="shared" ca="1" si="13"/>
        <v>2</v>
      </c>
    </row>
    <row r="439" spans="1:10" x14ac:dyDescent="0.35">
      <c r="A439" s="3" t="s">
        <v>443</v>
      </c>
      <c r="B439" s="5" t="s">
        <v>506</v>
      </c>
      <c r="C439" s="3" t="s">
        <v>522</v>
      </c>
      <c r="D439" s="9" t="str">
        <f t="shared" si="12"/>
        <v>Olivia Smith</v>
      </c>
      <c r="E439" s="3" t="s">
        <v>527</v>
      </c>
      <c r="F439" s="4">
        <v>45067</v>
      </c>
      <c r="G439" s="13">
        <v>77117</v>
      </c>
      <c r="H439" s="9" t="str">
        <f>IFERROR(IF(VLOOKUP(A439,'Who''s Manager'!$E$3:$E$8,1,0)=A439,"Yes","No"),"No")</f>
        <v>No</v>
      </c>
      <c r="I439" s="9" t="str">
        <f>IFERROR(IF(VLOOKUP(A439,'Who''s Manager'!$F$3:$F$8,1,0)=A439,"Yes","No"),"No")</f>
        <v>No</v>
      </c>
      <c r="J439" s="9">
        <f t="shared" ca="1" si="13"/>
        <v>2</v>
      </c>
    </row>
    <row r="440" spans="1:10" x14ac:dyDescent="0.35">
      <c r="A440" s="3" t="s">
        <v>444</v>
      </c>
      <c r="B440" s="5" t="s">
        <v>508</v>
      </c>
      <c r="C440" s="3" t="s">
        <v>515</v>
      </c>
      <c r="D440" s="9" t="str">
        <f t="shared" si="12"/>
        <v>David Brown</v>
      </c>
      <c r="E440" s="3" t="s">
        <v>524</v>
      </c>
      <c r="F440" s="4">
        <v>45074</v>
      </c>
      <c r="G440" s="13">
        <v>68164</v>
      </c>
      <c r="H440" s="9" t="str">
        <f>IFERROR(IF(VLOOKUP(A440,'Who''s Manager'!$E$3:$E$8,1,0)=A440,"Yes","No"),"No")</f>
        <v>No</v>
      </c>
      <c r="I440" s="9" t="str">
        <f>IFERROR(IF(VLOOKUP(A440,'Who''s Manager'!$F$3:$F$8,1,0)=A440,"Yes","No"),"No")</f>
        <v>No</v>
      </c>
      <c r="J440" s="9">
        <f t="shared" ca="1" si="13"/>
        <v>2</v>
      </c>
    </row>
    <row r="441" spans="1:10" x14ac:dyDescent="0.35">
      <c r="A441" s="3" t="s">
        <v>445</v>
      </c>
      <c r="B441" s="5" t="s">
        <v>506</v>
      </c>
      <c r="C441" s="3" t="s">
        <v>516</v>
      </c>
      <c r="D441" s="9" t="str">
        <f t="shared" si="12"/>
        <v>Olivia Johnson</v>
      </c>
      <c r="E441" s="3" t="s">
        <v>524</v>
      </c>
      <c r="F441" s="4">
        <v>45081</v>
      </c>
      <c r="G441" s="13">
        <v>76910</v>
      </c>
      <c r="H441" s="9" t="str">
        <f>IFERROR(IF(VLOOKUP(A441,'Who''s Manager'!$E$3:$E$8,1,0)=A441,"Yes","No"),"No")</f>
        <v>No</v>
      </c>
      <c r="I441" s="9" t="str">
        <f>IFERROR(IF(VLOOKUP(A441,'Who''s Manager'!$F$3:$F$8,1,0)=A441,"Yes","No"),"No")</f>
        <v>No</v>
      </c>
      <c r="J441" s="9">
        <f t="shared" ca="1" si="13"/>
        <v>2</v>
      </c>
    </row>
    <row r="442" spans="1:10" x14ac:dyDescent="0.35">
      <c r="A442" s="3" t="s">
        <v>446</v>
      </c>
      <c r="B442" s="5" t="s">
        <v>509</v>
      </c>
      <c r="C442" s="3" t="s">
        <v>520</v>
      </c>
      <c r="D442" s="9" t="str">
        <f t="shared" si="12"/>
        <v>Emily Anderson</v>
      </c>
      <c r="E442" s="3" t="s">
        <v>524</v>
      </c>
      <c r="F442" s="4">
        <v>45088</v>
      </c>
      <c r="G442" s="13">
        <v>77496</v>
      </c>
      <c r="H442" s="9" t="str">
        <f>IFERROR(IF(VLOOKUP(A442,'Who''s Manager'!$E$3:$E$8,1,0)=A442,"Yes","No"),"No")</f>
        <v>No</v>
      </c>
      <c r="I442" s="9" t="str">
        <f>IFERROR(IF(VLOOKUP(A442,'Who''s Manager'!$F$3:$F$8,1,0)=A442,"Yes","No"),"No")</f>
        <v>No</v>
      </c>
      <c r="J442" s="9">
        <f t="shared" ca="1" si="13"/>
        <v>2</v>
      </c>
    </row>
    <row r="443" spans="1:10" x14ac:dyDescent="0.35">
      <c r="A443" s="3" t="s">
        <v>447</v>
      </c>
      <c r="B443" s="5" t="s">
        <v>513</v>
      </c>
      <c r="C443" s="3" t="s">
        <v>521</v>
      </c>
      <c r="D443" s="9" t="str">
        <f t="shared" si="12"/>
        <v>John Miller</v>
      </c>
      <c r="E443" s="3" t="s">
        <v>526</v>
      </c>
      <c r="F443" s="4">
        <v>45095</v>
      </c>
      <c r="G443" s="13">
        <v>89311</v>
      </c>
      <c r="H443" s="9" t="str">
        <f>IFERROR(IF(VLOOKUP(A443,'Who''s Manager'!$E$3:$E$8,1,0)=A443,"Yes","No"),"No")</f>
        <v>No</v>
      </c>
      <c r="I443" s="9" t="str">
        <f>IFERROR(IF(VLOOKUP(A443,'Who''s Manager'!$F$3:$F$8,1,0)=A443,"Yes","No"),"No")</f>
        <v>No</v>
      </c>
      <c r="J443" s="9">
        <f t="shared" ca="1" si="13"/>
        <v>2</v>
      </c>
    </row>
    <row r="444" spans="1:10" x14ac:dyDescent="0.35">
      <c r="A444" s="3" t="s">
        <v>448</v>
      </c>
      <c r="B444" s="5" t="s">
        <v>506</v>
      </c>
      <c r="C444" s="3" t="s">
        <v>517</v>
      </c>
      <c r="D444" s="9" t="str">
        <f t="shared" si="12"/>
        <v>Olivia Taylor</v>
      </c>
      <c r="E444" s="3" t="s">
        <v>527</v>
      </c>
      <c r="F444" s="4">
        <v>45102</v>
      </c>
      <c r="G444" s="13">
        <v>74371</v>
      </c>
      <c r="H444" s="9" t="str">
        <f>IFERROR(IF(VLOOKUP(A444,'Who''s Manager'!$E$3:$E$8,1,0)=A444,"Yes","No"),"No")</f>
        <v>No</v>
      </c>
      <c r="I444" s="9" t="str">
        <f>IFERROR(IF(VLOOKUP(A444,'Who''s Manager'!$F$3:$F$8,1,0)=A444,"Yes","No"),"No")</f>
        <v>No</v>
      </c>
      <c r="J444" s="9">
        <f t="shared" ca="1" si="13"/>
        <v>2</v>
      </c>
    </row>
    <row r="445" spans="1:10" x14ac:dyDescent="0.35">
      <c r="A445" s="3" t="s">
        <v>449</v>
      </c>
      <c r="B445" s="5" t="s">
        <v>506</v>
      </c>
      <c r="C445" s="3" t="s">
        <v>519</v>
      </c>
      <c r="D445" s="9" t="str">
        <f t="shared" si="12"/>
        <v>Olivia Wilson</v>
      </c>
      <c r="E445" s="3" t="s">
        <v>527</v>
      </c>
      <c r="F445" s="4">
        <v>45109</v>
      </c>
      <c r="G445" s="13">
        <v>83467</v>
      </c>
      <c r="H445" s="9" t="str">
        <f>IFERROR(IF(VLOOKUP(A445,'Who''s Manager'!$E$3:$E$8,1,0)=A445,"Yes","No"),"No")</f>
        <v>No</v>
      </c>
      <c r="I445" s="9" t="str">
        <f>IFERROR(IF(VLOOKUP(A445,'Who''s Manager'!$F$3:$F$8,1,0)=A445,"Yes","No"),"No")</f>
        <v>No</v>
      </c>
      <c r="J445" s="9">
        <f t="shared" ca="1" si="13"/>
        <v>2</v>
      </c>
    </row>
    <row r="446" spans="1:10" x14ac:dyDescent="0.35">
      <c r="A446" s="3" t="s">
        <v>450</v>
      </c>
      <c r="B446" s="5" t="s">
        <v>514</v>
      </c>
      <c r="C446" s="3" t="s">
        <v>516</v>
      </c>
      <c r="D446" s="9" t="str">
        <f t="shared" si="12"/>
        <v>Sophia Johnson</v>
      </c>
      <c r="E446" s="3" t="s">
        <v>525</v>
      </c>
      <c r="F446" s="4">
        <v>45116</v>
      </c>
      <c r="G446" s="13">
        <v>62625</v>
      </c>
      <c r="H446" s="9" t="str">
        <f>IFERROR(IF(VLOOKUP(A446,'Who''s Manager'!$E$3:$E$8,1,0)=A446,"Yes","No"),"No")</f>
        <v>No</v>
      </c>
      <c r="I446" s="9" t="str">
        <f>IFERROR(IF(VLOOKUP(A446,'Who''s Manager'!$F$3:$F$8,1,0)=A446,"Yes","No"),"No")</f>
        <v>No</v>
      </c>
      <c r="J446" s="9">
        <f t="shared" ca="1" si="13"/>
        <v>2</v>
      </c>
    </row>
    <row r="447" spans="1:10" x14ac:dyDescent="0.35">
      <c r="A447" s="3" t="s">
        <v>451</v>
      </c>
      <c r="B447" s="5" t="s">
        <v>510</v>
      </c>
      <c r="C447" s="3" t="s">
        <v>523</v>
      </c>
      <c r="D447" s="9" t="str">
        <f t="shared" si="12"/>
        <v>Michael Davis</v>
      </c>
      <c r="E447" s="3" t="s">
        <v>525</v>
      </c>
      <c r="F447" s="4">
        <v>45123</v>
      </c>
      <c r="G447" s="13">
        <v>78893</v>
      </c>
      <c r="H447" s="9" t="str">
        <f>IFERROR(IF(VLOOKUP(A447,'Who''s Manager'!$E$3:$E$8,1,0)=A447,"Yes","No"),"No")</f>
        <v>No</v>
      </c>
      <c r="I447" s="9" t="str">
        <f>IFERROR(IF(VLOOKUP(A447,'Who''s Manager'!$F$3:$F$8,1,0)=A447,"Yes","No"),"No")</f>
        <v>No</v>
      </c>
      <c r="J447" s="9">
        <f t="shared" ca="1" si="13"/>
        <v>2</v>
      </c>
    </row>
    <row r="448" spans="1:10" x14ac:dyDescent="0.35">
      <c r="A448" s="3" t="s">
        <v>452</v>
      </c>
      <c r="B448" s="5" t="s">
        <v>514</v>
      </c>
      <c r="C448" s="3" t="s">
        <v>520</v>
      </c>
      <c r="D448" s="9" t="str">
        <f t="shared" si="12"/>
        <v>Sophia Anderson</v>
      </c>
      <c r="E448" s="3" t="s">
        <v>525</v>
      </c>
      <c r="F448" s="4">
        <v>45130</v>
      </c>
      <c r="G448" s="13">
        <v>55793</v>
      </c>
      <c r="H448" s="9" t="str">
        <f>IFERROR(IF(VLOOKUP(A448,'Who''s Manager'!$E$3:$E$8,1,0)=A448,"Yes","No"),"No")</f>
        <v>No</v>
      </c>
      <c r="I448" s="9" t="str">
        <f>IFERROR(IF(VLOOKUP(A448,'Who''s Manager'!$F$3:$F$8,1,0)=A448,"Yes","No"),"No")</f>
        <v>No</v>
      </c>
      <c r="J448" s="9">
        <f t="shared" ca="1" si="13"/>
        <v>2</v>
      </c>
    </row>
    <row r="449" spans="1:10" x14ac:dyDescent="0.35">
      <c r="A449" s="3" t="s">
        <v>453</v>
      </c>
      <c r="B449" s="5" t="s">
        <v>513</v>
      </c>
      <c r="C449" s="3" t="s">
        <v>522</v>
      </c>
      <c r="D449" s="9" t="str">
        <f t="shared" si="12"/>
        <v>John Smith</v>
      </c>
      <c r="E449" s="3" t="s">
        <v>524</v>
      </c>
      <c r="F449" s="4">
        <v>45137</v>
      </c>
      <c r="G449" s="13">
        <v>76007</v>
      </c>
      <c r="H449" s="9" t="str">
        <f>IFERROR(IF(VLOOKUP(A449,'Who''s Manager'!$E$3:$E$8,1,0)=A449,"Yes","No"),"No")</f>
        <v>No</v>
      </c>
      <c r="I449" s="9" t="str">
        <f>IFERROR(IF(VLOOKUP(A449,'Who''s Manager'!$F$3:$F$8,1,0)=A449,"Yes","No"),"No")</f>
        <v>No</v>
      </c>
      <c r="J449" s="9">
        <f t="shared" ca="1" si="13"/>
        <v>2</v>
      </c>
    </row>
    <row r="450" spans="1:10" x14ac:dyDescent="0.35">
      <c r="A450" s="3" t="s">
        <v>454</v>
      </c>
      <c r="B450" s="5" t="s">
        <v>513</v>
      </c>
      <c r="C450" s="3" t="s">
        <v>522</v>
      </c>
      <c r="D450" s="9" t="str">
        <f t="shared" ref="D450:D501" si="14">CONCATENATE(B450," ",C450)</f>
        <v>John Smith</v>
      </c>
      <c r="E450" s="3" t="s">
        <v>527</v>
      </c>
      <c r="F450" s="4">
        <v>45144</v>
      </c>
      <c r="G450" s="13">
        <v>70766</v>
      </c>
      <c r="H450" s="9" t="str">
        <f>IFERROR(IF(VLOOKUP(A450,'Who''s Manager'!$E$3:$E$8,1,0)=A450,"Yes","No"),"No")</f>
        <v>No</v>
      </c>
      <c r="I450" s="9" t="str">
        <f>IFERROR(IF(VLOOKUP(A450,'Who''s Manager'!$F$3:$F$8,1,0)=A450,"Yes","No"),"No")</f>
        <v>No</v>
      </c>
      <c r="J450" s="9">
        <f t="shared" ref="J450:J501" ca="1" si="15">(YEAR(TODAY())-YEAR(F450))+1</f>
        <v>2</v>
      </c>
    </row>
    <row r="451" spans="1:10" x14ac:dyDescent="0.35">
      <c r="A451" s="3" t="s">
        <v>455</v>
      </c>
      <c r="B451" s="5" t="s">
        <v>507</v>
      </c>
      <c r="C451" s="3" t="s">
        <v>516</v>
      </c>
      <c r="D451" s="9" t="str">
        <f t="shared" si="14"/>
        <v>Sarah Johnson</v>
      </c>
      <c r="E451" s="3" t="s">
        <v>524</v>
      </c>
      <c r="F451" s="4">
        <v>45151</v>
      </c>
      <c r="G451" s="13">
        <v>84532</v>
      </c>
      <c r="H451" s="9" t="str">
        <f>IFERROR(IF(VLOOKUP(A451,'Who''s Manager'!$E$3:$E$8,1,0)=A451,"Yes","No"),"No")</f>
        <v>No</v>
      </c>
      <c r="I451" s="9" t="str">
        <f>IFERROR(IF(VLOOKUP(A451,'Who''s Manager'!$F$3:$F$8,1,0)=A451,"Yes","No"),"No")</f>
        <v>No</v>
      </c>
      <c r="J451" s="9">
        <f t="shared" ca="1" si="15"/>
        <v>2</v>
      </c>
    </row>
    <row r="452" spans="1:10" x14ac:dyDescent="0.35">
      <c r="A452" s="3" t="s">
        <v>456</v>
      </c>
      <c r="B452" s="5" t="s">
        <v>514</v>
      </c>
      <c r="C452" s="3" t="s">
        <v>518</v>
      </c>
      <c r="D452" s="9" t="str">
        <f t="shared" si="14"/>
        <v>Sophia Doe</v>
      </c>
      <c r="E452" s="3" t="s">
        <v>526</v>
      </c>
      <c r="F452" s="4">
        <v>45158</v>
      </c>
      <c r="G452" s="13">
        <v>57323</v>
      </c>
      <c r="H452" s="9" t="str">
        <f>IFERROR(IF(VLOOKUP(A452,'Who''s Manager'!$E$3:$E$8,1,0)=A452,"Yes","No"),"No")</f>
        <v>No</v>
      </c>
      <c r="I452" s="9" t="str">
        <f>IFERROR(IF(VLOOKUP(A452,'Who''s Manager'!$F$3:$F$8,1,0)=A452,"Yes","No"),"No")</f>
        <v>No</v>
      </c>
      <c r="J452" s="9">
        <f t="shared" ca="1" si="15"/>
        <v>2</v>
      </c>
    </row>
    <row r="453" spans="1:10" x14ac:dyDescent="0.35">
      <c r="A453" s="3" t="s">
        <v>457</v>
      </c>
      <c r="B453" s="5" t="s">
        <v>511</v>
      </c>
      <c r="C453" s="3" t="s">
        <v>523</v>
      </c>
      <c r="D453" s="9" t="str">
        <f t="shared" si="14"/>
        <v>Robert Davis</v>
      </c>
      <c r="E453" s="3" t="s">
        <v>525</v>
      </c>
      <c r="F453" s="4">
        <v>45165</v>
      </c>
      <c r="G453" s="13">
        <v>52843</v>
      </c>
      <c r="H453" s="9" t="str">
        <f>IFERROR(IF(VLOOKUP(A453,'Who''s Manager'!$E$3:$E$8,1,0)=A453,"Yes","No"),"No")</f>
        <v>No</v>
      </c>
      <c r="I453" s="9" t="str">
        <f>IFERROR(IF(VLOOKUP(A453,'Who''s Manager'!$F$3:$F$8,1,0)=A453,"Yes","No"),"No")</f>
        <v>No</v>
      </c>
      <c r="J453" s="9">
        <f t="shared" ca="1" si="15"/>
        <v>2</v>
      </c>
    </row>
    <row r="454" spans="1:10" x14ac:dyDescent="0.35">
      <c r="A454" s="3" t="s">
        <v>458</v>
      </c>
      <c r="B454" s="5" t="s">
        <v>510</v>
      </c>
      <c r="C454" s="3" t="s">
        <v>522</v>
      </c>
      <c r="D454" s="9" t="str">
        <f t="shared" si="14"/>
        <v>Michael Smith</v>
      </c>
      <c r="E454" s="3" t="s">
        <v>524</v>
      </c>
      <c r="F454" s="4">
        <v>45172</v>
      </c>
      <c r="G454" s="13">
        <v>59210</v>
      </c>
      <c r="H454" s="9" t="str">
        <f>IFERROR(IF(VLOOKUP(A454,'Who''s Manager'!$E$3:$E$8,1,0)=A454,"Yes","No"),"No")</f>
        <v>No</v>
      </c>
      <c r="I454" s="9" t="str">
        <f>IFERROR(IF(VLOOKUP(A454,'Who''s Manager'!$F$3:$F$8,1,0)=A454,"Yes","No"),"No")</f>
        <v>No</v>
      </c>
      <c r="J454" s="9">
        <f t="shared" ca="1" si="15"/>
        <v>2</v>
      </c>
    </row>
    <row r="455" spans="1:10" x14ac:dyDescent="0.35">
      <c r="A455" s="3" t="s">
        <v>459</v>
      </c>
      <c r="B455" s="5" t="s">
        <v>513</v>
      </c>
      <c r="C455" s="3" t="s">
        <v>517</v>
      </c>
      <c r="D455" s="9" t="str">
        <f t="shared" si="14"/>
        <v>John Taylor</v>
      </c>
      <c r="E455" s="3" t="s">
        <v>524</v>
      </c>
      <c r="F455" s="4">
        <v>45179</v>
      </c>
      <c r="G455" s="13">
        <v>61456</v>
      </c>
      <c r="H455" s="9" t="str">
        <f>IFERROR(IF(VLOOKUP(A455,'Who''s Manager'!$E$3:$E$8,1,0)=A455,"Yes","No"),"No")</f>
        <v>No</v>
      </c>
      <c r="I455" s="9" t="str">
        <f>IFERROR(IF(VLOOKUP(A455,'Who''s Manager'!$F$3:$F$8,1,0)=A455,"Yes","No"),"No")</f>
        <v>No</v>
      </c>
      <c r="J455" s="9">
        <f t="shared" ca="1" si="15"/>
        <v>2</v>
      </c>
    </row>
    <row r="456" spans="1:10" x14ac:dyDescent="0.35">
      <c r="A456" s="3" t="s">
        <v>460</v>
      </c>
      <c r="B456" s="5" t="s">
        <v>507</v>
      </c>
      <c r="C456" s="3" t="s">
        <v>522</v>
      </c>
      <c r="D456" s="9" t="str">
        <f t="shared" si="14"/>
        <v>Sarah Smith</v>
      </c>
      <c r="E456" s="3" t="s">
        <v>526</v>
      </c>
      <c r="F456" s="4">
        <v>45186</v>
      </c>
      <c r="G456" s="13">
        <v>76367</v>
      </c>
      <c r="H456" s="9" t="str">
        <f>IFERROR(IF(VLOOKUP(A456,'Who''s Manager'!$E$3:$E$8,1,0)=A456,"Yes","No"),"No")</f>
        <v>No</v>
      </c>
      <c r="I456" s="9" t="str">
        <f>IFERROR(IF(VLOOKUP(A456,'Who''s Manager'!$F$3:$F$8,1,0)=A456,"Yes","No"),"No")</f>
        <v>No</v>
      </c>
      <c r="J456" s="9">
        <f t="shared" ca="1" si="15"/>
        <v>2</v>
      </c>
    </row>
    <row r="457" spans="1:10" x14ac:dyDescent="0.35">
      <c r="A457" s="3" t="s">
        <v>461</v>
      </c>
      <c r="B457" s="5" t="s">
        <v>514</v>
      </c>
      <c r="C457" s="3" t="s">
        <v>519</v>
      </c>
      <c r="D457" s="9" t="str">
        <f t="shared" si="14"/>
        <v>Sophia Wilson</v>
      </c>
      <c r="E457" s="3" t="s">
        <v>528</v>
      </c>
      <c r="F457" s="4">
        <v>45193</v>
      </c>
      <c r="G457" s="13">
        <v>55106</v>
      </c>
      <c r="H457" s="9" t="str">
        <f>IFERROR(IF(VLOOKUP(A457,'Who''s Manager'!$E$3:$E$8,1,0)=A457,"Yes","No"),"No")</f>
        <v>No</v>
      </c>
      <c r="I457" s="9" t="str">
        <f>IFERROR(IF(VLOOKUP(A457,'Who''s Manager'!$F$3:$F$8,1,0)=A457,"Yes","No"),"No")</f>
        <v>No</v>
      </c>
      <c r="J457" s="9">
        <f t="shared" ca="1" si="15"/>
        <v>2</v>
      </c>
    </row>
    <row r="458" spans="1:10" x14ac:dyDescent="0.35">
      <c r="A458" s="3" t="s">
        <v>462</v>
      </c>
      <c r="B458" s="5" t="s">
        <v>510</v>
      </c>
      <c r="C458" s="3" t="s">
        <v>521</v>
      </c>
      <c r="D458" s="9" t="str">
        <f t="shared" si="14"/>
        <v>Michael Miller</v>
      </c>
      <c r="E458" s="3" t="s">
        <v>527</v>
      </c>
      <c r="F458" s="4">
        <v>45200</v>
      </c>
      <c r="G458" s="13">
        <v>82957</v>
      </c>
      <c r="H458" s="9" t="str">
        <f>IFERROR(IF(VLOOKUP(A458,'Who''s Manager'!$E$3:$E$8,1,0)=A458,"Yes","No"),"No")</f>
        <v>No</v>
      </c>
      <c r="I458" s="9" t="str">
        <f>IFERROR(IF(VLOOKUP(A458,'Who''s Manager'!$F$3:$F$8,1,0)=A458,"Yes","No"),"No")</f>
        <v>No</v>
      </c>
      <c r="J458" s="9">
        <f t="shared" ca="1" si="15"/>
        <v>2</v>
      </c>
    </row>
    <row r="459" spans="1:10" x14ac:dyDescent="0.35">
      <c r="A459" s="3" t="s">
        <v>463</v>
      </c>
      <c r="B459" s="5" t="s">
        <v>514</v>
      </c>
      <c r="C459" s="3" t="s">
        <v>522</v>
      </c>
      <c r="D459" s="9" t="str">
        <f t="shared" si="14"/>
        <v>Sophia Smith</v>
      </c>
      <c r="E459" s="3" t="s">
        <v>528</v>
      </c>
      <c r="F459" s="4">
        <v>45207</v>
      </c>
      <c r="G459" s="13">
        <v>47472</v>
      </c>
      <c r="H459" s="9" t="str">
        <f>IFERROR(IF(VLOOKUP(A459,'Who''s Manager'!$E$3:$E$8,1,0)=A459,"Yes","No"),"No")</f>
        <v>No</v>
      </c>
      <c r="I459" s="9" t="str">
        <f>IFERROR(IF(VLOOKUP(A459,'Who''s Manager'!$F$3:$F$8,1,0)=A459,"Yes","No"),"No")</f>
        <v>No</v>
      </c>
      <c r="J459" s="9">
        <f t="shared" ca="1" si="15"/>
        <v>2</v>
      </c>
    </row>
    <row r="460" spans="1:10" x14ac:dyDescent="0.35">
      <c r="A460" s="3" t="s">
        <v>464</v>
      </c>
      <c r="B460" s="5" t="s">
        <v>506</v>
      </c>
      <c r="C460" s="3" t="s">
        <v>519</v>
      </c>
      <c r="D460" s="9" t="str">
        <f t="shared" si="14"/>
        <v>Olivia Wilson</v>
      </c>
      <c r="E460" s="3" t="s">
        <v>525</v>
      </c>
      <c r="F460" s="4">
        <v>45214</v>
      </c>
      <c r="G460" s="13">
        <v>51704</v>
      </c>
      <c r="H460" s="9" t="str">
        <f>IFERROR(IF(VLOOKUP(A460,'Who''s Manager'!$E$3:$E$8,1,0)=A460,"Yes","No"),"No")</f>
        <v>No</v>
      </c>
      <c r="I460" s="9" t="str">
        <f>IFERROR(IF(VLOOKUP(A460,'Who''s Manager'!$F$3:$F$8,1,0)=A460,"Yes","No"),"No")</f>
        <v>No</v>
      </c>
      <c r="J460" s="9">
        <f t="shared" ca="1" si="15"/>
        <v>2</v>
      </c>
    </row>
    <row r="461" spans="1:10" x14ac:dyDescent="0.35">
      <c r="A461" s="3" t="s">
        <v>465</v>
      </c>
      <c r="B461" s="5" t="s">
        <v>507</v>
      </c>
      <c r="C461" s="3" t="s">
        <v>516</v>
      </c>
      <c r="D461" s="9" t="str">
        <f t="shared" si="14"/>
        <v>Sarah Johnson</v>
      </c>
      <c r="E461" s="3" t="s">
        <v>524</v>
      </c>
      <c r="F461" s="4">
        <v>45221</v>
      </c>
      <c r="G461" s="13">
        <v>48713</v>
      </c>
      <c r="H461" s="9" t="str">
        <f>IFERROR(IF(VLOOKUP(A461,'Who''s Manager'!$E$3:$E$8,1,0)=A461,"Yes","No"),"No")</f>
        <v>No</v>
      </c>
      <c r="I461" s="9" t="str">
        <f>IFERROR(IF(VLOOKUP(A461,'Who''s Manager'!$F$3:$F$8,1,0)=A461,"Yes","No"),"No")</f>
        <v>No</v>
      </c>
      <c r="J461" s="9">
        <f t="shared" ca="1" si="15"/>
        <v>2</v>
      </c>
    </row>
    <row r="462" spans="1:10" x14ac:dyDescent="0.35">
      <c r="A462" s="3" t="s">
        <v>466</v>
      </c>
      <c r="B462" s="5" t="s">
        <v>510</v>
      </c>
      <c r="C462" s="3" t="s">
        <v>516</v>
      </c>
      <c r="D462" s="9" t="str">
        <f t="shared" si="14"/>
        <v>Michael Johnson</v>
      </c>
      <c r="E462" s="3" t="s">
        <v>526</v>
      </c>
      <c r="F462" s="4">
        <v>45228</v>
      </c>
      <c r="G462" s="13">
        <v>50051</v>
      </c>
      <c r="H462" s="9" t="str">
        <f>IFERROR(IF(VLOOKUP(A462,'Who''s Manager'!$E$3:$E$8,1,0)=A462,"Yes","No"),"No")</f>
        <v>No</v>
      </c>
      <c r="I462" s="9" t="str">
        <f>IFERROR(IF(VLOOKUP(A462,'Who''s Manager'!$F$3:$F$8,1,0)=A462,"Yes","No"),"No")</f>
        <v>No</v>
      </c>
      <c r="J462" s="9">
        <f t="shared" ca="1" si="15"/>
        <v>2</v>
      </c>
    </row>
    <row r="463" spans="1:10" x14ac:dyDescent="0.35">
      <c r="A463" s="3" t="s">
        <v>467</v>
      </c>
      <c r="B463" s="5" t="s">
        <v>509</v>
      </c>
      <c r="C463" s="3" t="s">
        <v>520</v>
      </c>
      <c r="D463" s="9" t="str">
        <f t="shared" si="14"/>
        <v>Emily Anderson</v>
      </c>
      <c r="E463" s="3" t="s">
        <v>526</v>
      </c>
      <c r="F463" s="4">
        <v>45235</v>
      </c>
      <c r="G463" s="13">
        <v>55756</v>
      </c>
      <c r="H463" s="9" t="str">
        <f>IFERROR(IF(VLOOKUP(A463,'Who''s Manager'!$E$3:$E$8,1,0)=A463,"Yes","No"),"No")</f>
        <v>No</v>
      </c>
      <c r="I463" s="9" t="str">
        <f>IFERROR(IF(VLOOKUP(A463,'Who''s Manager'!$F$3:$F$8,1,0)=A463,"Yes","No"),"No")</f>
        <v>No</v>
      </c>
      <c r="J463" s="9">
        <f t="shared" ca="1" si="15"/>
        <v>2</v>
      </c>
    </row>
    <row r="464" spans="1:10" x14ac:dyDescent="0.35">
      <c r="A464" s="3" t="s">
        <v>468</v>
      </c>
      <c r="B464" s="5" t="s">
        <v>509</v>
      </c>
      <c r="C464" s="3" t="s">
        <v>522</v>
      </c>
      <c r="D464" s="9" t="str">
        <f t="shared" si="14"/>
        <v>Emily Smith</v>
      </c>
      <c r="E464" s="3" t="s">
        <v>527</v>
      </c>
      <c r="F464" s="4">
        <v>45242</v>
      </c>
      <c r="G464" s="13">
        <v>47475</v>
      </c>
      <c r="H464" s="9" t="str">
        <f>IFERROR(IF(VLOOKUP(A464,'Who''s Manager'!$E$3:$E$8,1,0)=A464,"Yes","No"),"No")</f>
        <v>No</v>
      </c>
      <c r="I464" s="9" t="str">
        <f>IFERROR(IF(VLOOKUP(A464,'Who''s Manager'!$F$3:$F$8,1,0)=A464,"Yes","No"),"No")</f>
        <v>No</v>
      </c>
      <c r="J464" s="9">
        <f t="shared" ca="1" si="15"/>
        <v>2</v>
      </c>
    </row>
    <row r="465" spans="1:10" x14ac:dyDescent="0.35">
      <c r="A465" s="3" t="s">
        <v>469</v>
      </c>
      <c r="B465" s="5" t="s">
        <v>510</v>
      </c>
      <c r="C465" s="3" t="s">
        <v>517</v>
      </c>
      <c r="D465" s="9" t="str">
        <f t="shared" si="14"/>
        <v>Michael Taylor</v>
      </c>
      <c r="E465" s="3" t="s">
        <v>528</v>
      </c>
      <c r="F465" s="4">
        <v>45249</v>
      </c>
      <c r="G465" s="13">
        <v>81378</v>
      </c>
      <c r="H465" s="9" t="str">
        <f>IFERROR(IF(VLOOKUP(A465,'Who''s Manager'!$E$3:$E$8,1,0)=A465,"Yes","No"),"No")</f>
        <v>No</v>
      </c>
      <c r="I465" s="9" t="str">
        <f>IFERROR(IF(VLOOKUP(A465,'Who''s Manager'!$F$3:$F$8,1,0)=A465,"Yes","No"),"No")</f>
        <v>No</v>
      </c>
      <c r="J465" s="9">
        <f t="shared" ca="1" si="15"/>
        <v>2</v>
      </c>
    </row>
    <row r="466" spans="1:10" x14ac:dyDescent="0.35">
      <c r="A466" s="3" t="s">
        <v>470</v>
      </c>
      <c r="B466" s="5" t="s">
        <v>514</v>
      </c>
      <c r="C466" s="3" t="s">
        <v>522</v>
      </c>
      <c r="D466" s="9" t="str">
        <f t="shared" si="14"/>
        <v>Sophia Smith</v>
      </c>
      <c r="E466" s="3" t="s">
        <v>527</v>
      </c>
      <c r="F466" s="4">
        <v>45256</v>
      </c>
      <c r="G466" s="13">
        <v>49255</v>
      </c>
      <c r="H466" s="9" t="str">
        <f>IFERROR(IF(VLOOKUP(A466,'Who''s Manager'!$E$3:$E$8,1,0)=A466,"Yes","No"),"No")</f>
        <v>No</v>
      </c>
      <c r="I466" s="9" t="str">
        <f>IFERROR(IF(VLOOKUP(A466,'Who''s Manager'!$F$3:$F$8,1,0)=A466,"Yes","No"),"No")</f>
        <v>No</v>
      </c>
      <c r="J466" s="9">
        <f t="shared" ca="1" si="15"/>
        <v>2</v>
      </c>
    </row>
    <row r="467" spans="1:10" x14ac:dyDescent="0.35">
      <c r="A467" s="3" t="s">
        <v>471</v>
      </c>
      <c r="B467" s="5" t="s">
        <v>507</v>
      </c>
      <c r="C467" s="3" t="s">
        <v>517</v>
      </c>
      <c r="D467" s="9" t="str">
        <f t="shared" si="14"/>
        <v>Sarah Taylor</v>
      </c>
      <c r="E467" s="3" t="s">
        <v>524</v>
      </c>
      <c r="F467" s="4">
        <v>45263</v>
      </c>
      <c r="G467" s="13">
        <v>59484</v>
      </c>
      <c r="H467" s="9" t="str">
        <f>IFERROR(IF(VLOOKUP(A467,'Who''s Manager'!$E$3:$E$8,1,0)=A467,"Yes","No"),"No")</f>
        <v>No</v>
      </c>
      <c r="I467" s="9" t="str">
        <f>IFERROR(IF(VLOOKUP(A467,'Who''s Manager'!$F$3:$F$8,1,0)=A467,"Yes","No"),"No")</f>
        <v>No</v>
      </c>
      <c r="J467" s="9">
        <f t="shared" ca="1" si="15"/>
        <v>2</v>
      </c>
    </row>
    <row r="468" spans="1:10" x14ac:dyDescent="0.35">
      <c r="A468" s="3" t="s">
        <v>472</v>
      </c>
      <c r="B468" s="5" t="s">
        <v>509</v>
      </c>
      <c r="C468" s="3" t="s">
        <v>515</v>
      </c>
      <c r="D468" s="9" t="str">
        <f t="shared" si="14"/>
        <v>Emily Brown</v>
      </c>
      <c r="E468" s="3" t="s">
        <v>527</v>
      </c>
      <c r="F468" s="4">
        <v>45270</v>
      </c>
      <c r="G468" s="13">
        <v>79503</v>
      </c>
      <c r="H468" s="9" t="str">
        <f>IFERROR(IF(VLOOKUP(A468,'Who''s Manager'!$E$3:$E$8,1,0)=A468,"Yes","No"),"No")</f>
        <v>No</v>
      </c>
      <c r="I468" s="9" t="str">
        <f>IFERROR(IF(VLOOKUP(A468,'Who''s Manager'!$F$3:$F$8,1,0)=A468,"Yes","No"),"No")</f>
        <v>No</v>
      </c>
      <c r="J468" s="9">
        <f t="shared" ca="1" si="15"/>
        <v>2</v>
      </c>
    </row>
    <row r="469" spans="1:10" x14ac:dyDescent="0.35">
      <c r="A469" s="3" t="s">
        <v>473</v>
      </c>
      <c r="B469" s="5" t="s">
        <v>507</v>
      </c>
      <c r="C469" s="3" t="s">
        <v>520</v>
      </c>
      <c r="D469" s="9" t="str">
        <f t="shared" si="14"/>
        <v>Sarah Anderson</v>
      </c>
      <c r="E469" s="3" t="s">
        <v>526</v>
      </c>
      <c r="F469" s="4">
        <v>45277</v>
      </c>
      <c r="G469" s="13">
        <v>53258</v>
      </c>
      <c r="H469" s="9" t="str">
        <f>IFERROR(IF(VLOOKUP(A469,'Who''s Manager'!$E$3:$E$8,1,0)=A469,"Yes","No"),"No")</f>
        <v>No</v>
      </c>
      <c r="I469" s="9" t="str">
        <f>IFERROR(IF(VLOOKUP(A469,'Who''s Manager'!$F$3:$F$8,1,0)=A469,"Yes","No"),"No")</f>
        <v>No</v>
      </c>
      <c r="J469" s="9">
        <f t="shared" ca="1" si="15"/>
        <v>2</v>
      </c>
    </row>
    <row r="470" spans="1:10" x14ac:dyDescent="0.35">
      <c r="A470" s="3" t="s">
        <v>474</v>
      </c>
      <c r="B470" s="5" t="s">
        <v>509</v>
      </c>
      <c r="C470" s="3" t="s">
        <v>515</v>
      </c>
      <c r="D470" s="9" t="str">
        <f t="shared" si="14"/>
        <v>Emily Brown</v>
      </c>
      <c r="E470" s="3" t="s">
        <v>526</v>
      </c>
      <c r="F470" s="4">
        <v>45284</v>
      </c>
      <c r="G470" s="13">
        <v>85747</v>
      </c>
      <c r="H470" s="9" t="str">
        <f>IFERROR(IF(VLOOKUP(A470,'Who''s Manager'!$E$3:$E$8,1,0)=A470,"Yes","No"),"No")</f>
        <v>No</v>
      </c>
      <c r="I470" s="9" t="str">
        <f>IFERROR(IF(VLOOKUP(A470,'Who''s Manager'!$F$3:$F$8,1,0)=A470,"Yes","No"),"No")</f>
        <v>No</v>
      </c>
      <c r="J470" s="9">
        <f t="shared" ca="1" si="15"/>
        <v>2</v>
      </c>
    </row>
    <row r="471" spans="1:10" x14ac:dyDescent="0.35">
      <c r="A471" s="3" t="s">
        <v>475</v>
      </c>
      <c r="B471" s="5" t="s">
        <v>506</v>
      </c>
      <c r="C471" s="3" t="s">
        <v>522</v>
      </c>
      <c r="D471" s="9" t="str">
        <f t="shared" si="14"/>
        <v>Olivia Smith</v>
      </c>
      <c r="E471" s="3" t="s">
        <v>525</v>
      </c>
      <c r="F471" s="4">
        <v>45291</v>
      </c>
      <c r="G471" s="13">
        <v>80196</v>
      </c>
      <c r="H471" s="9" t="str">
        <f>IFERROR(IF(VLOOKUP(A471,'Who''s Manager'!$E$3:$E$8,1,0)=A471,"Yes","No"),"No")</f>
        <v>No</v>
      </c>
      <c r="I471" s="9" t="str">
        <f>IFERROR(IF(VLOOKUP(A471,'Who''s Manager'!$F$3:$F$8,1,0)=A471,"Yes","No"),"No")</f>
        <v>No</v>
      </c>
      <c r="J471" s="9">
        <f t="shared" ca="1" si="15"/>
        <v>2</v>
      </c>
    </row>
    <row r="472" spans="1:10" x14ac:dyDescent="0.35">
      <c r="A472" s="3" t="s">
        <v>476</v>
      </c>
      <c r="B472" s="5" t="s">
        <v>514</v>
      </c>
      <c r="C472" s="3" t="s">
        <v>520</v>
      </c>
      <c r="D472" s="9" t="str">
        <f t="shared" si="14"/>
        <v>Sophia Anderson</v>
      </c>
      <c r="E472" s="3" t="s">
        <v>525</v>
      </c>
      <c r="F472" s="4">
        <v>45298</v>
      </c>
      <c r="G472" s="13">
        <v>85194</v>
      </c>
      <c r="H472" s="9" t="str">
        <f>IFERROR(IF(VLOOKUP(A472,'Who''s Manager'!$E$3:$E$8,1,0)=A472,"Yes","No"),"No")</f>
        <v>No</v>
      </c>
      <c r="I472" s="9" t="str">
        <f>IFERROR(IF(VLOOKUP(A472,'Who''s Manager'!$F$3:$F$8,1,0)=A472,"Yes","No"),"No")</f>
        <v>No</v>
      </c>
      <c r="J472" s="9">
        <f t="shared" ca="1" si="15"/>
        <v>1</v>
      </c>
    </row>
    <row r="473" spans="1:10" x14ac:dyDescent="0.35">
      <c r="A473" s="3" t="s">
        <v>477</v>
      </c>
      <c r="B473" s="5" t="s">
        <v>506</v>
      </c>
      <c r="C473" s="3" t="s">
        <v>515</v>
      </c>
      <c r="D473" s="9" t="str">
        <f t="shared" si="14"/>
        <v>Olivia Brown</v>
      </c>
      <c r="E473" s="3" t="s">
        <v>524</v>
      </c>
      <c r="F473" s="4">
        <v>45305</v>
      </c>
      <c r="G473" s="13">
        <v>53533</v>
      </c>
      <c r="H473" s="9" t="str">
        <f>IFERROR(IF(VLOOKUP(A473,'Who''s Manager'!$E$3:$E$8,1,0)=A473,"Yes","No"),"No")</f>
        <v>No</v>
      </c>
      <c r="I473" s="9" t="str">
        <f>IFERROR(IF(VLOOKUP(A473,'Who''s Manager'!$F$3:$F$8,1,0)=A473,"Yes","No"),"No")</f>
        <v>No</v>
      </c>
      <c r="J473" s="9">
        <f t="shared" ca="1" si="15"/>
        <v>1</v>
      </c>
    </row>
    <row r="474" spans="1:10" x14ac:dyDescent="0.35">
      <c r="A474" s="3" t="s">
        <v>478</v>
      </c>
      <c r="B474" s="5" t="s">
        <v>509</v>
      </c>
      <c r="C474" s="3" t="s">
        <v>518</v>
      </c>
      <c r="D474" s="9" t="str">
        <f t="shared" si="14"/>
        <v>Emily Doe</v>
      </c>
      <c r="E474" s="3" t="s">
        <v>528</v>
      </c>
      <c r="F474" s="4">
        <v>45312</v>
      </c>
      <c r="G474" s="13">
        <v>77581</v>
      </c>
      <c r="H474" s="9" t="str">
        <f>IFERROR(IF(VLOOKUP(A474,'Who''s Manager'!$E$3:$E$8,1,0)=A474,"Yes","No"),"No")</f>
        <v>No</v>
      </c>
      <c r="I474" s="9" t="str">
        <f>IFERROR(IF(VLOOKUP(A474,'Who''s Manager'!$F$3:$F$8,1,0)=A474,"Yes","No"),"No")</f>
        <v>No</v>
      </c>
      <c r="J474" s="9">
        <f t="shared" ca="1" si="15"/>
        <v>1</v>
      </c>
    </row>
    <row r="475" spans="1:10" x14ac:dyDescent="0.35">
      <c r="A475" s="3" t="s">
        <v>479</v>
      </c>
      <c r="B475" s="5" t="s">
        <v>506</v>
      </c>
      <c r="C475" s="3" t="s">
        <v>522</v>
      </c>
      <c r="D475" s="9" t="str">
        <f t="shared" si="14"/>
        <v>Olivia Smith</v>
      </c>
      <c r="E475" s="3" t="s">
        <v>527</v>
      </c>
      <c r="F475" s="4">
        <v>45319</v>
      </c>
      <c r="G475" s="13">
        <v>50249</v>
      </c>
      <c r="H475" s="9" t="str">
        <f>IFERROR(IF(VLOOKUP(A475,'Who''s Manager'!$E$3:$E$8,1,0)=A475,"Yes","No"),"No")</f>
        <v>No</v>
      </c>
      <c r="I475" s="9" t="str">
        <f>IFERROR(IF(VLOOKUP(A475,'Who''s Manager'!$F$3:$F$8,1,0)=A475,"Yes","No"),"No")</f>
        <v>No</v>
      </c>
      <c r="J475" s="9">
        <f t="shared" ca="1" si="15"/>
        <v>1</v>
      </c>
    </row>
    <row r="476" spans="1:10" x14ac:dyDescent="0.35">
      <c r="A476" s="3" t="s">
        <v>480</v>
      </c>
      <c r="B476" s="5" t="s">
        <v>509</v>
      </c>
      <c r="C476" s="3" t="s">
        <v>515</v>
      </c>
      <c r="D476" s="9" t="str">
        <f t="shared" si="14"/>
        <v>Emily Brown</v>
      </c>
      <c r="E476" s="3" t="s">
        <v>524</v>
      </c>
      <c r="F476" s="4">
        <v>45326</v>
      </c>
      <c r="G476" s="13">
        <v>64201</v>
      </c>
      <c r="H476" s="9" t="str">
        <f>IFERROR(IF(VLOOKUP(A476,'Who''s Manager'!$E$3:$E$8,1,0)=A476,"Yes","No"),"No")</f>
        <v>No</v>
      </c>
      <c r="I476" s="9" t="str">
        <f>IFERROR(IF(VLOOKUP(A476,'Who''s Manager'!$F$3:$F$8,1,0)=A476,"Yes","No"),"No")</f>
        <v>No</v>
      </c>
      <c r="J476" s="9">
        <f t="shared" ca="1" si="15"/>
        <v>1</v>
      </c>
    </row>
    <row r="477" spans="1:10" x14ac:dyDescent="0.35">
      <c r="A477" s="3" t="s">
        <v>481</v>
      </c>
      <c r="B477" s="5" t="s">
        <v>510</v>
      </c>
      <c r="C477" s="3" t="s">
        <v>518</v>
      </c>
      <c r="D477" s="9" t="str">
        <f t="shared" si="14"/>
        <v>Michael Doe</v>
      </c>
      <c r="E477" s="3" t="s">
        <v>525</v>
      </c>
      <c r="F477" s="4">
        <v>45333</v>
      </c>
      <c r="G477" s="13">
        <v>54686</v>
      </c>
      <c r="H477" s="9" t="str">
        <f>IFERROR(IF(VLOOKUP(A477,'Who''s Manager'!$E$3:$E$8,1,0)=A477,"Yes","No"),"No")</f>
        <v>No</v>
      </c>
      <c r="I477" s="9" t="str">
        <f>IFERROR(IF(VLOOKUP(A477,'Who''s Manager'!$F$3:$F$8,1,0)=A477,"Yes","No"),"No")</f>
        <v>No</v>
      </c>
      <c r="J477" s="9">
        <f t="shared" ca="1" si="15"/>
        <v>1</v>
      </c>
    </row>
    <row r="478" spans="1:10" x14ac:dyDescent="0.35">
      <c r="A478" s="3" t="s">
        <v>482</v>
      </c>
      <c r="B478" s="5" t="s">
        <v>506</v>
      </c>
      <c r="C478" s="3" t="s">
        <v>518</v>
      </c>
      <c r="D478" s="9" t="str">
        <f t="shared" si="14"/>
        <v>Olivia Doe</v>
      </c>
      <c r="E478" s="3" t="s">
        <v>527</v>
      </c>
      <c r="F478" s="4">
        <v>45340</v>
      </c>
      <c r="G478" s="13">
        <v>77007</v>
      </c>
      <c r="H478" s="9" t="str">
        <f>IFERROR(IF(VLOOKUP(A478,'Who''s Manager'!$E$3:$E$8,1,0)=A478,"Yes","No"),"No")</f>
        <v>No</v>
      </c>
      <c r="I478" s="9" t="str">
        <f>IFERROR(IF(VLOOKUP(A478,'Who''s Manager'!$F$3:$F$8,1,0)=A478,"Yes","No"),"No")</f>
        <v>No</v>
      </c>
      <c r="J478" s="9">
        <f t="shared" ca="1" si="15"/>
        <v>1</v>
      </c>
    </row>
    <row r="479" spans="1:10" x14ac:dyDescent="0.35">
      <c r="A479" s="3" t="s">
        <v>483</v>
      </c>
      <c r="B479" s="5" t="s">
        <v>512</v>
      </c>
      <c r="C479" s="3" t="s">
        <v>516</v>
      </c>
      <c r="D479" s="9" t="str">
        <f t="shared" si="14"/>
        <v>Jane Johnson</v>
      </c>
      <c r="E479" s="3" t="s">
        <v>525</v>
      </c>
      <c r="F479" s="4">
        <v>45347</v>
      </c>
      <c r="G479" s="13">
        <v>45661</v>
      </c>
      <c r="H479" s="9" t="str">
        <f>IFERROR(IF(VLOOKUP(A479,'Who''s Manager'!$E$3:$E$8,1,0)=A479,"Yes","No"),"No")</f>
        <v>No</v>
      </c>
      <c r="I479" s="9" t="str">
        <f>IFERROR(IF(VLOOKUP(A479,'Who''s Manager'!$F$3:$F$8,1,0)=A479,"Yes","No"),"No")</f>
        <v>No</v>
      </c>
      <c r="J479" s="9">
        <f t="shared" ca="1" si="15"/>
        <v>1</v>
      </c>
    </row>
    <row r="480" spans="1:10" x14ac:dyDescent="0.35">
      <c r="A480" s="3" t="s">
        <v>484</v>
      </c>
      <c r="B480" s="5" t="s">
        <v>514</v>
      </c>
      <c r="C480" s="3" t="s">
        <v>522</v>
      </c>
      <c r="D480" s="9" t="str">
        <f t="shared" si="14"/>
        <v>Sophia Smith</v>
      </c>
      <c r="E480" s="3" t="s">
        <v>527</v>
      </c>
      <c r="F480" s="4">
        <v>45354</v>
      </c>
      <c r="G480" s="13">
        <v>89843</v>
      </c>
      <c r="H480" s="9" t="str">
        <f>IFERROR(IF(VLOOKUP(A480,'Who''s Manager'!$E$3:$E$8,1,0)=A480,"Yes","No"),"No")</f>
        <v>Yes</v>
      </c>
      <c r="I480" s="9" t="str">
        <f>IFERROR(IF(VLOOKUP(A480,'Who''s Manager'!$F$3:$F$8,1,0)=A480,"Yes","No"),"No")</f>
        <v>No</v>
      </c>
      <c r="J480" s="9">
        <f t="shared" ca="1" si="15"/>
        <v>1</v>
      </c>
    </row>
    <row r="481" spans="1:10" x14ac:dyDescent="0.35">
      <c r="A481" s="3" t="s">
        <v>485</v>
      </c>
      <c r="B481" s="5" t="s">
        <v>513</v>
      </c>
      <c r="C481" s="3" t="s">
        <v>518</v>
      </c>
      <c r="D481" s="9" t="str">
        <f t="shared" si="14"/>
        <v>John Doe</v>
      </c>
      <c r="E481" s="3" t="s">
        <v>528</v>
      </c>
      <c r="F481" s="4">
        <v>45361</v>
      </c>
      <c r="G481" s="13">
        <v>75137</v>
      </c>
      <c r="H481" s="9" t="str">
        <f>IFERROR(IF(VLOOKUP(A481,'Who''s Manager'!$E$3:$E$8,1,0)=A481,"Yes","No"),"No")</f>
        <v>No</v>
      </c>
      <c r="I481" s="9" t="str">
        <f>IFERROR(IF(VLOOKUP(A481,'Who''s Manager'!$F$3:$F$8,1,0)=A481,"Yes","No"),"No")</f>
        <v>No</v>
      </c>
      <c r="J481" s="9">
        <f t="shared" ca="1" si="15"/>
        <v>1</v>
      </c>
    </row>
    <row r="482" spans="1:10" x14ac:dyDescent="0.35">
      <c r="A482" s="3" t="s">
        <v>486</v>
      </c>
      <c r="B482" s="5" t="s">
        <v>511</v>
      </c>
      <c r="C482" s="3" t="s">
        <v>516</v>
      </c>
      <c r="D482" s="9" t="str">
        <f t="shared" si="14"/>
        <v>Robert Johnson</v>
      </c>
      <c r="E482" s="3" t="s">
        <v>524</v>
      </c>
      <c r="F482" s="4">
        <v>45368</v>
      </c>
      <c r="G482" s="13">
        <v>87828</v>
      </c>
      <c r="H482" s="9" t="str">
        <f>IFERROR(IF(VLOOKUP(A482,'Who''s Manager'!$E$3:$E$8,1,0)=A482,"Yes","No"),"No")</f>
        <v>No</v>
      </c>
      <c r="I482" s="9" t="str">
        <f>IFERROR(IF(VLOOKUP(A482,'Who''s Manager'!$F$3:$F$8,1,0)=A482,"Yes","No"),"No")</f>
        <v>No</v>
      </c>
      <c r="J482" s="9">
        <f t="shared" ca="1" si="15"/>
        <v>1</v>
      </c>
    </row>
    <row r="483" spans="1:10" x14ac:dyDescent="0.35">
      <c r="A483" s="3" t="s">
        <v>487</v>
      </c>
      <c r="B483" s="5" t="s">
        <v>506</v>
      </c>
      <c r="C483" s="3" t="s">
        <v>515</v>
      </c>
      <c r="D483" s="9" t="str">
        <f t="shared" si="14"/>
        <v>Olivia Brown</v>
      </c>
      <c r="E483" s="3" t="s">
        <v>527</v>
      </c>
      <c r="F483" s="4">
        <v>45375</v>
      </c>
      <c r="G483" s="13">
        <v>55526</v>
      </c>
      <c r="H483" s="9" t="str">
        <f>IFERROR(IF(VLOOKUP(A483,'Who''s Manager'!$E$3:$E$8,1,0)=A483,"Yes","No"),"No")</f>
        <v>No</v>
      </c>
      <c r="I483" s="9" t="str">
        <f>IFERROR(IF(VLOOKUP(A483,'Who''s Manager'!$F$3:$F$8,1,0)=A483,"Yes","No"),"No")</f>
        <v>No</v>
      </c>
      <c r="J483" s="9">
        <f t="shared" ca="1" si="15"/>
        <v>1</v>
      </c>
    </row>
    <row r="484" spans="1:10" x14ac:dyDescent="0.35">
      <c r="A484" s="3" t="s">
        <v>488</v>
      </c>
      <c r="B484" s="5" t="s">
        <v>508</v>
      </c>
      <c r="C484" s="3" t="s">
        <v>519</v>
      </c>
      <c r="D484" s="9" t="str">
        <f t="shared" si="14"/>
        <v>David Wilson</v>
      </c>
      <c r="E484" s="3" t="s">
        <v>526</v>
      </c>
      <c r="F484" s="4">
        <v>45382</v>
      </c>
      <c r="G484" s="13">
        <v>48374</v>
      </c>
      <c r="H484" s="9" t="str">
        <f>IFERROR(IF(VLOOKUP(A484,'Who''s Manager'!$E$3:$E$8,1,0)=A484,"Yes","No"),"No")</f>
        <v>No</v>
      </c>
      <c r="I484" s="9" t="str">
        <f>IFERROR(IF(VLOOKUP(A484,'Who''s Manager'!$F$3:$F$8,1,0)=A484,"Yes","No"),"No")</f>
        <v>No</v>
      </c>
      <c r="J484" s="9">
        <f t="shared" ca="1" si="15"/>
        <v>1</v>
      </c>
    </row>
    <row r="485" spans="1:10" x14ac:dyDescent="0.35">
      <c r="A485" s="3" t="s">
        <v>489</v>
      </c>
      <c r="B485" s="5" t="s">
        <v>514</v>
      </c>
      <c r="C485" s="3" t="s">
        <v>522</v>
      </c>
      <c r="D485" s="9" t="str">
        <f t="shared" si="14"/>
        <v>Sophia Smith</v>
      </c>
      <c r="E485" s="3" t="s">
        <v>526</v>
      </c>
      <c r="F485" s="4">
        <v>45389</v>
      </c>
      <c r="G485" s="13">
        <v>70592</v>
      </c>
      <c r="H485" s="9" t="str">
        <f>IFERROR(IF(VLOOKUP(A485,'Who''s Manager'!$E$3:$E$8,1,0)=A485,"Yes","No"),"No")</f>
        <v>No</v>
      </c>
      <c r="I485" s="9" t="str">
        <f>IFERROR(IF(VLOOKUP(A485,'Who''s Manager'!$F$3:$F$8,1,0)=A485,"Yes","No"),"No")</f>
        <v>No</v>
      </c>
      <c r="J485" s="9">
        <f t="shared" ca="1" si="15"/>
        <v>1</v>
      </c>
    </row>
    <row r="486" spans="1:10" x14ac:dyDescent="0.35">
      <c r="A486" s="3" t="s">
        <v>490</v>
      </c>
      <c r="B486" s="5" t="s">
        <v>512</v>
      </c>
      <c r="C486" s="3" t="s">
        <v>520</v>
      </c>
      <c r="D486" s="9" t="str">
        <f t="shared" si="14"/>
        <v>Jane Anderson</v>
      </c>
      <c r="E486" s="3" t="s">
        <v>527</v>
      </c>
      <c r="F486" s="4">
        <v>45396</v>
      </c>
      <c r="G486" s="13">
        <v>73982</v>
      </c>
      <c r="H486" s="9" t="str">
        <f>IFERROR(IF(VLOOKUP(A486,'Who''s Manager'!$E$3:$E$8,1,0)=A486,"Yes","No"),"No")</f>
        <v>No</v>
      </c>
      <c r="I486" s="9" t="str">
        <f>IFERROR(IF(VLOOKUP(A486,'Who''s Manager'!$F$3:$F$8,1,0)=A486,"Yes","No"),"No")</f>
        <v>No</v>
      </c>
      <c r="J486" s="9">
        <f t="shared" ca="1" si="15"/>
        <v>1</v>
      </c>
    </row>
    <row r="487" spans="1:10" x14ac:dyDescent="0.35">
      <c r="A487" s="3" t="s">
        <v>491</v>
      </c>
      <c r="B487" s="5" t="s">
        <v>512</v>
      </c>
      <c r="C487" s="3" t="s">
        <v>517</v>
      </c>
      <c r="D487" s="9" t="str">
        <f t="shared" si="14"/>
        <v>Jane Taylor</v>
      </c>
      <c r="E487" s="3" t="s">
        <v>527</v>
      </c>
      <c r="F487" s="4">
        <v>45403</v>
      </c>
      <c r="G487" s="13">
        <v>45207</v>
      </c>
      <c r="H487" s="9" t="str">
        <f>IFERROR(IF(VLOOKUP(A487,'Who''s Manager'!$E$3:$E$8,1,0)=A487,"Yes","No"),"No")</f>
        <v>No</v>
      </c>
      <c r="I487" s="9" t="str">
        <f>IFERROR(IF(VLOOKUP(A487,'Who''s Manager'!$F$3:$F$8,1,0)=A487,"Yes","No"),"No")</f>
        <v>No</v>
      </c>
      <c r="J487" s="9">
        <f t="shared" ca="1" si="15"/>
        <v>1</v>
      </c>
    </row>
    <row r="488" spans="1:10" x14ac:dyDescent="0.35">
      <c r="A488" s="3" t="s">
        <v>492</v>
      </c>
      <c r="B488" s="5" t="s">
        <v>509</v>
      </c>
      <c r="C488" s="3" t="s">
        <v>517</v>
      </c>
      <c r="D488" s="9" t="str">
        <f t="shared" si="14"/>
        <v>Emily Taylor</v>
      </c>
      <c r="E488" s="3" t="s">
        <v>527</v>
      </c>
      <c r="F488" s="4">
        <v>45410</v>
      </c>
      <c r="G488" s="13">
        <v>80433</v>
      </c>
      <c r="H488" s="9" t="str">
        <f>IFERROR(IF(VLOOKUP(A488,'Who''s Manager'!$E$3:$E$8,1,0)=A488,"Yes","No"),"No")</f>
        <v>No</v>
      </c>
      <c r="I488" s="9" t="str">
        <f>IFERROR(IF(VLOOKUP(A488,'Who''s Manager'!$F$3:$F$8,1,0)=A488,"Yes","No"),"No")</f>
        <v>No</v>
      </c>
      <c r="J488" s="9">
        <f t="shared" ca="1" si="15"/>
        <v>1</v>
      </c>
    </row>
    <row r="489" spans="1:10" x14ac:dyDescent="0.35">
      <c r="A489" s="3" t="s">
        <v>493</v>
      </c>
      <c r="B489" s="5" t="s">
        <v>509</v>
      </c>
      <c r="C489" s="3" t="s">
        <v>515</v>
      </c>
      <c r="D489" s="9" t="str">
        <f t="shared" si="14"/>
        <v>Emily Brown</v>
      </c>
      <c r="E489" s="3" t="s">
        <v>526</v>
      </c>
      <c r="F489" s="4">
        <v>45417</v>
      </c>
      <c r="G489" s="13">
        <v>68197</v>
      </c>
      <c r="H489" s="9" t="str">
        <f>IFERROR(IF(VLOOKUP(A489,'Who''s Manager'!$E$3:$E$8,1,0)=A489,"Yes","No"),"No")</f>
        <v>No</v>
      </c>
      <c r="I489" s="9" t="str">
        <f>IFERROR(IF(VLOOKUP(A489,'Who''s Manager'!$F$3:$F$8,1,0)=A489,"Yes","No"),"No")</f>
        <v>No</v>
      </c>
      <c r="J489" s="9">
        <f t="shared" ca="1" si="15"/>
        <v>1</v>
      </c>
    </row>
    <row r="490" spans="1:10" x14ac:dyDescent="0.35">
      <c r="A490" s="3" t="s">
        <v>494</v>
      </c>
      <c r="B490" s="5" t="s">
        <v>511</v>
      </c>
      <c r="C490" s="3" t="s">
        <v>515</v>
      </c>
      <c r="D490" s="9" t="str">
        <f t="shared" si="14"/>
        <v>Robert Brown</v>
      </c>
      <c r="E490" s="3" t="s">
        <v>526</v>
      </c>
      <c r="F490" s="4">
        <v>45424</v>
      </c>
      <c r="G490" s="13">
        <v>78400</v>
      </c>
      <c r="H490" s="9" t="str">
        <f>IFERROR(IF(VLOOKUP(A490,'Who''s Manager'!$E$3:$E$8,1,0)=A490,"Yes","No"),"No")</f>
        <v>No</v>
      </c>
      <c r="I490" s="9" t="str">
        <f>IFERROR(IF(VLOOKUP(A490,'Who''s Manager'!$F$3:$F$8,1,0)=A490,"Yes","No"),"No")</f>
        <v>No</v>
      </c>
      <c r="J490" s="9">
        <f t="shared" ca="1" si="15"/>
        <v>1</v>
      </c>
    </row>
    <row r="491" spans="1:10" x14ac:dyDescent="0.35">
      <c r="A491" s="3" t="s">
        <v>495</v>
      </c>
      <c r="B491" s="5" t="s">
        <v>510</v>
      </c>
      <c r="C491" s="3" t="s">
        <v>518</v>
      </c>
      <c r="D491" s="9" t="str">
        <f t="shared" si="14"/>
        <v>Michael Doe</v>
      </c>
      <c r="E491" s="3" t="s">
        <v>527</v>
      </c>
      <c r="F491" s="4">
        <v>45431</v>
      </c>
      <c r="G491" s="13">
        <v>48083</v>
      </c>
      <c r="H491" s="9" t="str">
        <f>IFERROR(IF(VLOOKUP(A491,'Who''s Manager'!$E$3:$E$8,1,0)=A491,"Yes","No"),"No")</f>
        <v>No</v>
      </c>
      <c r="I491" s="9" t="str">
        <f>IFERROR(IF(VLOOKUP(A491,'Who''s Manager'!$F$3:$F$8,1,0)=A491,"Yes","No"),"No")</f>
        <v>No</v>
      </c>
      <c r="J491" s="9">
        <f t="shared" ca="1" si="15"/>
        <v>1</v>
      </c>
    </row>
    <row r="492" spans="1:10" x14ac:dyDescent="0.35">
      <c r="A492" s="3" t="s">
        <v>496</v>
      </c>
      <c r="B492" s="5" t="s">
        <v>508</v>
      </c>
      <c r="C492" s="3" t="s">
        <v>522</v>
      </c>
      <c r="D492" s="9" t="str">
        <f t="shared" si="14"/>
        <v>David Smith</v>
      </c>
      <c r="E492" s="3" t="s">
        <v>525</v>
      </c>
      <c r="F492" s="4">
        <v>45438</v>
      </c>
      <c r="G492" s="13">
        <v>74328</v>
      </c>
      <c r="H492" s="9" t="str">
        <f>IFERROR(IF(VLOOKUP(A492,'Who''s Manager'!$E$3:$E$8,1,0)=A492,"Yes","No"),"No")</f>
        <v>No</v>
      </c>
      <c r="I492" s="9" t="str">
        <f>IFERROR(IF(VLOOKUP(A492,'Who''s Manager'!$F$3:$F$8,1,0)=A492,"Yes","No"),"No")</f>
        <v>No</v>
      </c>
      <c r="J492" s="9">
        <f t="shared" ca="1" si="15"/>
        <v>1</v>
      </c>
    </row>
    <row r="493" spans="1:10" x14ac:dyDescent="0.35">
      <c r="A493" s="3" t="s">
        <v>497</v>
      </c>
      <c r="B493" s="5" t="s">
        <v>513</v>
      </c>
      <c r="C493" s="3" t="s">
        <v>517</v>
      </c>
      <c r="D493" s="9" t="str">
        <f t="shared" si="14"/>
        <v>John Taylor</v>
      </c>
      <c r="E493" s="3" t="s">
        <v>525</v>
      </c>
      <c r="F493" s="4">
        <v>45445</v>
      </c>
      <c r="G493" s="13">
        <v>87891</v>
      </c>
      <c r="H493" s="9" t="str">
        <f>IFERROR(IF(VLOOKUP(A493,'Who''s Manager'!$E$3:$E$8,1,0)=A493,"Yes","No"),"No")</f>
        <v>No</v>
      </c>
      <c r="I493" s="9" t="str">
        <f>IFERROR(IF(VLOOKUP(A493,'Who''s Manager'!$F$3:$F$8,1,0)=A493,"Yes","No"),"No")</f>
        <v>No</v>
      </c>
      <c r="J493" s="9">
        <f t="shared" ca="1" si="15"/>
        <v>1</v>
      </c>
    </row>
    <row r="494" spans="1:10" x14ac:dyDescent="0.35">
      <c r="A494" s="3" t="s">
        <v>498</v>
      </c>
      <c r="B494" s="5" t="s">
        <v>511</v>
      </c>
      <c r="C494" s="3" t="s">
        <v>517</v>
      </c>
      <c r="D494" s="9" t="str">
        <f t="shared" si="14"/>
        <v>Robert Taylor</v>
      </c>
      <c r="E494" s="3" t="s">
        <v>528</v>
      </c>
      <c r="F494" s="4">
        <v>45452</v>
      </c>
      <c r="G494" s="13">
        <v>65103</v>
      </c>
      <c r="H494" s="9" t="str">
        <f>IFERROR(IF(VLOOKUP(A494,'Who''s Manager'!$E$3:$E$8,1,0)=A494,"Yes","No"),"No")</f>
        <v>No</v>
      </c>
      <c r="I494" s="9" t="str">
        <f>IFERROR(IF(VLOOKUP(A494,'Who''s Manager'!$F$3:$F$8,1,0)=A494,"Yes","No"),"No")</f>
        <v>No</v>
      </c>
      <c r="J494" s="9">
        <f t="shared" ca="1" si="15"/>
        <v>1</v>
      </c>
    </row>
    <row r="495" spans="1:10" x14ac:dyDescent="0.35">
      <c r="A495" s="3" t="s">
        <v>499</v>
      </c>
      <c r="B495" s="5" t="s">
        <v>507</v>
      </c>
      <c r="C495" s="3" t="s">
        <v>518</v>
      </c>
      <c r="D495" s="9" t="str">
        <f t="shared" si="14"/>
        <v>Sarah Doe</v>
      </c>
      <c r="E495" s="3" t="s">
        <v>524</v>
      </c>
      <c r="F495" s="4">
        <v>45459</v>
      </c>
      <c r="G495" s="13">
        <v>84891</v>
      </c>
      <c r="H495" s="9" t="str">
        <f>IFERROR(IF(VLOOKUP(A495,'Who''s Manager'!$E$3:$E$8,1,0)=A495,"Yes","No"),"No")</f>
        <v>No</v>
      </c>
      <c r="I495" s="9" t="str">
        <f>IFERROR(IF(VLOOKUP(A495,'Who''s Manager'!$F$3:$F$8,1,0)=A495,"Yes","No"),"No")</f>
        <v>No</v>
      </c>
      <c r="J495" s="9">
        <f t="shared" ca="1" si="15"/>
        <v>1</v>
      </c>
    </row>
    <row r="496" spans="1:10" x14ac:dyDescent="0.35">
      <c r="A496" s="3" t="s">
        <v>500</v>
      </c>
      <c r="B496" s="5" t="s">
        <v>513</v>
      </c>
      <c r="C496" s="3" t="s">
        <v>517</v>
      </c>
      <c r="D496" s="9" t="str">
        <f t="shared" si="14"/>
        <v>John Taylor</v>
      </c>
      <c r="E496" s="3" t="s">
        <v>525</v>
      </c>
      <c r="F496" s="4">
        <v>45466</v>
      </c>
      <c r="G496" s="13">
        <v>55754</v>
      </c>
      <c r="H496" s="9" t="str">
        <f>IFERROR(IF(VLOOKUP(A496,'Who''s Manager'!$E$3:$E$8,1,0)=A496,"Yes","No"),"No")</f>
        <v>No</v>
      </c>
      <c r="I496" s="9" t="str">
        <f>IFERROR(IF(VLOOKUP(A496,'Who''s Manager'!$F$3:$F$8,1,0)=A496,"Yes","No"),"No")</f>
        <v>No</v>
      </c>
      <c r="J496" s="9">
        <f t="shared" ca="1" si="15"/>
        <v>1</v>
      </c>
    </row>
    <row r="497" spans="1:10" x14ac:dyDescent="0.35">
      <c r="A497" s="3" t="s">
        <v>501</v>
      </c>
      <c r="B497" s="5" t="s">
        <v>506</v>
      </c>
      <c r="C497" s="3" t="s">
        <v>520</v>
      </c>
      <c r="D497" s="9" t="str">
        <f t="shared" si="14"/>
        <v>Olivia Anderson</v>
      </c>
      <c r="E497" s="3" t="s">
        <v>526</v>
      </c>
      <c r="F497" s="4">
        <v>45473</v>
      </c>
      <c r="G497" s="13">
        <v>79447</v>
      </c>
      <c r="H497" s="9" t="str">
        <f>IFERROR(IF(VLOOKUP(A497,'Who''s Manager'!$E$3:$E$8,1,0)=A497,"Yes","No"),"No")</f>
        <v>No</v>
      </c>
      <c r="I497" s="9" t="str">
        <f>IFERROR(IF(VLOOKUP(A497,'Who''s Manager'!$F$3:$F$8,1,0)=A497,"Yes","No"),"No")</f>
        <v>No</v>
      </c>
      <c r="J497" s="9">
        <f t="shared" ca="1" si="15"/>
        <v>1</v>
      </c>
    </row>
    <row r="498" spans="1:10" x14ac:dyDescent="0.35">
      <c r="A498" s="3" t="s">
        <v>502</v>
      </c>
      <c r="B498" s="5" t="s">
        <v>514</v>
      </c>
      <c r="C498" s="3" t="s">
        <v>522</v>
      </c>
      <c r="D498" s="9" t="str">
        <f t="shared" si="14"/>
        <v>Sophia Smith</v>
      </c>
      <c r="E498" s="3" t="s">
        <v>525</v>
      </c>
      <c r="F498" s="4">
        <v>45480</v>
      </c>
      <c r="G498" s="13">
        <v>60901</v>
      </c>
      <c r="H498" s="9" t="str">
        <f>IFERROR(IF(VLOOKUP(A498,'Who''s Manager'!$E$3:$E$8,1,0)=A498,"Yes","No"),"No")</f>
        <v>No</v>
      </c>
      <c r="I498" s="9" t="str">
        <f>IFERROR(IF(VLOOKUP(A498,'Who''s Manager'!$F$3:$F$8,1,0)=A498,"Yes","No"),"No")</f>
        <v>No</v>
      </c>
      <c r="J498" s="9">
        <f t="shared" ca="1" si="15"/>
        <v>1</v>
      </c>
    </row>
    <row r="499" spans="1:10" x14ac:dyDescent="0.35">
      <c r="A499" s="3" t="s">
        <v>503</v>
      </c>
      <c r="B499" s="5" t="s">
        <v>507</v>
      </c>
      <c r="C499" s="3" t="s">
        <v>521</v>
      </c>
      <c r="D499" s="9" t="str">
        <f t="shared" si="14"/>
        <v>Sarah Miller</v>
      </c>
      <c r="E499" s="3" t="s">
        <v>528</v>
      </c>
      <c r="F499" s="4">
        <v>45487</v>
      </c>
      <c r="G499" s="13">
        <v>78004</v>
      </c>
      <c r="H499" s="9" t="str">
        <f>IFERROR(IF(VLOOKUP(A499,'Who''s Manager'!$E$3:$E$8,1,0)=A499,"Yes","No"),"No")</f>
        <v>No</v>
      </c>
      <c r="I499" s="9" t="str">
        <f>IFERROR(IF(VLOOKUP(A499,'Who''s Manager'!$F$3:$F$8,1,0)=A499,"Yes","No"),"No")</f>
        <v>No</v>
      </c>
      <c r="J499" s="9">
        <f t="shared" ca="1" si="15"/>
        <v>1</v>
      </c>
    </row>
    <row r="500" spans="1:10" x14ac:dyDescent="0.35">
      <c r="A500" s="3" t="s">
        <v>504</v>
      </c>
      <c r="B500" s="5" t="s">
        <v>507</v>
      </c>
      <c r="C500" s="3" t="s">
        <v>517</v>
      </c>
      <c r="D500" s="9" t="str">
        <f t="shared" si="14"/>
        <v>Sarah Taylor</v>
      </c>
      <c r="E500" s="3" t="s">
        <v>528</v>
      </c>
      <c r="F500" s="4">
        <v>45494</v>
      </c>
      <c r="G500" s="13">
        <v>52446</v>
      </c>
      <c r="H500" s="9" t="str">
        <f>IFERROR(IF(VLOOKUP(A500,'Who''s Manager'!$E$3:$E$8,1,0)=A500,"Yes","No"),"No")</f>
        <v>No</v>
      </c>
      <c r="I500" s="9" t="str">
        <f>IFERROR(IF(VLOOKUP(A500,'Who''s Manager'!$F$3:$F$8,1,0)=A500,"Yes","No"),"No")</f>
        <v>No</v>
      </c>
      <c r="J500" s="9">
        <f t="shared" ca="1" si="15"/>
        <v>1</v>
      </c>
    </row>
    <row r="501" spans="1:10" x14ac:dyDescent="0.35">
      <c r="A501" s="3" t="s">
        <v>505</v>
      </c>
      <c r="B501" s="5" t="s">
        <v>511</v>
      </c>
      <c r="C501" s="3" t="s">
        <v>515</v>
      </c>
      <c r="D501" s="9" t="str">
        <f t="shared" si="14"/>
        <v>Robert Brown</v>
      </c>
      <c r="E501" s="3" t="s">
        <v>524</v>
      </c>
      <c r="F501" s="4">
        <v>45501</v>
      </c>
      <c r="G501" s="13">
        <v>82211</v>
      </c>
      <c r="H501" s="9" t="str">
        <f>IFERROR(IF(VLOOKUP(A501,'Who''s Manager'!$E$3:$E$8,1,0)=A501,"Yes","No"),"No")</f>
        <v>No</v>
      </c>
      <c r="I501" s="9" t="str">
        <f>IFERROR(IF(VLOOKUP(A501,'Who''s Manager'!$F$3:$F$8,1,0)=A501,"Yes","No"),"No")</f>
        <v>No</v>
      </c>
      <c r="J501" s="9">
        <f t="shared" ca="1" si="15"/>
        <v>1</v>
      </c>
    </row>
  </sheetData>
  <autoFilter ref="A1:J501" xr:uid="{00000000-0001-0000-0000-000000000000}">
    <sortState xmlns:xlrd2="http://schemas.microsoft.com/office/spreadsheetml/2017/richdata2" ref="A2:J501">
      <sortCondition ref="A1:A5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12F6-A957-4EB2-A18F-5C04600F33DB}">
  <sheetPr>
    <tabColor rgb="FFFFFF00"/>
  </sheetPr>
  <dimension ref="A3:F33"/>
  <sheetViews>
    <sheetView workbookViewId="0">
      <selection activeCell="F18" sqref="F18"/>
    </sheetView>
  </sheetViews>
  <sheetFormatPr defaultRowHeight="14.5" x14ac:dyDescent="0.35"/>
  <cols>
    <col min="1" max="1" width="18" bestFit="1" customWidth="1"/>
    <col min="2" max="2" width="12.81640625" bestFit="1" customWidth="1"/>
    <col min="5" max="5" width="29.453125" bestFit="1" customWidth="1"/>
    <col min="6" max="6" width="34.453125" bestFit="1" customWidth="1"/>
  </cols>
  <sheetData>
    <row r="3" spans="1:6" x14ac:dyDescent="0.35">
      <c r="A3" s="10" t="s">
        <v>1859</v>
      </c>
      <c r="B3" t="s">
        <v>1856</v>
      </c>
      <c r="E3" t="s">
        <v>1860</v>
      </c>
      <c r="F3" t="s">
        <v>1861</v>
      </c>
    </row>
    <row r="4" spans="1:6" x14ac:dyDescent="0.35">
      <c r="A4" s="11" t="s">
        <v>527</v>
      </c>
      <c r="B4">
        <v>89843</v>
      </c>
      <c r="E4" t="str">
        <f>A5</f>
        <v>E479</v>
      </c>
      <c r="F4" t="str">
        <f>A20</f>
        <v>E008</v>
      </c>
    </row>
    <row r="5" spans="1:6" x14ac:dyDescent="0.35">
      <c r="A5" s="12" t="s">
        <v>484</v>
      </c>
      <c r="B5">
        <v>89843</v>
      </c>
      <c r="E5" t="str">
        <f>A7</f>
        <v>E364</v>
      </c>
      <c r="F5" t="str">
        <f>A23</f>
        <v>E009</v>
      </c>
    </row>
    <row r="6" spans="1:6" x14ac:dyDescent="0.35">
      <c r="A6" s="11" t="s">
        <v>528</v>
      </c>
      <c r="B6">
        <v>88596</v>
      </c>
      <c r="E6" t="str">
        <f>A9</f>
        <v>E134</v>
      </c>
      <c r="F6" t="str">
        <f>A26</f>
        <v>E047</v>
      </c>
    </row>
    <row r="7" spans="1:6" x14ac:dyDescent="0.35">
      <c r="A7" s="12" t="s">
        <v>369</v>
      </c>
      <c r="B7">
        <v>88596</v>
      </c>
      <c r="E7" t="str">
        <f>A11</f>
        <v>E349</v>
      </c>
      <c r="F7" t="str">
        <f>A29</f>
        <v>E022</v>
      </c>
    </row>
    <row r="8" spans="1:6" x14ac:dyDescent="0.35">
      <c r="A8" s="11" t="s">
        <v>526</v>
      </c>
      <c r="B8">
        <v>89965</v>
      </c>
      <c r="E8" t="str">
        <f>A13</f>
        <v>E363</v>
      </c>
      <c r="F8" t="str">
        <f>A32</f>
        <v>E002</v>
      </c>
    </row>
    <row r="9" spans="1:6" x14ac:dyDescent="0.35">
      <c r="A9" s="12" t="s">
        <v>139</v>
      </c>
      <c r="B9">
        <v>89965</v>
      </c>
    </row>
    <row r="10" spans="1:6" x14ac:dyDescent="0.35">
      <c r="A10" s="11" t="s">
        <v>524</v>
      </c>
      <c r="B10">
        <v>89814</v>
      </c>
    </row>
    <row r="11" spans="1:6" x14ac:dyDescent="0.35">
      <c r="A11" s="12" t="s">
        <v>354</v>
      </c>
      <c r="B11">
        <v>89814</v>
      </c>
    </row>
    <row r="12" spans="1:6" x14ac:dyDescent="0.35">
      <c r="A12" s="11" t="s">
        <v>525</v>
      </c>
      <c r="B12">
        <v>89976</v>
      </c>
    </row>
    <row r="13" spans="1:6" x14ac:dyDescent="0.35">
      <c r="A13" s="12" t="s">
        <v>368</v>
      </c>
      <c r="B13">
        <v>89976</v>
      </c>
    </row>
    <row r="14" spans="1:6" x14ac:dyDescent="0.35">
      <c r="A14" s="11" t="s">
        <v>1855</v>
      </c>
      <c r="B14">
        <v>448194</v>
      </c>
    </row>
    <row r="17" spans="1:2" x14ac:dyDescent="0.35">
      <c r="A17" s="10" t="s">
        <v>1853</v>
      </c>
      <c r="B17" t="s">
        <v>1856</v>
      </c>
    </row>
    <row r="18" spans="1:2" x14ac:dyDescent="0.35">
      <c r="A18" s="11" t="s">
        <v>527</v>
      </c>
      <c r="B18">
        <v>88408</v>
      </c>
    </row>
    <row r="19" spans="1:2" x14ac:dyDescent="0.35">
      <c r="A19" s="12">
        <v>10</v>
      </c>
      <c r="B19">
        <v>88408</v>
      </c>
    </row>
    <row r="20" spans="1:2" x14ac:dyDescent="0.35">
      <c r="A20" s="14" t="s">
        <v>13</v>
      </c>
      <c r="B20">
        <v>88408</v>
      </c>
    </row>
    <row r="21" spans="1:2" x14ac:dyDescent="0.35">
      <c r="A21" s="11" t="s">
        <v>528</v>
      </c>
      <c r="B21">
        <v>84499</v>
      </c>
    </row>
    <row r="22" spans="1:2" x14ac:dyDescent="0.35">
      <c r="A22" s="12">
        <v>10</v>
      </c>
      <c r="B22">
        <v>84499</v>
      </c>
    </row>
    <row r="23" spans="1:2" x14ac:dyDescent="0.35">
      <c r="A23" s="14" t="s">
        <v>14</v>
      </c>
      <c r="B23">
        <v>84499</v>
      </c>
    </row>
    <row r="24" spans="1:2" x14ac:dyDescent="0.35">
      <c r="A24" s="11" t="s">
        <v>526</v>
      </c>
      <c r="B24">
        <v>71630</v>
      </c>
    </row>
    <row r="25" spans="1:2" x14ac:dyDescent="0.35">
      <c r="A25" s="12">
        <v>10</v>
      </c>
      <c r="B25">
        <v>71630</v>
      </c>
    </row>
    <row r="26" spans="1:2" x14ac:dyDescent="0.35">
      <c r="A26" s="14" t="s">
        <v>52</v>
      </c>
      <c r="B26">
        <v>71630</v>
      </c>
    </row>
    <row r="27" spans="1:2" x14ac:dyDescent="0.35">
      <c r="A27" s="11" t="s">
        <v>524</v>
      </c>
      <c r="B27">
        <v>88201</v>
      </c>
    </row>
    <row r="28" spans="1:2" x14ac:dyDescent="0.35">
      <c r="A28" s="12">
        <v>10</v>
      </c>
      <c r="B28">
        <v>88201</v>
      </c>
    </row>
    <row r="29" spans="1:2" x14ac:dyDescent="0.35">
      <c r="A29" s="14" t="s">
        <v>27</v>
      </c>
      <c r="B29">
        <v>88201</v>
      </c>
    </row>
    <row r="30" spans="1:2" x14ac:dyDescent="0.35">
      <c r="A30" s="11" t="s">
        <v>525</v>
      </c>
      <c r="B30">
        <v>86688</v>
      </c>
    </row>
    <row r="31" spans="1:2" x14ac:dyDescent="0.35">
      <c r="A31" s="12">
        <v>10</v>
      </c>
      <c r="B31">
        <v>86688</v>
      </c>
    </row>
    <row r="32" spans="1:2" x14ac:dyDescent="0.35">
      <c r="A32" s="14" t="s">
        <v>7</v>
      </c>
      <c r="B32">
        <v>86688</v>
      </c>
    </row>
    <row r="33" spans="1:2" x14ac:dyDescent="0.35">
      <c r="A33" s="11" t="s">
        <v>1855</v>
      </c>
      <c r="B33">
        <v>419426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1"/>
  <sheetViews>
    <sheetView workbookViewId="0">
      <selection activeCell="G12" sqref="G12"/>
    </sheetView>
  </sheetViews>
  <sheetFormatPr defaultRowHeight="14.5" x14ac:dyDescent="0.35"/>
  <cols>
    <col min="1" max="1" width="9.1796875" bestFit="1" customWidth="1"/>
    <col min="2" max="2" width="19.54296875" bestFit="1" customWidth="1"/>
    <col min="3" max="4" width="10.7265625" bestFit="1" customWidth="1"/>
    <col min="5" max="5" width="7.26953125" bestFit="1" customWidth="1"/>
    <col min="6" max="6" width="11.7265625" bestFit="1" customWidth="1"/>
    <col min="7" max="7" width="20.26953125" bestFit="1" customWidth="1"/>
    <col min="8" max="8" width="15.7265625" bestFit="1" customWidth="1"/>
    <col min="10" max="10" width="10.81640625" bestFit="1" customWidth="1"/>
    <col min="11" max="11" width="21.54296875" bestFit="1" customWidth="1"/>
  </cols>
  <sheetData>
    <row r="1" spans="1:8" x14ac:dyDescent="0.35">
      <c r="A1" s="1" t="s">
        <v>529</v>
      </c>
      <c r="B1" s="1" t="s">
        <v>530</v>
      </c>
      <c r="C1" s="2" t="s">
        <v>531</v>
      </c>
      <c r="D1" s="2" t="s">
        <v>532</v>
      </c>
      <c r="E1" s="1" t="s">
        <v>533</v>
      </c>
      <c r="F1" s="1" t="s">
        <v>3</v>
      </c>
      <c r="G1" s="8" t="s">
        <v>1854</v>
      </c>
      <c r="H1" s="8" t="s">
        <v>1853</v>
      </c>
    </row>
    <row r="2" spans="1:8" x14ac:dyDescent="0.35">
      <c r="A2" s="3" t="s">
        <v>534</v>
      </c>
      <c r="B2" s="3" t="s">
        <v>834</v>
      </c>
      <c r="C2" s="4">
        <v>43131</v>
      </c>
      <c r="D2" s="4">
        <v>43159</v>
      </c>
      <c r="E2" s="3">
        <v>49071</v>
      </c>
      <c r="F2" s="3" t="s">
        <v>526</v>
      </c>
      <c r="G2" s="9" t="str" cm="1">
        <f t="array" ref="G2">INDEX(Employees!$D$2:$D$501, MATCH(1, (Employees!$H$2:$H$501="Yes")*(Employees!$E$2:$E$501=F2), 0))</f>
        <v>Sophia Wilson</v>
      </c>
      <c r="H2" s="9" t="str" cm="1">
        <f t="array" ref="H2">INDEX(Employees!$D$2:$D$501, MATCH(1, (Employees!$I$2:$I$501="Yes")*(Employees!$E$2:$E$501=F2), 0))</f>
        <v>John Anderson</v>
      </c>
    </row>
    <row r="3" spans="1:8" x14ac:dyDescent="0.35">
      <c r="A3" s="3" t="s">
        <v>535</v>
      </c>
      <c r="B3" s="3" t="s">
        <v>835</v>
      </c>
      <c r="C3" s="4">
        <v>43159</v>
      </c>
      <c r="D3" s="4">
        <v>43190</v>
      </c>
      <c r="E3" s="3">
        <v>79519</v>
      </c>
      <c r="F3" s="3" t="s">
        <v>526</v>
      </c>
      <c r="G3" s="9" t="str" cm="1">
        <f t="array" ref="G3">INDEX(Employees!$D$2:$D$501, MATCH(1, (Employees!$H$2:$H$501="Yes")*(Employees!$E$2:$E$501=F3), 0))</f>
        <v>Sophia Wilson</v>
      </c>
      <c r="H3" s="9" t="str" cm="1">
        <f t="array" ref="H3">INDEX(Employees!$D$2:$D$501, MATCH(1, (Employees!$I$2:$I$501="Yes")*(Employees!$E$2:$E$501=F3), 0))</f>
        <v>John Anderson</v>
      </c>
    </row>
    <row r="4" spans="1:8" x14ac:dyDescent="0.35">
      <c r="A4" s="3" t="s">
        <v>536</v>
      </c>
      <c r="B4" s="3" t="s">
        <v>836</v>
      </c>
      <c r="C4" s="4">
        <v>43190</v>
      </c>
      <c r="D4" s="4">
        <v>43220</v>
      </c>
      <c r="E4" s="3">
        <v>19503</v>
      </c>
      <c r="F4" s="3" t="s">
        <v>528</v>
      </c>
      <c r="G4" s="9" t="str" cm="1">
        <f t="array" ref="G4">INDEX(Employees!$D$2:$D$501, MATCH(1, (Employees!$H$2:$H$501="Yes")*(Employees!$E$2:$E$501=F4), 0))</f>
        <v>Olivia Smith</v>
      </c>
      <c r="H4" s="9" t="str" cm="1">
        <f t="array" ref="H4">INDEX(Employees!$D$2:$D$501, MATCH(1, (Employees!$I$2:$I$501="Yes")*(Employees!$E$2:$E$501=F4), 0))</f>
        <v>Emily Anderson</v>
      </c>
    </row>
    <row r="5" spans="1:8" x14ac:dyDescent="0.35">
      <c r="A5" s="3" t="s">
        <v>537</v>
      </c>
      <c r="B5" s="3" t="s">
        <v>837</v>
      </c>
      <c r="C5" s="4">
        <v>43220</v>
      </c>
      <c r="D5" s="4">
        <v>43251</v>
      </c>
      <c r="E5" s="3">
        <v>70703</v>
      </c>
      <c r="F5" s="3" t="s">
        <v>528</v>
      </c>
      <c r="G5" s="9" t="str" cm="1">
        <f t="array" ref="G5">INDEX(Employees!$D$2:$D$501, MATCH(1, (Employees!$H$2:$H$501="Yes")*(Employees!$E$2:$E$501=F5), 0))</f>
        <v>Olivia Smith</v>
      </c>
      <c r="H5" s="9" t="str" cm="1">
        <f t="array" ref="H5">INDEX(Employees!$D$2:$D$501, MATCH(1, (Employees!$I$2:$I$501="Yes")*(Employees!$E$2:$E$501=F5), 0))</f>
        <v>Emily Anderson</v>
      </c>
    </row>
    <row r="6" spans="1:8" x14ac:dyDescent="0.35">
      <c r="A6" s="3" t="s">
        <v>538</v>
      </c>
      <c r="B6" s="3" t="s">
        <v>837</v>
      </c>
      <c r="C6" s="4">
        <v>43251</v>
      </c>
      <c r="D6" s="4">
        <v>43281</v>
      </c>
      <c r="E6" s="3">
        <v>74379</v>
      </c>
      <c r="F6" s="3" t="s">
        <v>526</v>
      </c>
      <c r="G6" s="9" t="str" cm="1">
        <f t="array" ref="G6">INDEX(Employees!$D$2:$D$501, MATCH(1, (Employees!$H$2:$H$501="Yes")*(Employees!$E$2:$E$501=F6), 0))</f>
        <v>Sophia Wilson</v>
      </c>
      <c r="H6" s="9" t="str" cm="1">
        <f t="array" ref="H6">INDEX(Employees!$D$2:$D$501, MATCH(1, (Employees!$I$2:$I$501="Yes")*(Employees!$E$2:$E$501=F6), 0))</f>
        <v>John Anderson</v>
      </c>
    </row>
    <row r="7" spans="1:8" x14ac:dyDescent="0.35">
      <c r="A7" s="3" t="s">
        <v>539</v>
      </c>
      <c r="B7" s="3" t="s">
        <v>838</v>
      </c>
      <c r="C7" s="4">
        <v>43281</v>
      </c>
      <c r="D7" s="4">
        <v>43312</v>
      </c>
      <c r="E7" s="3">
        <v>67866</v>
      </c>
      <c r="F7" s="3" t="s">
        <v>528</v>
      </c>
      <c r="G7" s="9" t="str" cm="1">
        <f t="array" ref="G7">INDEX(Employees!$D$2:$D$501, MATCH(1, (Employees!$H$2:$H$501="Yes")*(Employees!$E$2:$E$501=F7), 0))</f>
        <v>Olivia Smith</v>
      </c>
      <c r="H7" s="9" t="str" cm="1">
        <f t="array" ref="H7">INDEX(Employees!$D$2:$D$501, MATCH(1, (Employees!$I$2:$I$501="Yes")*(Employees!$E$2:$E$501=F7), 0))</f>
        <v>Emily Anderson</v>
      </c>
    </row>
    <row r="8" spans="1:8" x14ac:dyDescent="0.35">
      <c r="A8" s="3" t="s">
        <v>540</v>
      </c>
      <c r="B8" s="3" t="s">
        <v>838</v>
      </c>
      <c r="C8" s="4">
        <v>43312</v>
      </c>
      <c r="D8" s="4">
        <v>43343</v>
      </c>
      <c r="E8" s="3">
        <v>26905</v>
      </c>
      <c r="F8" s="3" t="s">
        <v>525</v>
      </c>
      <c r="G8" s="9" t="str" cm="1">
        <f t="array" ref="G8">INDEX(Employees!$D$2:$D$501, MATCH(1, (Employees!$H$2:$H$501="Yes")*(Employees!$E$2:$E$501=F8), 0))</f>
        <v>John Taylor</v>
      </c>
      <c r="H8" s="9" t="str" cm="1">
        <f t="array" ref="H8">INDEX(Employees!$D$2:$D$501, MATCH(1, (Employees!$I$2:$I$501="Yes")*(Employees!$E$2:$E$501=F8), 0))</f>
        <v>Sarah Johnson</v>
      </c>
    </row>
    <row r="9" spans="1:8" x14ac:dyDescent="0.35">
      <c r="A9" s="3" t="s">
        <v>541</v>
      </c>
      <c r="B9" s="3" t="s">
        <v>835</v>
      </c>
      <c r="C9" s="4">
        <v>43343</v>
      </c>
      <c r="D9" s="4">
        <v>43373</v>
      </c>
      <c r="E9" s="3">
        <v>55838</v>
      </c>
      <c r="F9" s="3" t="s">
        <v>525</v>
      </c>
      <c r="G9" s="9" t="str" cm="1">
        <f t="array" ref="G9">INDEX(Employees!$D$2:$D$501, MATCH(1, (Employees!$H$2:$H$501="Yes")*(Employees!$E$2:$E$501=F9), 0))</f>
        <v>John Taylor</v>
      </c>
      <c r="H9" s="9" t="str" cm="1">
        <f t="array" ref="H9">INDEX(Employees!$D$2:$D$501, MATCH(1, (Employees!$I$2:$I$501="Yes")*(Employees!$E$2:$E$501=F9), 0))</f>
        <v>Sarah Johnson</v>
      </c>
    </row>
    <row r="10" spans="1:8" x14ac:dyDescent="0.35">
      <c r="A10" s="3" t="s">
        <v>542</v>
      </c>
      <c r="B10" s="3" t="s">
        <v>836</v>
      </c>
      <c r="C10" s="4">
        <v>43373</v>
      </c>
      <c r="D10" s="4">
        <v>43404</v>
      </c>
      <c r="E10" s="3">
        <v>68279</v>
      </c>
      <c r="F10" s="3" t="s">
        <v>528</v>
      </c>
      <c r="G10" s="9" t="str" cm="1">
        <f t="array" ref="G10">INDEX(Employees!$D$2:$D$501, MATCH(1, (Employees!$H$2:$H$501="Yes")*(Employees!$E$2:$E$501=F10), 0))</f>
        <v>Olivia Smith</v>
      </c>
      <c r="H10" s="9" t="str" cm="1">
        <f t="array" ref="H10">INDEX(Employees!$D$2:$D$501, MATCH(1, (Employees!$I$2:$I$501="Yes")*(Employees!$E$2:$E$501=F10), 0))</f>
        <v>Emily Anderson</v>
      </c>
    </row>
    <row r="11" spans="1:8" x14ac:dyDescent="0.35">
      <c r="A11" s="3" t="s">
        <v>543</v>
      </c>
      <c r="B11" s="3" t="s">
        <v>837</v>
      </c>
      <c r="C11" s="4">
        <v>43404</v>
      </c>
      <c r="D11" s="4">
        <v>43434</v>
      </c>
      <c r="E11" s="3">
        <v>99489</v>
      </c>
      <c r="F11" s="3" t="s">
        <v>526</v>
      </c>
      <c r="G11" s="9" t="str" cm="1">
        <f t="array" ref="G11">INDEX(Employees!$D$2:$D$501, MATCH(1, (Employees!$H$2:$H$501="Yes")*(Employees!$E$2:$E$501=F11), 0))</f>
        <v>Sophia Wilson</v>
      </c>
      <c r="H11" s="9" t="str" cm="1">
        <f t="array" ref="H11">INDEX(Employees!$D$2:$D$501, MATCH(1, (Employees!$I$2:$I$501="Yes")*(Employees!$E$2:$E$501=F11), 0))</f>
        <v>John Anderson</v>
      </c>
    </row>
    <row r="12" spans="1:8" x14ac:dyDescent="0.35">
      <c r="A12" s="3" t="s">
        <v>544</v>
      </c>
      <c r="B12" s="3" t="s">
        <v>835</v>
      </c>
      <c r="C12" s="4">
        <v>43434</v>
      </c>
      <c r="D12" s="4">
        <v>43465</v>
      </c>
      <c r="E12" s="3">
        <v>36806</v>
      </c>
      <c r="F12" s="3" t="s">
        <v>528</v>
      </c>
      <c r="G12" s="9" t="str" cm="1">
        <f t="array" ref="G12">INDEX(Employees!$D$2:$D$501, MATCH(1, (Employees!$H$2:$H$501="Yes")*(Employees!$E$2:$E$501=F12), 0))</f>
        <v>Olivia Smith</v>
      </c>
      <c r="H12" s="9" t="str" cm="1">
        <f t="array" ref="H12">INDEX(Employees!$D$2:$D$501, MATCH(1, (Employees!$I$2:$I$501="Yes")*(Employees!$E$2:$E$501=F12), 0))</f>
        <v>Emily Anderson</v>
      </c>
    </row>
    <row r="13" spans="1:8" x14ac:dyDescent="0.35">
      <c r="A13" s="3" t="s">
        <v>545</v>
      </c>
      <c r="B13" s="3" t="s">
        <v>835</v>
      </c>
      <c r="C13" s="4">
        <v>43465</v>
      </c>
      <c r="D13" s="4">
        <v>43496</v>
      </c>
      <c r="E13" s="3">
        <v>55000</v>
      </c>
      <c r="F13" s="3" t="s">
        <v>528</v>
      </c>
      <c r="G13" s="9" t="str" cm="1">
        <f t="array" ref="G13">INDEX(Employees!$D$2:$D$501, MATCH(1, (Employees!$H$2:$H$501="Yes")*(Employees!$E$2:$E$501=F13), 0))</f>
        <v>Olivia Smith</v>
      </c>
      <c r="H13" s="9" t="str" cm="1">
        <f t="array" ref="H13">INDEX(Employees!$D$2:$D$501, MATCH(1, (Employees!$I$2:$I$501="Yes")*(Employees!$E$2:$E$501=F13), 0))</f>
        <v>Emily Anderson</v>
      </c>
    </row>
    <row r="14" spans="1:8" x14ac:dyDescent="0.35">
      <c r="A14" s="3" t="s">
        <v>546</v>
      </c>
      <c r="B14" s="3" t="s">
        <v>839</v>
      </c>
      <c r="C14" s="4">
        <v>43496</v>
      </c>
      <c r="D14" s="4">
        <v>43524</v>
      </c>
      <c r="E14" s="3">
        <v>32168</v>
      </c>
      <c r="F14" s="3" t="s">
        <v>528</v>
      </c>
      <c r="G14" s="9" t="str" cm="1">
        <f t="array" ref="G14">INDEX(Employees!$D$2:$D$501, MATCH(1, (Employees!$H$2:$H$501="Yes")*(Employees!$E$2:$E$501=F14), 0))</f>
        <v>Olivia Smith</v>
      </c>
      <c r="H14" s="9" t="str" cm="1">
        <f t="array" ref="H14">INDEX(Employees!$D$2:$D$501, MATCH(1, (Employees!$I$2:$I$501="Yes")*(Employees!$E$2:$E$501=F14), 0))</f>
        <v>Emily Anderson</v>
      </c>
    </row>
    <row r="15" spans="1:8" x14ac:dyDescent="0.35">
      <c r="A15" s="3" t="s">
        <v>547</v>
      </c>
      <c r="B15" s="3" t="s">
        <v>838</v>
      </c>
      <c r="C15" s="4">
        <v>43524</v>
      </c>
      <c r="D15" s="4">
        <v>43555</v>
      </c>
      <c r="E15" s="3">
        <v>80119</v>
      </c>
      <c r="F15" s="3" t="s">
        <v>524</v>
      </c>
      <c r="G15" s="9" t="str" cm="1">
        <f t="array" ref="G15">INDEX(Employees!$D$2:$D$501, MATCH(1, (Employees!$H$2:$H$501="Yes")*(Employees!$E$2:$E$501=F15), 0))</f>
        <v>Michael Johnson</v>
      </c>
      <c r="H15" s="9" t="str" cm="1">
        <f t="array" ref="H15">INDEX(Employees!$D$2:$D$501, MATCH(1, (Employees!$I$2:$I$501="Yes")*(Employees!$E$2:$E$501=F15), 0))</f>
        <v>Robert Davis</v>
      </c>
    </row>
    <row r="16" spans="1:8" x14ac:dyDescent="0.35">
      <c r="A16" s="3" t="s">
        <v>548</v>
      </c>
      <c r="B16" s="3" t="s">
        <v>836</v>
      </c>
      <c r="C16" s="4">
        <v>43555</v>
      </c>
      <c r="D16" s="4">
        <v>43585</v>
      </c>
      <c r="E16" s="3">
        <v>48714</v>
      </c>
      <c r="F16" s="3" t="s">
        <v>525</v>
      </c>
      <c r="G16" s="9" t="str" cm="1">
        <f t="array" ref="G16">INDEX(Employees!$D$2:$D$501, MATCH(1, (Employees!$H$2:$H$501="Yes")*(Employees!$E$2:$E$501=F16), 0))</f>
        <v>John Taylor</v>
      </c>
      <c r="H16" s="9" t="str" cm="1">
        <f t="array" ref="H16">INDEX(Employees!$D$2:$D$501, MATCH(1, (Employees!$I$2:$I$501="Yes")*(Employees!$E$2:$E$501=F16), 0))</f>
        <v>Sarah Johnson</v>
      </c>
    </row>
    <row r="17" spans="1:8" x14ac:dyDescent="0.35">
      <c r="A17" s="3" t="s">
        <v>549</v>
      </c>
      <c r="B17" s="3" t="s">
        <v>837</v>
      </c>
      <c r="C17" s="4">
        <v>43585</v>
      </c>
      <c r="D17" s="4">
        <v>43616</v>
      </c>
      <c r="E17" s="3">
        <v>64093</v>
      </c>
      <c r="F17" s="3" t="s">
        <v>527</v>
      </c>
      <c r="G17" s="9" t="str" cm="1">
        <f t="array" ref="G17">INDEX(Employees!$D$2:$D$501, MATCH(1, (Employees!$H$2:$H$501="Yes")*(Employees!$E$2:$E$501=F17), 0))</f>
        <v>Sophia Smith</v>
      </c>
      <c r="H17" s="9" t="str" cm="1">
        <f t="array" ref="H17">INDEX(Employees!$D$2:$D$501, MATCH(1, (Employees!$I$2:$I$501="Yes")*(Employees!$E$2:$E$501=F17), 0))</f>
        <v>David Wilson</v>
      </c>
    </row>
    <row r="18" spans="1:8" x14ac:dyDescent="0.35">
      <c r="A18" s="3" t="s">
        <v>550</v>
      </c>
      <c r="B18" s="3" t="s">
        <v>835</v>
      </c>
      <c r="C18" s="4">
        <v>43616</v>
      </c>
      <c r="D18" s="4">
        <v>43646</v>
      </c>
      <c r="E18" s="3">
        <v>65419</v>
      </c>
      <c r="F18" s="3" t="s">
        <v>527</v>
      </c>
      <c r="G18" s="9" t="str" cm="1">
        <f t="array" ref="G18">INDEX(Employees!$D$2:$D$501, MATCH(1, (Employees!$H$2:$H$501="Yes")*(Employees!$E$2:$E$501=F18), 0))</f>
        <v>Sophia Smith</v>
      </c>
      <c r="H18" s="9" t="str" cm="1">
        <f t="array" ref="H18">INDEX(Employees!$D$2:$D$501, MATCH(1, (Employees!$I$2:$I$501="Yes")*(Employees!$E$2:$E$501=F18), 0))</f>
        <v>David Wilson</v>
      </c>
    </row>
    <row r="19" spans="1:8" x14ac:dyDescent="0.35">
      <c r="A19" s="3" t="s">
        <v>551</v>
      </c>
      <c r="B19" s="3" t="s">
        <v>837</v>
      </c>
      <c r="C19" s="4">
        <v>43646</v>
      </c>
      <c r="D19" s="4">
        <v>43677</v>
      </c>
      <c r="E19" s="3">
        <v>59145</v>
      </c>
      <c r="F19" s="3" t="s">
        <v>524</v>
      </c>
      <c r="G19" s="9" t="str" cm="1">
        <f t="array" ref="G19">INDEX(Employees!$D$2:$D$501, MATCH(1, (Employees!$H$2:$H$501="Yes")*(Employees!$E$2:$E$501=F19), 0))</f>
        <v>Michael Johnson</v>
      </c>
      <c r="H19" s="9" t="str" cm="1">
        <f t="array" ref="H19">INDEX(Employees!$D$2:$D$501, MATCH(1, (Employees!$I$2:$I$501="Yes")*(Employees!$E$2:$E$501=F19), 0))</f>
        <v>Robert Davis</v>
      </c>
    </row>
    <row r="20" spans="1:8" x14ac:dyDescent="0.35">
      <c r="A20" s="3" t="s">
        <v>552</v>
      </c>
      <c r="B20" s="3" t="s">
        <v>839</v>
      </c>
      <c r="C20" s="4">
        <v>43677</v>
      </c>
      <c r="D20" s="4">
        <v>43708</v>
      </c>
      <c r="E20" s="3">
        <v>87425</v>
      </c>
      <c r="F20" s="3" t="s">
        <v>528</v>
      </c>
      <c r="G20" s="9" t="str" cm="1">
        <f t="array" ref="G20">INDEX(Employees!$D$2:$D$501, MATCH(1, (Employees!$H$2:$H$501="Yes")*(Employees!$E$2:$E$501=F20), 0))</f>
        <v>Olivia Smith</v>
      </c>
      <c r="H20" s="9" t="str" cm="1">
        <f t="array" ref="H20">INDEX(Employees!$D$2:$D$501, MATCH(1, (Employees!$I$2:$I$501="Yes")*(Employees!$E$2:$E$501=F20), 0))</f>
        <v>Emily Anderson</v>
      </c>
    </row>
    <row r="21" spans="1:8" x14ac:dyDescent="0.35">
      <c r="A21" s="3" t="s">
        <v>553</v>
      </c>
      <c r="B21" s="3" t="s">
        <v>836</v>
      </c>
      <c r="C21" s="4">
        <v>43708</v>
      </c>
      <c r="D21" s="4">
        <v>43738</v>
      </c>
      <c r="E21" s="3">
        <v>87811</v>
      </c>
      <c r="F21" s="3" t="s">
        <v>524</v>
      </c>
      <c r="G21" s="9" t="str" cm="1">
        <f t="array" ref="G21">INDEX(Employees!$D$2:$D$501, MATCH(1, (Employees!$H$2:$H$501="Yes")*(Employees!$E$2:$E$501=F21), 0))</f>
        <v>Michael Johnson</v>
      </c>
      <c r="H21" s="9" t="str" cm="1">
        <f t="array" ref="H21">INDEX(Employees!$D$2:$D$501, MATCH(1, (Employees!$I$2:$I$501="Yes")*(Employees!$E$2:$E$501=F21), 0))</f>
        <v>Robert Davis</v>
      </c>
    </row>
    <row r="22" spans="1:8" x14ac:dyDescent="0.35">
      <c r="A22" s="3" t="s">
        <v>554</v>
      </c>
      <c r="B22" s="3" t="s">
        <v>835</v>
      </c>
      <c r="C22" s="4">
        <v>43738</v>
      </c>
      <c r="D22" s="4">
        <v>43769</v>
      </c>
      <c r="E22" s="3">
        <v>12461</v>
      </c>
      <c r="F22" s="3" t="s">
        <v>524</v>
      </c>
      <c r="G22" s="9" t="str" cm="1">
        <f t="array" ref="G22">INDEX(Employees!$D$2:$D$501, MATCH(1, (Employees!$H$2:$H$501="Yes")*(Employees!$E$2:$E$501=F22), 0))</f>
        <v>Michael Johnson</v>
      </c>
      <c r="H22" s="9" t="str" cm="1">
        <f t="array" ref="H22">INDEX(Employees!$D$2:$D$501, MATCH(1, (Employees!$I$2:$I$501="Yes")*(Employees!$E$2:$E$501=F22), 0))</f>
        <v>Robert Davis</v>
      </c>
    </row>
    <row r="23" spans="1:8" x14ac:dyDescent="0.35">
      <c r="A23" s="3" t="s">
        <v>555</v>
      </c>
      <c r="B23" s="3" t="s">
        <v>837</v>
      </c>
      <c r="C23" s="4">
        <v>43769</v>
      </c>
      <c r="D23" s="4">
        <v>43799</v>
      </c>
      <c r="E23" s="3">
        <v>24291</v>
      </c>
      <c r="F23" s="3" t="s">
        <v>526</v>
      </c>
      <c r="G23" s="9" t="str" cm="1">
        <f t="array" ref="G23">INDEX(Employees!$D$2:$D$501, MATCH(1, (Employees!$H$2:$H$501="Yes")*(Employees!$E$2:$E$501=F23), 0))</f>
        <v>Sophia Wilson</v>
      </c>
      <c r="H23" s="9" t="str" cm="1">
        <f t="array" ref="H23">INDEX(Employees!$D$2:$D$501, MATCH(1, (Employees!$I$2:$I$501="Yes")*(Employees!$E$2:$E$501=F23), 0))</f>
        <v>John Anderson</v>
      </c>
    </row>
    <row r="24" spans="1:8" x14ac:dyDescent="0.35">
      <c r="A24" s="3" t="s">
        <v>556</v>
      </c>
      <c r="B24" s="3" t="s">
        <v>838</v>
      </c>
      <c r="C24" s="4">
        <v>43799</v>
      </c>
      <c r="D24" s="4">
        <v>43830</v>
      </c>
      <c r="E24" s="3">
        <v>56804</v>
      </c>
      <c r="F24" s="3" t="s">
        <v>525</v>
      </c>
      <c r="G24" s="9" t="str" cm="1">
        <f t="array" ref="G24">INDEX(Employees!$D$2:$D$501, MATCH(1, (Employees!$H$2:$H$501="Yes")*(Employees!$E$2:$E$501=F24), 0))</f>
        <v>John Taylor</v>
      </c>
      <c r="H24" s="9" t="str" cm="1">
        <f t="array" ref="H24">INDEX(Employees!$D$2:$D$501, MATCH(1, (Employees!$I$2:$I$501="Yes")*(Employees!$E$2:$E$501=F24), 0))</f>
        <v>Sarah Johnson</v>
      </c>
    </row>
    <row r="25" spans="1:8" x14ac:dyDescent="0.35">
      <c r="A25" s="3" t="s">
        <v>557</v>
      </c>
      <c r="B25" s="3" t="s">
        <v>839</v>
      </c>
      <c r="C25" s="4">
        <v>43830</v>
      </c>
      <c r="D25" s="4">
        <v>43861</v>
      </c>
      <c r="E25" s="3">
        <v>86971</v>
      </c>
      <c r="F25" s="3" t="s">
        <v>527</v>
      </c>
      <c r="G25" s="9" t="str" cm="1">
        <f t="array" ref="G25">INDEX(Employees!$D$2:$D$501, MATCH(1, (Employees!$H$2:$H$501="Yes")*(Employees!$E$2:$E$501=F25), 0))</f>
        <v>Sophia Smith</v>
      </c>
      <c r="H25" s="9" t="str" cm="1">
        <f t="array" ref="H25">INDEX(Employees!$D$2:$D$501, MATCH(1, (Employees!$I$2:$I$501="Yes")*(Employees!$E$2:$E$501=F25), 0))</f>
        <v>David Wilson</v>
      </c>
    </row>
    <row r="26" spans="1:8" x14ac:dyDescent="0.35">
      <c r="A26" s="3" t="s">
        <v>558</v>
      </c>
      <c r="B26" s="3" t="s">
        <v>836</v>
      </c>
      <c r="C26" s="4">
        <v>43861</v>
      </c>
      <c r="D26" s="4">
        <v>43890</v>
      </c>
      <c r="E26" s="3">
        <v>74946</v>
      </c>
      <c r="F26" s="3" t="s">
        <v>528</v>
      </c>
      <c r="G26" s="9" t="str" cm="1">
        <f t="array" ref="G26">INDEX(Employees!$D$2:$D$501, MATCH(1, (Employees!$H$2:$H$501="Yes")*(Employees!$E$2:$E$501=F26), 0))</f>
        <v>Olivia Smith</v>
      </c>
      <c r="H26" s="9" t="str" cm="1">
        <f t="array" ref="H26">INDEX(Employees!$D$2:$D$501, MATCH(1, (Employees!$I$2:$I$501="Yes")*(Employees!$E$2:$E$501=F26), 0))</f>
        <v>Emily Anderson</v>
      </c>
    </row>
    <row r="27" spans="1:8" x14ac:dyDescent="0.35">
      <c r="A27" s="3" t="s">
        <v>559</v>
      </c>
      <c r="B27" s="3" t="s">
        <v>839</v>
      </c>
      <c r="C27" s="4">
        <v>43890</v>
      </c>
      <c r="D27" s="4">
        <v>43921</v>
      </c>
      <c r="E27" s="3">
        <v>94080</v>
      </c>
      <c r="F27" s="3" t="s">
        <v>527</v>
      </c>
      <c r="G27" s="9" t="str" cm="1">
        <f t="array" ref="G27">INDEX(Employees!$D$2:$D$501, MATCH(1, (Employees!$H$2:$H$501="Yes")*(Employees!$E$2:$E$501=F27), 0))</f>
        <v>Sophia Smith</v>
      </c>
      <c r="H27" s="9" t="str" cm="1">
        <f t="array" ref="H27">INDEX(Employees!$D$2:$D$501, MATCH(1, (Employees!$I$2:$I$501="Yes")*(Employees!$E$2:$E$501=F27), 0))</f>
        <v>David Wilson</v>
      </c>
    </row>
    <row r="28" spans="1:8" x14ac:dyDescent="0.35">
      <c r="A28" s="3" t="s">
        <v>560</v>
      </c>
      <c r="B28" s="3" t="s">
        <v>838</v>
      </c>
      <c r="C28" s="4">
        <v>43921</v>
      </c>
      <c r="D28" s="4">
        <v>43951</v>
      </c>
      <c r="E28" s="3">
        <v>71332</v>
      </c>
      <c r="F28" s="3" t="s">
        <v>527</v>
      </c>
      <c r="G28" s="9" t="str" cm="1">
        <f t="array" ref="G28">INDEX(Employees!$D$2:$D$501, MATCH(1, (Employees!$H$2:$H$501="Yes")*(Employees!$E$2:$E$501=F28), 0))</f>
        <v>Sophia Smith</v>
      </c>
      <c r="H28" s="9" t="str" cm="1">
        <f t="array" ref="H28">INDEX(Employees!$D$2:$D$501, MATCH(1, (Employees!$I$2:$I$501="Yes")*(Employees!$E$2:$E$501=F28), 0))</f>
        <v>David Wilson</v>
      </c>
    </row>
    <row r="29" spans="1:8" x14ac:dyDescent="0.35">
      <c r="A29" s="3" t="s">
        <v>561</v>
      </c>
      <c r="B29" s="3" t="s">
        <v>836</v>
      </c>
      <c r="C29" s="4">
        <v>43951</v>
      </c>
      <c r="D29" s="4">
        <v>43982</v>
      </c>
      <c r="E29" s="3">
        <v>87794</v>
      </c>
      <c r="F29" s="3" t="s">
        <v>525</v>
      </c>
      <c r="G29" s="9" t="str" cm="1">
        <f t="array" ref="G29">INDEX(Employees!$D$2:$D$501, MATCH(1, (Employees!$H$2:$H$501="Yes")*(Employees!$E$2:$E$501=F29), 0))</f>
        <v>John Taylor</v>
      </c>
      <c r="H29" s="9" t="str" cm="1">
        <f t="array" ref="H29">INDEX(Employees!$D$2:$D$501, MATCH(1, (Employees!$I$2:$I$501="Yes")*(Employees!$E$2:$E$501=F29), 0))</f>
        <v>Sarah Johnson</v>
      </c>
    </row>
    <row r="30" spans="1:8" x14ac:dyDescent="0.35">
      <c r="A30" s="3" t="s">
        <v>562</v>
      </c>
      <c r="B30" s="3" t="s">
        <v>839</v>
      </c>
      <c r="C30" s="4">
        <v>43982</v>
      </c>
      <c r="D30" s="4">
        <v>44012</v>
      </c>
      <c r="E30" s="3">
        <v>40841</v>
      </c>
      <c r="F30" s="3" t="s">
        <v>527</v>
      </c>
      <c r="G30" s="9" t="str" cm="1">
        <f t="array" ref="G30">INDEX(Employees!$D$2:$D$501, MATCH(1, (Employees!$H$2:$H$501="Yes")*(Employees!$E$2:$E$501=F30), 0))</f>
        <v>Sophia Smith</v>
      </c>
      <c r="H30" s="9" t="str" cm="1">
        <f t="array" ref="H30">INDEX(Employees!$D$2:$D$501, MATCH(1, (Employees!$I$2:$I$501="Yes")*(Employees!$E$2:$E$501=F30), 0))</f>
        <v>David Wilson</v>
      </c>
    </row>
    <row r="31" spans="1:8" x14ac:dyDescent="0.35">
      <c r="A31" s="3" t="s">
        <v>563</v>
      </c>
      <c r="B31" s="3" t="s">
        <v>834</v>
      </c>
      <c r="C31" s="4">
        <v>44012</v>
      </c>
      <c r="D31" s="4">
        <v>44043</v>
      </c>
      <c r="E31" s="3">
        <v>58758</v>
      </c>
      <c r="F31" s="3" t="s">
        <v>527</v>
      </c>
      <c r="G31" s="9" t="str" cm="1">
        <f t="array" ref="G31">INDEX(Employees!$D$2:$D$501, MATCH(1, (Employees!$H$2:$H$501="Yes")*(Employees!$E$2:$E$501=F31), 0))</f>
        <v>Sophia Smith</v>
      </c>
      <c r="H31" s="9" t="str" cm="1">
        <f t="array" ref="H31">INDEX(Employees!$D$2:$D$501, MATCH(1, (Employees!$I$2:$I$501="Yes")*(Employees!$E$2:$E$501=F31), 0))</f>
        <v>David Wilson</v>
      </c>
    </row>
    <row r="32" spans="1:8" x14ac:dyDescent="0.35">
      <c r="A32" s="3" t="s">
        <v>564</v>
      </c>
      <c r="B32" s="3" t="s">
        <v>838</v>
      </c>
      <c r="C32" s="4">
        <v>44043</v>
      </c>
      <c r="D32" s="4">
        <v>44074</v>
      </c>
      <c r="E32" s="3">
        <v>86272</v>
      </c>
      <c r="F32" s="3" t="s">
        <v>524</v>
      </c>
      <c r="G32" s="9" t="str" cm="1">
        <f t="array" ref="G32">INDEX(Employees!$D$2:$D$501, MATCH(1, (Employees!$H$2:$H$501="Yes")*(Employees!$E$2:$E$501=F32), 0))</f>
        <v>Michael Johnson</v>
      </c>
      <c r="H32" s="9" t="str" cm="1">
        <f t="array" ref="H32">INDEX(Employees!$D$2:$D$501, MATCH(1, (Employees!$I$2:$I$501="Yes")*(Employees!$E$2:$E$501=F32), 0))</f>
        <v>Robert Davis</v>
      </c>
    </row>
    <row r="33" spans="1:8" x14ac:dyDescent="0.35">
      <c r="A33" s="3" t="s">
        <v>565</v>
      </c>
      <c r="B33" s="3" t="s">
        <v>838</v>
      </c>
      <c r="C33" s="4">
        <v>44074</v>
      </c>
      <c r="D33" s="4">
        <v>44104</v>
      </c>
      <c r="E33" s="3">
        <v>47643</v>
      </c>
      <c r="F33" s="3" t="s">
        <v>525</v>
      </c>
      <c r="G33" s="9" t="str" cm="1">
        <f t="array" ref="G33">INDEX(Employees!$D$2:$D$501, MATCH(1, (Employees!$H$2:$H$501="Yes")*(Employees!$E$2:$E$501=F33), 0))</f>
        <v>John Taylor</v>
      </c>
      <c r="H33" s="9" t="str" cm="1">
        <f t="array" ref="H33">INDEX(Employees!$D$2:$D$501, MATCH(1, (Employees!$I$2:$I$501="Yes")*(Employees!$E$2:$E$501=F33), 0))</f>
        <v>Sarah Johnson</v>
      </c>
    </row>
    <row r="34" spans="1:8" x14ac:dyDescent="0.35">
      <c r="A34" s="3" t="s">
        <v>566</v>
      </c>
      <c r="B34" s="3" t="s">
        <v>838</v>
      </c>
      <c r="C34" s="4">
        <v>44104</v>
      </c>
      <c r="D34" s="4">
        <v>44135</v>
      </c>
      <c r="E34" s="3">
        <v>60408</v>
      </c>
      <c r="F34" s="3" t="s">
        <v>526</v>
      </c>
      <c r="G34" s="9" t="str" cm="1">
        <f t="array" ref="G34">INDEX(Employees!$D$2:$D$501, MATCH(1, (Employees!$H$2:$H$501="Yes")*(Employees!$E$2:$E$501=F34), 0))</f>
        <v>Sophia Wilson</v>
      </c>
      <c r="H34" s="9" t="str" cm="1">
        <f t="array" ref="H34">INDEX(Employees!$D$2:$D$501, MATCH(1, (Employees!$I$2:$I$501="Yes")*(Employees!$E$2:$E$501=F34), 0))</f>
        <v>John Anderson</v>
      </c>
    </row>
    <row r="35" spans="1:8" x14ac:dyDescent="0.35">
      <c r="A35" s="3" t="s">
        <v>567</v>
      </c>
      <c r="B35" s="3" t="s">
        <v>834</v>
      </c>
      <c r="C35" s="4">
        <v>44135</v>
      </c>
      <c r="D35" s="4">
        <v>44165</v>
      </c>
      <c r="E35" s="3">
        <v>53950</v>
      </c>
      <c r="F35" s="3" t="s">
        <v>528</v>
      </c>
      <c r="G35" s="9" t="str" cm="1">
        <f t="array" ref="G35">INDEX(Employees!$D$2:$D$501, MATCH(1, (Employees!$H$2:$H$501="Yes")*(Employees!$E$2:$E$501=F35), 0))</f>
        <v>Olivia Smith</v>
      </c>
      <c r="H35" s="9" t="str" cm="1">
        <f t="array" ref="H35">INDEX(Employees!$D$2:$D$501, MATCH(1, (Employees!$I$2:$I$501="Yes")*(Employees!$E$2:$E$501=F35), 0))</f>
        <v>Emily Anderson</v>
      </c>
    </row>
    <row r="36" spans="1:8" x14ac:dyDescent="0.35">
      <c r="A36" s="3" t="s">
        <v>568</v>
      </c>
      <c r="B36" s="3" t="s">
        <v>834</v>
      </c>
      <c r="C36" s="4">
        <v>44165</v>
      </c>
      <c r="D36" s="4">
        <v>44196</v>
      </c>
      <c r="E36" s="3">
        <v>66849</v>
      </c>
      <c r="F36" s="3" t="s">
        <v>527</v>
      </c>
      <c r="G36" s="9" t="str" cm="1">
        <f t="array" ref="G36">INDEX(Employees!$D$2:$D$501, MATCH(1, (Employees!$H$2:$H$501="Yes")*(Employees!$E$2:$E$501=F36), 0))</f>
        <v>Sophia Smith</v>
      </c>
      <c r="H36" s="9" t="str" cm="1">
        <f t="array" ref="H36">INDEX(Employees!$D$2:$D$501, MATCH(1, (Employees!$I$2:$I$501="Yes")*(Employees!$E$2:$E$501=F36), 0))</f>
        <v>David Wilson</v>
      </c>
    </row>
    <row r="37" spans="1:8" x14ac:dyDescent="0.35">
      <c r="A37" s="3" t="s">
        <v>569</v>
      </c>
      <c r="B37" s="3" t="s">
        <v>837</v>
      </c>
      <c r="C37" s="4">
        <v>44196</v>
      </c>
      <c r="D37" s="4">
        <v>44227</v>
      </c>
      <c r="E37" s="3">
        <v>38044</v>
      </c>
      <c r="F37" s="3" t="s">
        <v>528</v>
      </c>
      <c r="G37" s="9" t="str" cm="1">
        <f t="array" ref="G37">INDEX(Employees!$D$2:$D$501, MATCH(1, (Employees!$H$2:$H$501="Yes")*(Employees!$E$2:$E$501=F37), 0))</f>
        <v>Olivia Smith</v>
      </c>
      <c r="H37" s="9" t="str" cm="1">
        <f t="array" ref="H37">INDEX(Employees!$D$2:$D$501, MATCH(1, (Employees!$I$2:$I$501="Yes")*(Employees!$E$2:$E$501=F37), 0))</f>
        <v>Emily Anderson</v>
      </c>
    </row>
    <row r="38" spans="1:8" x14ac:dyDescent="0.35">
      <c r="A38" s="3" t="s">
        <v>570</v>
      </c>
      <c r="B38" s="3" t="s">
        <v>835</v>
      </c>
      <c r="C38" s="4">
        <v>44227</v>
      </c>
      <c r="D38" s="4">
        <v>44255</v>
      </c>
      <c r="E38" s="3">
        <v>25997</v>
      </c>
      <c r="F38" s="3" t="s">
        <v>526</v>
      </c>
      <c r="G38" s="9" t="str" cm="1">
        <f t="array" ref="G38">INDEX(Employees!$D$2:$D$501, MATCH(1, (Employees!$H$2:$H$501="Yes")*(Employees!$E$2:$E$501=F38), 0))</f>
        <v>Sophia Wilson</v>
      </c>
      <c r="H38" s="9" t="str" cm="1">
        <f t="array" ref="H38">INDEX(Employees!$D$2:$D$501, MATCH(1, (Employees!$I$2:$I$501="Yes")*(Employees!$E$2:$E$501=F38), 0))</f>
        <v>John Anderson</v>
      </c>
    </row>
    <row r="39" spans="1:8" x14ac:dyDescent="0.35">
      <c r="A39" s="3" t="s">
        <v>571</v>
      </c>
      <c r="B39" s="3" t="s">
        <v>839</v>
      </c>
      <c r="C39" s="4">
        <v>44255</v>
      </c>
      <c r="D39" s="4">
        <v>44286</v>
      </c>
      <c r="E39" s="3">
        <v>89751</v>
      </c>
      <c r="F39" s="3" t="s">
        <v>528</v>
      </c>
      <c r="G39" s="9" t="str" cm="1">
        <f t="array" ref="G39">INDEX(Employees!$D$2:$D$501, MATCH(1, (Employees!$H$2:$H$501="Yes")*(Employees!$E$2:$E$501=F39), 0))</f>
        <v>Olivia Smith</v>
      </c>
      <c r="H39" s="9" t="str" cm="1">
        <f t="array" ref="H39">INDEX(Employees!$D$2:$D$501, MATCH(1, (Employees!$I$2:$I$501="Yes")*(Employees!$E$2:$E$501=F39), 0))</f>
        <v>Emily Anderson</v>
      </c>
    </row>
    <row r="40" spans="1:8" x14ac:dyDescent="0.35">
      <c r="A40" s="3" t="s">
        <v>572</v>
      </c>
      <c r="B40" s="3" t="s">
        <v>837</v>
      </c>
      <c r="C40" s="4">
        <v>44286</v>
      </c>
      <c r="D40" s="4">
        <v>44316</v>
      </c>
      <c r="E40" s="3">
        <v>33911</v>
      </c>
      <c r="F40" s="3" t="s">
        <v>526</v>
      </c>
      <c r="G40" s="9" t="str" cm="1">
        <f t="array" ref="G40">INDEX(Employees!$D$2:$D$501, MATCH(1, (Employees!$H$2:$H$501="Yes")*(Employees!$E$2:$E$501=F40), 0))</f>
        <v>Sophia Wilson</v>
      </c>
      <c r="H40" s="9" t="str" cm="1">
        <f t="array" ref="H40">INDEX(Employees!$D$2:$D$501, MATCH(1, (Employees!$I$2:$I$501="Yes")*(Employees!$E$2:$E$501=F40), 0))</f>
        <v>John Anderson</v>
      </c>
    </row>
    <row r="41" spans="1:8" x14ac:dyDescent="0.35">
      <c r="A41" s="3" t="s">
        <v>573</v>
      </c>
      <c r="B41" s="3" t="s">
        <v>839</v>
      </c>
      <c r="C41" s="4">
        <v>44316</v>
      </c>
      <c r="D41" s="4">
        <v>44347</v>
      </c>
      <c r="E41" s="3">
        <v>65533</v>
      </c>
      <c r="F41" s="3" t="s">
        <v>524</v>
      </c>
      <c r="G41" s="9" t="str" cm="1">
        <f t="array" ref="G41">INDEX(Employees!$D$2:$D$501, MATCH(1, (Employees!$H$2:$H$501="Yes")*(Employees!$E$2:$E$501=F41), 0))</f>
        <v>Michael Johnson</v>
      </c>
      <c r="H41" s="9" t="str" cm="1">
        <f t="array" ref="H41">INDEX(Employees!$D$2:$D$501, MATCH(1, (Employees!$I$2:$I$501="Yes")*(Employees!$E$2:$E$501=F41), 0))</f>
        <v>Robert Davis</v>
      </c>
    </row>
    <row r="42" spans="1:8" x14ac:dyDescent="0.35">
      <c r="A42" s="3" t="s">
        <v>574</v>
      </c>
      <c r="B42" s="3" t="s">
        <v>835</v>
      </c>
      <c r="C42" s="4">
        <v>44347</v>
      </c>
      <c r="D42" s="4">
        <v>44377</v>
      </c>
      <c r="E42" s="3">
        <v>92566</v>
      </c>
      <c r="F42" s="3" t="s">
        <v>527</v>
      </c>
      <c r="G42" s="9" t="str" cm="1">
        <f t="array" ref="G42">INDEX(Employees!$D$2:$D$501, MATCH(1, (Employees!$H$2:$H$501="Yes")*(Employees!$E$2:$E$501=F42), 0))</f>
        <v>Sophia Smith</v>
      </c>
      <c r="H42" s="9" t="str" cm="1">
        <f t="array" ref="H42">INDEX(Employees!$D$2:$D$501, MATCH(1, (Employees!$I$2:$I$501="Yes")*(Employees!$E$2:$E$501=F42), 0))</f>
        <v>David Wilson</v>
      </c>
    </row>
    <row r="43" spans="1:8" x14ac:dyDescent="0.35">
      <c r="A43" s="3" t="s">
        <v>575</v>
      </c>
      <c r="B43" s="3" t="s">
        <v>834</v>
      </c>
      <c r="C43" s="4">
        <v>44377</v>
      </c>
      <c r="D43" s="4">
        <v>44408</v>
      </c>
      <c r="E43" s="3">
        <v>24571</v>
      </c>
      <c r="F43" s="3" t="s">
        <v>526</v>
      </c>
      <c r="G43" s="9" t="str" cm="1">
        <f t="array" ref="G43">INDEX(Employees!$D$2:$D$501, MATCH(1, (Employees!$H$2:$H$501="Yes")*(Employees!$E$2:$E$501=F43), 0))</f>
        <v>Sophia Wilson</v>
      </c>
      <c r="H43" s="9" t="str" cm="1">
        <f t="array" ref="H43">INDEX(Employees!$D$2:$D$501, MATCH(1, (Employees!$I$2:$I$501="Yes")*(Employees!$E$2:$E$501=F43), 0))</f>
        <v>John Anderson</v>
      </c>
    </row>
    <row r="44" spans="1:8" x14ac:dyDescent="0.35">
      <c r="A44" s="3" t="s">
        <v>576</v>
      </c>
      <c r="B44" s="3" t="s">
        <v>835</v>
      </c>
      <c r="C44" s="4">
        <v>44408</v>
      </c>
      <c r="D44" s="4">
        <v>44439</v>
      </c>
      <c r="E44" s="3">
        <v>67941</v>
      </c>
      <c r="F44" s="3" t="s">
        <v>528</v>
      </c>
      <c r="G44" s="9" t="str" cm="1">
        <f t="array" ref="G44">INDEX(Employees!$D$2:$D$501, MATCH(1, (Employees!$H$2:$H$501="Yes")*(Employees!$E$2:$E$501=F44), 0))</f>
        <v>Olivia Smith</v>
      </c>
      <c r="H44" s="9" t="str" cm="1">
        <f t="array" ref="H44">INDEX(Employees!$D$2:$D$501, MATCH(1, (Employees!$I$2:$I$501="Yes")*(Employees!$E$2:$E$501=F44), 0))</f>
        <v>Emily Anderson</v>
      </c>
    </row>
    <row r="45" spans="1:8" x14ac:dyDescent="0.35">
      <c r="A45" s="3" t="s">
        <v>577</v>
      </c>
      <c r="B45" s="3" t="s">
        <v>834</v>
      </c>
      <c r="C45" s="4">
        <v>44439</v>
      </c>
      <c r="D45" s="4">
        <v>44469</v>
      </c>
      <c r="E45" s="3">
        <v>68005</v>
      </c>
      <c r="F45" s="3" t="s">
        <v>527</v>
      </c>
      <c r="G45" s="9" t="str" cm="1">
        <f t="array" ref="G45">INDEX(Employees!$D$2:$D$501, MATCH(1, (Employees!$H$2:$H$501="Yes")*(Employees!$E$2:$E$501=F45), 0))</f>
        <v>Sophia Smith</v>
      </c>
      <c r="H45" s="9" t="str" cm="1">
        <f t="array" ref="H45">INDEX(Employees!$D$2:$D$501, MATCH(1, (Employees!$I$2:$I$501="Yes")*(Employees!$E$2:$E$501=F45), 0))</f>
        <v>David Wilson</v>
      </c>
    </row>
    <row r="46" spans="1:8" x14ac:dyDescent="0.35">
      <c r="A46" s="3" t="s">
        <v>578</v>
      </c>
      <c r="B46" s="3" t="s">
        <v>835</v>
      </c>
      <c r="C46" s="4">
        <v>44469</v>
      </c>
      <c r="D46" s="4">
        <v>44500</v>
      </c>
      <c r="E46" s="3">
        <v>96250</v>
      </c>
      <c r="F46" s="3" t="s">
        <v>524</v>
      </c>
      <c r="G46" s="9" t="str" cm="1">
        <f t="array" ref="G46">INDEX(Employees!$D$2:$D$501, MATCH(1, (Employees!$H$2:$H$501="Yes")*(Employees!$E$2:$E$501=F46), 0))</f>
        <v>Michael Johnson</v>
      </c>
      <c r="H46" s="9" t="str" cm="1">
        <f t="array" ref="H46">INDEX(Employees!$D$2:$D$501, MATCH(1, (Employees!$I$2:$I$501="Yes")*(Employees!$E$2:$E$501=F46), 0))</f>
        <v>Robert Davis</v>
      </c>
    </row>
    <row r="47" spans="1:8" x14ac:dyDescent="0.35">
      <c r="A47" s="3" t="s">
        <v>579</v>
      </c>
      <c r="B47" s="3" t="s">
        <v>837</v>
      </c>
      <c r="C47" s="4">
        <v>44500</v>
      </c>
      <c r="D47" s="4">
        <v>44530</v>
      </c>
      <c r="E47" s="3">
        <v>68712</v>
      </c>
      <c r="F47" s="3" t="s">
        <v>527</v>
      </c>
      <c r="G47" s="9" t="str" cm="1">
        <f t="array" ref="G47">INDEX(Employees!$D$2:$D$501, MATCH(1, (Employees!$H$2:$H$501="Yes")*(Employees!$E$2:$E$501=F47), 0))</f>
        <v>Sophia Smith</v>
      </c>
      <c r="H47" s="9" t="str" cm="1">
        <f t="array" ref="H47">INDEX(Employees!$D$2:$D$501, MATCH(1, (Employees!$I$2:$I$501="Yes")*(Employees!$E$2:$E$501=F47), 0))</f>
        <v>David Wilson</v>
      </c>
    </row>
    <row r="48" spans="1:8" x14ac:dyDescent="0.35">
      <c r="A48" s="3" t="s">
        <v>580</v>
      </c>
      <c r="B48" s="3" t="s">
        <v>836</v>
      </c>
      <c r="C48" s="4">
        <v>44530</v>
      </c>
      <c r="D48" s="4">
        <v>44561</v>
      </c>
      <c r="E48" s="3">
        <v>53541</v>
      </c>
      <c r="F48" s="3" t="s">
        <v>526</v>
      </c>
      <c r="G48" s="9" t="str" cm="1">
        <f t="array" ref="G48">INDEX(Employees!$D$2:$D$501, MATCH(1, (Employees!$H$2:$H$501="Yes")*(Employees!$E$2:$E$501=F48), 0))</f>
        <v>Sophia Wilson</v>
      </c>
      <c r="H48" s="9" t="str" cm="1">
        <f t="array" ref="H48">INDEX(Employees!$D$2:$D$501, MATCH(1, (Employees!$I$2:$I$501="Yes")*(Employees!$E$2:$E$501=F48), 0))</f>
        <v>John Anderson</v>
      </c>
    </row>
    <row r="49" spans="1:8" x14ac:dyDescent="0.35">
      <c r="A49" s="3" t="s">
        <v>581</v>
      </c>
      <c r="B49" s="3" t="s">
        <v>837</v>
      </c>
      <c r="C49" s="4">
        <v>44561</v>
      </c>
      <c r="D49" s="4">
        <v>44592</v>
      </c>
      <c r="E49" s="3">
        <v>33387</v>
      </c>
      <c r="F49" s="3" t="s">
        <v>524</v>
      </c>
      <c r="G49" s="9" t="str" cm="1">
        <f t="array" ref="G49">INDEX(Employees!$D$2:$D$501, MATCH(1, (Employees!$H$2:$H$501="Yes")*(Employees!$E$2:$E$501=F49), 0))</f>
        <v>Michael Johnson</v>
      </c>
      <c r="H49" s="9" t="str" cm="1">
        <f t="array" ref="H49">INDEX(Employees!$D$2:$D$501, MATCH(1, (Employees!$I$2:$I$501="Yes")*(Employees!$E$2:$E$501=F49), 0))</f>
        <v>Robert Davis</v>
      </c>
    </row>
    <row r="50" spans="1:8" x14ac:dyDescent="0.35">
      <c r="A50" s="3" t="s">
        <v>582</v>
      </c>
      <c r="B50" s="3" t="s">
        <v>839</v>
      </c>
      <c r="C50" s="4">
        <v>44592</v>
      </c>
      <c r="D50" s="4">
        <v>44620</v>
      </c>
      <c r="E50" s="3">
        <v>58908</v>
      </c>
      <c r="F50" s="3" t="s">
        <v>528</v>
      </c>
      <c r="G50" s="9" t="str" cm="1">
        <f t="array" ref="G50">INDEX(Employees!$D$2:$D$501, MATCH(1, (Employees!$H$2:$H$501="Yes")*(Employees!$E$2:$E$501=F50), 0))</f>
        <v>Olivia Smith</v>
      </c>
      <c r="H50" s="9" t="str" cm="1">
        <f t="array" ref="H50">INDEX(Employees!$D$2:$D$501, MATCH(1, (Employees!$I$2:$I$501="Yes")*(Employees!$E$2:$E$501=F50), 0))</f>
        <v>Emily Anderson</v>
      </c>
    </row>
    <row r="51" spans="1:8" x14ac:dyDescent="0.35">
      <c r="A51" s="3" t="s">
        <v>583</v>
      </c>
      <c r="B51" s="3" t="s">
        <v>837</v>
      </c>
      <c r="C51" s="4">
        <v>44620</v>
      </c>
      <c r="D51" s="4">
        <v>44651</v>
      </c>
      <c r="E51" s="3">
        <v>95457</v>
      </c>
      <c r="F51" s="3" t="s">
        <v>524</v>
      </c>
      <c r="G51" s="9" t="str" cm="1">
        <f t="array" ref="G51">INDEX(Employees!$D$2:$D$501, MATCH(1, (Employees!$H$2:$H$501="Yes")*(Employees!$E$2:$E$501=F51), 0))</f>
        <v>Michael Johnson</v>
      </c>
      <c r="H51" s="9" t="str" cm="1">
        <f t="array" ref="H51">INDEX(Employees!$D$2:$D$501, MATCH(1, (Employees!$I$2:$I$501="Yes")*(Employees!$E$2:$E$501=F51), 0))</f>
        <v>Robert Davis</v>
      </c>
    </row>
    <row r="52" spans="1:8" x14ac:dyDescent="0.35">
      <c r="A52" s="3" t="s">
        <v>584</v>
      </c>
      <c r="B52" s="3" t="s">
        <v>838</v>
      </c>
      <c r="C52" s="4">
        <v>44651</v>
      </c>
      <c r="D52" s="4">
        <v>44681</v>
      </c>
      <c r="E52" s="3">
        <v>23057</v>
      </c>
      <c r="F52" s="3" t="s">
        <v>524</v>
      </c>
      <c r="G52" s="9" t="str" cm="1">
        <f t="array" ref="G52">INDEX(Employees!$D$2:$D$501, MATCH(1, (Employees!$H$2:$H$501="Yes")*(Employees!$E$2:$E$501=F52), 0))</f>
        <v>Michael Johnson</v>
      </c>
      <c r="H52" s="9" t="str" cm="1">
        <f t="array" ref="H52">INDEX(Employees!$D$2:$D$501, MATCH(1, (Employees!$I$2:$I$501="Yes")*(Employees!$E$2:$E$501=F52), 0))</f>
        <v>Robert Davis</v>
      </c>
    </row>
    <row r="53" spans="1:8" x14ac:dyDescent="0.35">
      <c r="A53" s="3" t="s">
        <v>585</v>
      </c>
      <c r="B53" s="3" t="s">
        <v>839</v>
      </c>
      <c r="C53" s="4">
        <v>44681</v>
      </c>
      <c r="D53" s="4">
        <v>44712</v>
      </c>
      <c r="E53" s="3">
        <v>74028</v>
      </c>
      <c r="F53" s="3" t="s">
        <v>525</v>
      </c>
      <c r="G53" s="9" t="str" cm="1">
        <f t="array" ref="G53">INDEX(Employees!$D$2:$D$501, MATCH(1, (Employees!$H$2:$H$501="Yes")*(Employees!$E$2:$E$501=F53), 0))</f>
        <v>John Taylor</v>
      </c>
      <c r="H53" s="9" t="str" cm="1">
        <f t="array" ref="H53">INDEX(Employees!$D$2:$D$501, MATCH(1, (Employees!$I$2:$I$501="Yes")*(Employees!$E$2:$E$501=F53), 0))</f>
        <v>Sarah Johnson</v>
      </c>
    </row>
    <row r="54" spans="1:8" x14ac:dyDescent="0.35">
      <c r="A54" s="3" t="s">
        <v>586</v>
      </c>
      <c r="B54" s="3" t="s">
        <v>835</v>
      </c>
      <c r="C54" s="4">
        <v>44712</v>
      </c>
      <c r="D54" s="4">
        <v>44742</v>
      </c>
      <c r="E54" s="3">
        <v>65731</v>
      </c>
      <c r="F54" s="3" t="s">
        <v>524</v>
      </c>
      <c r="G54" s="9" t="str" cm="1">
        <f t="array" ref="G54">INDEX(Employees!$D$2:$D$501, MATCH(1, (Employees!$H$2:$H$501="Yes")*(Employees!$E$2:$E$501=F54), 0))</f>
        <v>Michael Johnson</v>
      </c>
      <c r="H54" s="9" t="str" cm="1">
        <f t="array" ref="H54">INDEX(Employees!$D$2:$D$501, MATCH(1, (Employees!$I$2:$I$501="Yes")*(Employees!$E$2:$E$501=F54), 0))</f>
        <v>Robert Davis</v>
      </c>
    </row>
    <row r="55" spans="1:8" x14ac:dyDescent="0.35">
      <c r="A55" s="3" t="s">
        <v>587</v>
      </c>
      <c r="B55" s="3" t="s">
        <v>839</v>
      </c>
      <c r="C55" s="4">
        <v>44742</v>
      </c>
      <c r="D55" s="4">
        <v>44773</v>
      </c>
      <c r="E55" s="3">
        <v>34858</v>
      </c>
      <c r="F55" s="3" t="s">
        <v>524</v>
      </c>
      <c r="G55" s="9" t="str" cm="1">
        <f t="array" ref="G55">INDEX(Employees!$D$2:$D$501, MATCH(1, (Employees!$H$2:$H$501="Yes")*(Employees!$E$2:$E$501=F55), 0))</f>
        <v>Michael Johnson</v>
      </c>
      <c r="H55" s="9" t="str" cm="1">
        <f t="array" ref="H55">INDEX(Employees!$D$2:$D$501, MATCH(1, (Employees!$I$2:$I$501="Yes")*(Employees!$E$2:$E$501=F55), 0))</f>
        <v>Robert Davis</v>
      </c>
    </row>
    <row r="56" spans="1:8" x14ac:dyDescent="0.35">
      <c r="A56" s="3" t="s">
        <v>588</v>
      </c>
      <c r="B56" s="3" t="s">
        <v>836</v>
      </c>
      <c r="C56" s="4">
        <v>44773</v>
      </c>
      <c r="D56" s="4">
        <v>44804</v>
      </c>
      <c r="E56" s="3">
        <v>58689</v>
      </c>
      <c r="F56" s="3" t="s">
        <v>527</v>
      </c>
      <c r="G56" s="9" t="str" cm="1">
        <f t="array" ref="G56">INDEX(Employees!$D$2:$D$501, MATCH(1, (Employees!$H$2:$H$501="Yes")*(Employees!$E$2:$E$501=F56), 0))</f>
        <v>Sophia Smith</v>
      </c>
      <c r="H56" s="9" t="str" cm="1">
        <f t="array" ref="H56">INDEX(Employees!$D$2:$D$501, MATCH(1, (Employees!$I$2:$I$501="Yes")*(Employees!$E$2:$E$501=F56), 0))</f>
        <v>David Wilson</v>
      </c>
    </row>
    <row r="57" spans="1:8" x14ac:dyDescent="0.35">
      <c r="A57" s="3" t="s">
        <v>589</v>
      </c>
      <c r="B57" s="3" t="s">
        <v>834</v>
      </c>
      <c r="C57" s="4">
        <v>44804</v>
      </c>
      <c r="D57" s="4">
        <v>44834</v>
      </c>
      <c r="E57" s="3">
        <v>54638</v>
      </c>
      <c r="F57" s="3" t="s">
        <v>528</v>
      </c>
      <c r="G57" s="9" t="str" cm="1">
        <f t="array" ref="G57">INDEX(Employees!$D$2:$D$501, MATCH(1, (Employees!$H$2:$H$501="Yes")*(Employees!$E$2:$E$501=F57), 0))</f>
        <v>Olivia Smith</v>
      </c>
      <c r="H57" s="9" t="str" cm="1">
        <f t="array" ref="H57">INDEX(Employees!$D$2:$D$501, MATCH(1, (Employees!$I$2:$I$501="Yes")*(Employees!$E$2:$E$501=F57), 0))</f>
        <v>Emily Anderson</v>
      </c>
    </row>
    <row r="58" spans="1:8" x14ac:dyDescent="0.35">
      <c r="A58" s="3" t="s">
        <v>590</v>
      </c>
      <c r="B58" s="3" t="s">
        <v>835</v>
      </c>
      <c r="C58" s="4">
        <v>44834</v>
      </c>
      <c r="D58" s="4">
        <v>44865</v>
      </c>
      <c r="E58" s="3">
        <v>56486</v>
      </c>
      <c r="F58" s="3" t="s">
        <v>527</v>
      </c>
      <c r="G58" s="9" t="str" cm="1">
        <f t="array" ref="G58">INDEX(Employees!$D$2:$D$501, MATCH(1, (Employees!$H$2:$H$501="Yes")*(Employees!$E$2:$E$501=F58), 0))</f>
        <v>Sophia Smith</v>
      </c>
      <c r="H58" s="9" t="str" cm="1">
        <f t="array" ref="H58">INDEX(Employees!$D$2:$D$501, MATCH(1, (Employees!$I$2:$I$501="Yes")*(Employees!$E$2:$E$501=F58), 0))</f>
        <v>David Wilson</v>
      </c>
    </row>
    <row r="59" spans="1:8" x14ac:dyDescent="0.35">
      <c r="A59" s="3" t="s">
        <v>591</v>
      </c>
      <c r="B59" s="3" t="s">
        <v>839</v>
      </c>
      <c r="C59" s="4">
        <v>44865</v>
      </c>
      <c r="D59" s="4">
        <v>44895</v>
      </c>
      <c r="E59" s="3">
        <v>30567</v>
      </c>
      <c r="F59" s="3" t="s">
        <v>527</v>
      </c>
      <c r="G59" s="9" t="str" cm="1">
        <f t="array" ref="G59">INDEX(Employees!$D$2:$D$501, MATCH(1, (Employees!$H$2:$H$501="Yes")*(Employees!$E$2:$E$501=F59), 0))</f>
        <v>Sophia Smith</v>
      </c>
      <c r="H59" s="9" t="str" cm="1">
        <f t="array" ref="H59">INDEX(Employees!$D$2:$D$501, MATCH(1, (Employees!$I$2:$I$501="Yes")*(Employees!$E$2:$E$501=F59), 0))</f>
        <v>David Wilson</v>
      </c>
    </row>
    <row r="60" spans="1:8" x14ac:dyDescent="0.35">
      <c r="A60" s="3" t="s">
        <v>592</v>
      </c>
      <c r="B60" s="3" t="s">
        <v>835</v>
      </c>
      <c r="C60" s="4">
        <v>44895</v>
      </c>
      <c r="D60" s="4">
        <v>44926</v>
      </c>
      <c r="E60" s="3">
        <v>39739</v>
      </c>
      <c r="F60" s="3" t="s">
        <v>526</v>
      </c>
      <c r="G60" s="9" t="str" cm="1">
        <f t="array" ref="G60">INDEX(Employees!$D$2:$D$501, MATCH(1, (Employees!$H$2:$H$501="Yes")*(Employees!$E$2:$E$501=F60), 0))</f>
        <v>Sophia Wilson</v>
      </c>
      <c r="H60" s="9" t="str" cm="1">
        <f t="array" ref="H60">INDEX(Employees!$D$2:$D$501, MATCH(1, (Employees!$I$2:$I$501="Yes")*(Employees!$E$2:$E$501=F60), 0))</f>
        <v>John Anderson</v>
      </c>
    </row>
    <row r="61" spans="1:8" x14ac:dyDescent="0.35">
      <c r="A61" s="3" t="s">
        <v>593</v>
      </c>
      <c r="B61" s="3" t="s">
        <v>835</v>
      </c>
      <c r="C61" s="4">
        <v>44926</v>
      </c>
      <c r="D61" s="4">
        <v>44957</v>
      </c>
      <c r="E61" s="3">
        <v>67804</v>
      </c>
      <c r="F61" s="3" t="s">
        <v>527</v>
      </c>
      <c r="G61" s="9" t="str" cm="1">
        <f t="array" ref="G61">INDEX(Employees!$D$2:$D$501, MATCH(1, (Employees!$H$2:$H$501="Yes")*(Employees!$E$2:$E$501=F61), 0))</f>
        <v>Sophia Smith</v>
      </c>
      <c r="H61" s="9" t="str" cm="1">
        <f t="array" ref="H61">INDEX(Employees!$D$2:$D$501, MATCH(1, (Employees!$I$2:$I$501="Yes")*(Employees!$E$2:$E$501=F61), 0))</f>
        <v>David Wilson</v>
      </c>
    </row>
    <row r="62" spans="1:8" x14ac:dyDescent="0.35">
      <c r="A62" s="3" t="s">
        <v>594</v>
      </c>
      <c r="B62" s="3" t="s">
        <v>835</v>
      </c>
      <c r="C62" s="4">
        <v>44957</v>
      </c>
      <c r="D62" s="4">
        <v>44985</v>
      </c>
      <c r="E62" s="3">
        <v>13754</v>
      </c>
      <c r="F62" s="3" t="s">
        <v>525</v>
      </c>
      <c r="G62" s="9" t="str" cm="1">
        <f t="array" ref="G62">INDEX(Employees!$D$2:$D$501, MATCH(1, (Employees!$H$2:$H$501="Yes")*(Employees!$E$2:$E$501=F62), 0))</f>
        <v>John Taylor</v>
      </c>
      <c r="H62" s="9" t="str" cm="1">
        <f t="array" ref="H62">INDEX(Employees!$D$2:$D$501, MATCH(1, (Employees!$I$2:$I$501="Yes")*(Employees!$E$2:$E$501=F62), 0))</f>
        <v>Sarah Johnson</v>
      </c>
    </row>
    <row r="63" spans="1:8" x14ac:dyDescent="0.35">
      <c r="A63" s="3" t="s">
        <v>595</v>
      </c>
      <c r="B63" s="3" t="s">
        <v>834</v>
      </c>
      <c r="C63" s="4">
        <v>44985</v>
      </c>
      <c r="D63" s="4">
        <v>45016</v>
      </c>
      <c r="E63" s="3">
        <v>37044</v>
      </c>
      <c r="F63" s="3" t="s">
        <v>525</v>
      </c>
      <c r="G63" s="9" t="str" cm="1">
        <f t="array" ref="G63">INDEX(Employees!$D$2:$D$501, MATCH(1, (Employees!$H$2:$H$501="Yes")*(Employees!$E$2:$E$501=F63), 0))</f>
        <v>John Taylor</v>
      </c>
      <c r="H63" s="9" t="str" cm="1">
        <f t="array" ref="H63">INDEX(Employees!$D$2:$D$501, MATCH(1, (Employees!$I$2:$I$501="Yes")*(Employees!$E$2:$E$501=F63), 0))</f>
        <v>Sarah Johnson</v>
      </c>
    </row>
    <row r="64" spans="1:8" x14ac:dyDescent="0.35">
      <c r="A64" s="3" t="s">
        <v>596</v>
      </c>
      <c r="B64" s="3" t="s">
        <v>837</v>
      </c>
      <c r="C64" s="4">
        <v>45016</v>
      </c>
      <c r="D64" s="4">
        <v>45046</v>
      </c>
      <c r="E64" s="3">
        <v>77260</v>
      </c>
      <c r="F64" s="3" t="s">
        <v>526</v>
      </c>
      <c r="G64" s="9" t="str" cm="1">
        <f t="array" ref="G64">INDEX(Employees!$D$2:$D$501, MATCH(1, (Employees!$H$2:$H$501="Yes")*(Employees!$E$2:$E$501=F64), 0))</f>
        <v>Sophia Wilson</v>
      </c>
      <c r="H64" s="9" t="str" cm="1">
        <f t="array" ref="H64">INDEX(Employees!$D$2:$D$501, MATCH(1, (Employees!$I$2:$I$501="Yes")*(Employees!$E$2:$E$501=F64), 0))</f>
        <v>John Anderson</v>
      </c>
    </row>
    <row r="65" spans="1:8" x14ac:dyDescent="0.35">
      <c r="A65" s="3" t="s">
        <v>597</v>
      </c>
      <c r="B65" s="3" t="s">
        <v>835</v>
      </c>
      <c r="C65" s="4">
        <v>45046</v>
      </c>
      <c r="D65" s="4">
        <v>45077</v>
      </c>
      <c r="E65" s="3">
        <v>76912</v>
      </c>
      <c r="F65" s="3" t="s">
        <v>528</v>
      </c>
      <c r="G65" s="9" t="str" cm="1">
        <f t="array" ref="G65">INDEX(Employees!$D$2:$D$501, MATCH(1, (Employees!$H$2:$H$501="Yes")*(Employees!$E$2:$E$501=F65), 0))</f>
        <v>Olivia Smith</v>
      </c>
      <c r="H65" s="9" t="str" cm="1">
        <f t="array" ref="H65">INDEX(Employees!$D$2:$D$501, MATCH(1, (Employees!$I$2:$I$501="Yes")*(Employees!$E$2:$E$501=F65), 0))</f>
        <v>Emily Anderson</v>
      </c>
    </row>
    <row r="66" spans="1:8" x14ac:dyDescent="0.35">
      <c r="A66" s="3" t="s">
        <v>598</v>
      </c>
      <c r="B66" s="3" t="s">
        <v>838</v>
      </c>
      <c r="C66" s="4">
        <v>45077</v>
      </c>
      <c r="D66" s="4">
        <v>45107</v>
      </c>
      <c r="E66" s="3">
        <v>18706</v>
      </c>
      <c r="F66" s="3" t="s">
        <v>528</v>
      </c>
      <c r="G66" s="9" t="str" cm="1">
        <f t="array" ref="G66">INDEX(Employees!$D$2:$D$501, MATCH(1, (Employees!$H$2:$H$501="Yes")*(Employees!$E$2:$E$501=F66), 0))</f>
        <v>Olivia Smith</v>
      </c>
      <c r="H66" s="9" t="str" cm="1">
        <f t="array" ref="H66">INDEX(Employees!$D$2:$D$501, MATCH(1, (Employees!$I$2:$I$501="Yes")*(Employees!$E$2:$E$501=F66), 0))</f>
        <v>Emily Anderson</v>
      </c>
    </row>
    <row r="67" spans="1:8" x14ac:dyDescent="0.35">
      <c r="A67" s="3" t="s">
        <v>599</v>
      </c>
      <c r="B67" s="3" t="s">
        <v>836</v>
      </c>
      <c r="C67" s="4">
        <v>45107</v>
      </c>
      <c r="D67" s="4">
        <v>45138</v>
      </c>
      <c r="E67" s="3">
        <v>18894</v>
      </c>
      <c r="F67" s="3" t="s">
        <v>527</v>
      </c>
      <c r="G67" s="9" t="str" cm="1">
        <f t="array" ref="G67">INDEX(Employees!$D$2:$D$501, MATCH(1, (Employees!$H$2:$H$501="Yes")*(Employees!$E$2:$E$501=F67), 0))</f>
        <v>Sophia Smith</v>
      </c>
      <c r="H67" s="9" t="str" cm="1">
        <f t="array" ref="H67">INDEX(Employees!$D$2:$D$501, MATCH(1, (Employees!$I$2:$I$501="Yes")*(Employees!$E$2:$E$501=F67), 0))</f>
        <v>David Wilson</v>
      </c>
    </row>
    <row r="68" spans="1:8" x14ac:dyDescent="0.35">
      <c r="A68" s="3" t="s">
        <v>600</v>
      </c>
      <c r="B68" s="3" t="s">
        <v>834</v>
      </c>
      <c r="C68" s="4">
        <v>45138</v>
      </c>
      <c r="D68" s="4">
        <v>45169</v>
      </c>
      <c r="E68" s="3">
        <v>28037</v>
      </c>
      <c r="F68" s="3" t="s">
        <v>527</v>
      </c>
      <c r="G68" s="9" t="str" cm="1">
        <f t="array" ref="G68">INDEX(Employees!$D$2:$D$501, MATCH(1, (Employees!$H$2:$H$501="Yes")*(Employees!$E$2:$E$501=F68), 0))</f>
        <v>Sophia Smith</v>
      </c>
      <c r="H68" s="9" t="str" cm="1">
        <f t="array" ref="H68">INDEX(Employees!$D$2:$D$501, MATCH(1, (Employees!$I$2:$I$501="Yes")*(Employees!$E$2:$E$501=F68), 0))</f>
        <v>David Wilson</v>
      </c>
    </row>
    <row r="69" spans="1:8" x14ac:dyDescent="0.35">
      <c r="A69" s="3" t="s">
        <v>601</v>
      </c>
      <c r="B69" s="3" t="s">
        <v>839</v>
      </c>
      <c r="C69" s="4">
        <v>45169</v>
      </c>
      <c r="D69" s="4">
        <v>45199</v>
      </c>
      <c r="E69" s="3">
        <v>93986</v>
      </c>
      <c r="F69" s="3" t="s">
        <v>527</v>
      </c>
      <c r="G69" s="9" t="str" cm="1">
        <f t="array" ref="G69">INDEX(Employees!$D$2:$D$501, MATCH(1, (Employees!$H$2:$H$501="Yes")*(Employees!$E$2:$E$501=F69), 0))</f>
        <v>Sophia Smith</v>
      </c>
      <c r="H69" s="9" t="str" cm="1">
        <f t="array" ref="H69">INDEX(Employees!$D$2:$D$501, MATCH(1, (Employees!$I$2:$I$501="Yes")*(Employees!$E$2:$E$501=F69), 0))</f>
        <v>David Wilson</v>
      </c>
    </row>
    <row r="70" spans="1:8" x14ac:dyDescent="0.35">
      <c r="A70" s="3" t="s">
        <v>602</v>
      </c>
      <c r="B70" s="3" t="s">
        <v>834</v>
      </c>
      <c r="C70" s="4">
        <v>45199</v>
      </c>
      <c r="D70" s="4">
        <v>45230</v>
      </c>
      <c r="E70" s="3">
        <v>91942</v>
      </c>
      <c r="F70" s="3" t="s">
        <v>528</v>
      </c>
      <c r="G70" s="9" t="str" cm="1">
        <f t="array" ref="G70">INDEX(Employees!$D$2:$D$501, MATCH(1, (Employees!$H$2:$H$501="Yes")*(Employees!$E$2:$E$501=F70), 0))</f>
        <v>Olivia Smith</v>
      </c>
      <c r="H70" s="9" t="str" cm="1">
        <f t="array" ref="H70">INDEX(Employees!$D$2:$D$501, MATCH(1, (Employees!$I$2:$I$501="Yes")*(Employees!$E$2:$E$501=F70), 0))</f>
        <v>Emily Anderson</v>
      </c>
    </row>
    <row r="71" spans="1:8" x14ac:dyDescent="0.35">
      <c r="A71" s="3" t="s">
        <v>603</v>
      </c>
      <c r="B71" s="3" t="s">
        <v>839</v>
      </c>
      <c r="C71" s="4">
        <v>45230</v>
      </c>
      <c r="D71" s="4">
        <v>45260</v>
      </c>
      <c r="E71" s="3">
        <v>61612</v>
      </c>
      <c r="F71" s="3" t="s">
        <v>524</v>
      </c>
      <c r="G71" s="9" t="str" cm="1">
        <f t="array" ref="G71">INDEX(Employees!$D$2:$D$501, MATCH(1, (Employees!$H$2:$H$501="Yes")*(Employees!$E$2:$E$501=F71), 0))</f>
        <v>Michael Johnson</v>
      </c>
      <c r="H71" s="9" t="str" cm="1">
        <f t="array" ref="H71">INDEX(Employees!$D$2:$D$501, MATCH(1, (Employees!$I$2:$I$501="Yes")*(Employees!$E$2:$E$501=F71), 0))</f>
        <v>Robert Davis</v>
      </c>
    </row>
    <row r="72" spans="1:8" x14ac:dyDescent="0.35">
      <c r="A72" s="3" t="s">
        <v>604</v>
      </c>
      <c r="B72" s="3" t="s">
        <v>834</v>
      </c>
      <c r="C72" s="4">
        <v>45260</v>
      </c>
      <c r="D72" s="4">
        <v>45291</v>
      </c>
      <c r="E72" s="3">
        <v>39725</v>
      </c>
      <c r="F72" s="3" t="s">
        <v>525</v>
      </c>
      <c r="G72" s="9" t="str" cm="1">
        <f t="array" ref="G72">INDEX(Employees!$D$2:$D$501, MATCH(1, (Employees!$H$2:$H$501="Yes")*(Employees!$E$2:$E$501=F72), 0))</f>
        <v>John Taylor</v>
      </c>
      <c r="H72" s="9" t="str" cm="1">
        <f t="array" ref="H72">INDEX(Employees!$D$2:$D$501, MATCH(1, (Employees!$I$2:$I$501="Yes")*(Employees!$E$2:$E$501=F72), 0))</f>
        <v>Sarah Johnson</v>
      </c>
    </row>
    <row r="73" spans="1:8" x14ac:dyDescent="0.35">
      <c r="A73" s="3" t="s">
        <v>605</v>
      </c>
      <c r="B73" s="3" t="s">
        <v>839</v>
      </c>
      <c r="C73" s="4">
        <v>45291</v>
      </c>
      <c r="D73" s="4">
        <v>45322</v>
      </c>
      <c r="E73" s="3">
        <v>15926</v>
      </c>
      <c r="F73" s="3" t="s">
        <v>524</v>
      </c>
      <c r="G73" s="9" t="str" cm="1">
        <f t="array" ref="G73">INDEX(Employees!$D$2:$D$501, MATCH(1, (Employees!$H$2:$H$501="Yes")*(Employees!$E$2:$E$501=F73), 0))</f>
        <v>Michael Johnson</v>
      </c>
      <c r="H73" s="9" t="str" cm="1">
        <f t="array" ref="H73">INDEX(Employees!$D$2:$D$501, MATCH(1, (Employees!$I$2:$I$501="Yes")*(Employees!$E$2:$E$501=F73), 0))</f>
        <v>Robert Davis</v>
      </c>
    </row>
    <row r="74" spans="1:8" x14ac:dyDescent="0.35">
      <c r="A74" s="3" t="s">
        <v>606</v>
      </c>
      <c r="B74" s="3" t="s">
        <v>835</v>
      </c>
      <c r="C74" s="4">
        <v>45322</v>
      </c>
      <c r="D74" s="4">
        <v>45351</v>
      </c>
      <c r="E74" s="3">
        <v>19496</v>
      </c>
      <c r="F74" s="3" t="s">
        <v>524</v>
      </c>
      <c r="G74" s="9" t="str" cm="1">
        <f t="array" ref="G74">INDEX(Employees!$D$2:$D$501, MATCH(1, (Employees!$H$2:$H$501="Yes")*(Employees!$E$2:$E$501=F74), 0))</f>
        <v>Michael Johnson</v>
      </c>
      <c r="H74" s="9" t="str" cm="1">
        <f t="array" ref="H74">INDEX(Employees!$D$2:$D$501, MATCH(1, (Employees!$I$2:$I$501="Yes")*(Employees!$E$2:$E$501=F74), 0))</f>
        <v>Robert Davis</v>
      </c>
    </row>
    <row r="75" spans="1:8" x14ac:dyDescent="0.35">
      <c r="A75" s="3" t="s">
        <v>607</v>
      </c>
      <c r="B75" s="3" t="s">
        <v>837</v>
      </c>
      <c r="C75" s="4">
        <v>45351</v>
      </c>
      <c r="D75" s="4">
        <v>45382</v>
      </c>
      <c r="E75" s="3">
        <v>66447</v>
      </c>
      <c r="F75" s="3" t="s">
        <v>528</v>
      </c>
      <c r="G75" s="9" t="str" cm="1">
        <f t="array" ref="G75">INDEX(Employees!$D$2:$D$501, MATCH(1, (Employees!$H$2:$H$501="Yes")*(Employees!$E$2:$E$501=F75), 0))</f>
        <v>Olivia Smith</v>
      </c>
      <c r="H75" s="9" t="str" cm="1">
        <f t="array" ref="H75">INDEX(Employees!$D$2:$D$501, MATCH(1, (Employees!$I$2:$I$501="Yes")*(Employees!$E$2:$E$501=F75), 0))</f>
        <v>Emily Anderson</v>
      </c>
    </row>
    <row r="76" spans="1:8" x14ac:dyDescent="0.35">
      <c r="A76" s="3" t="s">
        <v>608</v>
      </c>
      <c r="B76" s="3" t="s">
        <v>839</v>
      </c>
      <c r="C76" s="4">
        <v>45382</v>
      </c>
      <c r="D76" s="4">
        <v>45412</v>
      </c>
      <c r="E76" s="3">
        <v>39806</v>
      </c>
      <c r="F76" s="3" t="s">
        <v>524</v>
      </c>
      <c r="G76" s="9" t="str" cm="1">
        <f t="array" ref="G76">INDEX(Employees!$D$2:$D$501, MATCH(1, (Employees!$H$2:$H$501="Yes")*(Employees!$E$2:$E$501=F76), 0))</f>
        <v>Michael Johnson</v>
      </c>
      <c r="H76" s="9" t="str" cm="1">
        <f t="array" ref="H76">INDEX(Employees!$D$2:$D$501, MATCH(1, (Employees!$I$2:$I$501="Yes")*(Employees!$E$2:$E$501=F76), 0))</f>
        <v>Robert Davis</v>
      </c>
    </row>
    <row r="77" spans="1:8" x14ac:dyDescent="0.35">
      <c r="A77" s="3" t="s">
        <v>609</v>
      </c>
      <c r="B77" s="3" t="s">
        <v>839</v>
      </c>
      <c r="C77" s="4">
        <v>45412</v>
      </c>
      <c r="D77" s="4">
        <v>45443</v>
      </c>
      <c r="E77" s="3">
        <v>98199</v>
      </c>
      <c r="F77" s="3" t="s">
        <v>526</v>
      </c>
      <c r="G77" s="9" t="str" cm="1">
        <f t="array" ref="G77">INDEX(Employees!$D$2:$D$501, MATCH(1, (Employees!$H$2:$H$501="Yes")*(Employees!$E$2:$E$501=F77), 0))</f>
        <v>Sophia Wilson</v>
      </c>
      <c r="H77" s="9" t="str" cm="1">
        <f t="array" ref="H77">INDEX(Employees!$D$2:$D$501, MATCH(1, (Employees!$I$2:$I$501="Yes")*(Employees!$E$2:$E$501=F77), 0))</f>
        <v>John Anderson</v>
      </c>
    </row>
    <row r="78" spans="1:8" x14ac:dyDescent="0.35">
      <c r="A78" s="3" t="s">
        <v>610</v>
      </c>
      <c r="B78" s="3" t="s">
        <v>838</v>
      </c>
      <c r="C78" s="4">
        <v>45443</v>
      </c>
      <c r="D78" s="4">
        <v>45473</v>
      </c>
      <c r="E78" s="3">
        <v>51321</v>
      </c>
      <c r="F78" s="3" t="s">
        <v>527</v>
      </c>
      <c r="G78" s="9" t="str" cm="1">
        <f t="array" ref="G78">INDEX(Employees!$D$2:$D$501, MATCH(1, (Employees!$H$2:$H$501="Yes")*(Employees!$E$2:$E$501=F78), 0))</f>
        <v>Sophia Smith</v>
      </c>
      <c r="H78" s="9" t="str" cm="1">
        <f t="array" ref="H78">INDEX(Employees!$D$2:$D$501, MATCH(1, (Employees!$I$2:$I$501="Yes")*(Employees!$E$2:$E$501=F78), 0))</f>
        <v>David Wilson</v>
      </c>
    </row>
    <row r="79" spans="1:8" x14ac:dyDescent="0.35">
      <c r="A79" s="3" t="s">
        <v>611</v>
      </c>
      <c r="B79" s="3" t="s">
        <v>839</v>
      </c>
      <c r="C79" s="4">
        <v>45473</v>
      </c>
      <c r="D79" s="4">
        <v>45504</v>
      </c>
      <c r="E79" s="3">
        <v>75095</v>
      </c>
      <c r="F79" s="3" t="s">
        <v>526</v>
      </c>
      <c r="G79" s="9" t="str" cm="1">
        <f t="array" ref="G79">INDEX(Employees!$D$2:$D$501, MATCH(1, (Employees!$H$2:$H$501="Yes")*(Employees!$E$2:$E$501=F79), 0))</f>
        <v>Sophia Wilson</v>
      </c>
      <c r="H79" s="9" t="str" cm="1">
        <f t="array" ref="H79">INDEX(Employees!$D$2:$D$501, MATCH(1, (Employees!$I$2:$I$501="Yes")*(Employees!$E$2:$E$501=F79), 0))</f>
        <v>John Anderson</v>
      </c>
    </row>
    <row r="80" spans="1:8" x14ac:dyDescent="0.35">
      <c r="A80" s="3" t="s">
        <v>612</v>
      </c>
      <c r="B80" s="3" t="s">
        <v>838</v>
      </c>
      <c r="C80" s="4">
        <v>45504</v>
      </c>
      <c r="D80" s="4">
        <v>45535</v>
      </c>
      <c r="E80" s="3">
        <v>32656</v>
      </c>
      <c r="F80" s="3" t="s">
        <v>525</v>
      </c>
      <c r="G80" s="9" t="str" cm="1">
        <f t="array" ref="G80">INDEX(Employees!$D$2:$D$501, MATCH(1, (Employees!$H$2:$H$501="Yes")*(Employees!$E$2:$E$501=F80), 0))</f>
        <v>John Taylor</v>
      </c>
      <c r="H80" s="9" t="str" cm="1">
        <f t="array" ref="H80">INDEX(Employees!$D$2:$D$501, MATCH(1, (Employees!$I$2:$I$501="Yes")*(Employees!$E$2:$E$501=F80), 0))</f>
        <v>Sarah Johnson</v>
      </c>
    </row>
    <row r="81" spans="1:8" x14ac:dyDescent="0.35">
      <c r="A81" s="3" t="s">
        <v>613</v>
      </c>
      <c r="B81" s="3" t="s">
        <v>836</v>
      </c>
      <c r="C81" s="4">
        <v>45535</v>
      </c>
      <c r="D81" s="4">
        <v>45565</v>
      </c>
      <c r="E81" s="3">
        <v>65147</v>
      </c>
      <c r="F81" s="3" t="s">
        <v>527</v>
      </c>
      <c r="G81" s="9" t="str" cm="1">
        <f t="array" ref="G81">INDEX(Employees!$D$2:$D$501, MATCH(1, (Employees!$H$2:$H$501="Yes")*(Employees!$E$2:$E$501=F81), 0))</f>
        <v>Sophia Smith</v>
      </c>
      <c r="H81" s="9" t="str" cm="1">
        <f t="array" ref="H81">INDEX(Employees!$D$2:$D$501, MATCH(1, (Employees!$I$2:$I$501="Yes")*(Employees!$E$2:$E$501=F81), 0))</f>
        <v>David Wilson</v>
      </c>
    </row>
    <row r="82" spans="1:8" x14ac:dyDescent="0.35">
      <c r="A82" s="3" t="s">
        <v>614</v>
      </c>
      <c r="B82" s="3" t="s">
        <v>835</v>
      </c>
      <c r="C82" s="4">
        <v>45565</v>
      </c>
      <c r="D82" s="4">
        <v>45596</v>
      </c>
      <c r="E82" s="3">
        <v>59666</v>
      </c>
      <c r="F82" s="3" t="s">
        <v>524</v>
      </c>
      <c r="G82" s="9" t="str" cm="1">
        <f t="array" ref="G82">INDEX(Employees!$D$2:$D$501, MATCH(1, (Employees!$H$2:$H$501="Yes")*(Employees!$E$2:$E$501=F82), 0))</f>
        <v>Michael Johnson</v>
      </c>
      <c r="H82" s="9" t="str" cm="1">
        <f t="array" ref="H82">INDEX(Employees!$D$2:$D$501, MATCH(1, (Employees!$I$2:$I$501="Yes")*(Employees!$E$2:$E$501=F82), 0))</f>
        <v>Robert Davis</v>
      </c>
    </row>
    <row r="83" spans="1:8" x14ac:dyDescent="0.35">
      <c r="A83" s="3" t="s">
        <v>615</v>
      </c>
      <c r="B83" s="3" t="s">
        <v>838</v>
      </c>
      <c r="C83" s="4">
        <v>45596</v>
      </c>
      <c r="D83" s="4">
        <v>45626</v>
      </c>
      <c r="E83" s="3">
        <v>92368</v>
      </c>
      <c r="F83" s="3" t="s">
        <v>525</v>
      </c>
      <c r="G83" s="9" t="str" cm="1">
        <f t="array" ref="G83">INDEX(Employees!$D$2:$D$501, MATCH(1, (Employees!$H$2:$H$501="Yes")*(Employees!$E$2:$E$501=F83), 0))</f>
        <v>John Taylor</v>
      </c>
      <c r="H83" s="9" t="str" cm="1">
        <f t="array" ref="H83">INDEX(Employees!$D$2:$D$501, MATCH(1, (Employees!$I$2:$I$501="Yes")*(Employees!$E$2:$E$501=F83), 0))</f>
        <v>Sarah Johnson</v>
      </c>
    </row>
    <row r="84" spans="1:8" x14ac:dyDescent="0.35">
      <c r="A84" s="3" t="s">
        <v>616</v>
      </c>
      <c r="B84" s="3" t="s">
        <v>837</v>
      </c>
      <c r="C84" s="4">
        <v>45626</v>
      </c>
      <c r="D84" s="4">
        <v>45657</v>
      </c>
      <c r="E84" s="3">
        <v>48787</v>
      </c>
      <c r="F84" s="3" t="s">
        <v>527</v>
      </c>
      <c r="G84" s="9" t="str" cm="1">
        <f t="array" ref="G84">INDEX(Employees!$D$2:$D$501, MATCH(1, (Employees!$H$2:$H$501="Yes")*(Employees!$E$2:$E$501=F84), 0))</f>
        <v>Sophia Smith</v>
      </c>
      <c r="H84" s="9" t="str" cm="1">
        <f t="array" ref="H84">INDEX(Employees!$D$2:$D$501, MATCH(1, (Employees!$I$2:$I$501="Yes")*(Employees!$E$2:$E$501=F84), 0))</f>
        <v>David Wilson</v>
      </c>
    </row>
    <row r="85" spans="1:8" x14ac:dyDescent="0.35">
      <c r="A85" s="3" t="s">
        <v>617</v>
      </c>
      <c r="B85" s="3" t="s">
        <v>835</v>
      </c>
      <c r="C85" s="4">
        <v>45657</v>
      </c>
      <c r="D85" s="4">
        <v>45688</v>
      </c>
      <c r="E85" s="3">
        <v>72946</v>
      </c>
      <c r="F85" s="3" t="s">
        <v>524</v>
      </c>
      <c r="G85" s="9" t="str" cm="1">
        <f t="array" ref="G85">INDEX(Employees!$D$2:$D$501, MATCH(1, (Employees!$H$2:$H$501="Yes")*(Employees!$E$2:$E$501=F85), 0))</f>
        <v>Michael Johnson</v>
      </c>
      <c r="H85" s="9" t="str" cm="1">
        <f t="array" ref="H85">INDEX(Employees!$D$2:$D$501, MATCH(1, (Employees!$I$2:$I$501="Yes")*(Employees!$E$2:$E$501=F85), 0))</f>
        <v>Robert Davis</v>
      </c>
    </row>
    <row r="86" spans="1:8" x14ac:dyDescent="0.35">
      <c r="A86" s="3" t="s">
        <v>618</v>
      </c>
      <c r="B86" s="3" t="s">
        <v>838</v>
      </c>
      <c r="C86" s="4">
        <v>45688</v>
      </c>
      <c r="D86" s="4">
        <v>45716</v>
      </c>
      <c r="E86" s="3">
        <v>31727</v>
      </c>
      <c r="F86" s="3" t="s">
        <v>526</v>
      </c>
      <c r="G86" s="9" t="str" cm="1">
        <f t="array" ref="G86">INDEX(Employees!$D$2:$D$501, MATCH(1, (Employees!$H$2:$H$501="Yes")*(Employees!$E$2:$E$501=F86), 0))</f>
        <v>Sophia Wilson</v>
      </c>
      <c r="H86" s="9" t="str" cm="1">
        <f t="array" ref="H86">INDEX(Employees!$D$2:$D$501, MATCH(1, (Employees!$I$2:$I$501="Yes")*(Employees!$E$2:$E$501=F86), 0))</f>
        <v>John Anderson</v>
      </c>
    </row>
    <row r="87" spans="1:8" x14ac:dyDescent="0.35">
      <c r="A87" s="3" t="s">
        <v>619</v>
      </c>
      <c r="B87" s="3" t="s">
        <v>835</v>
      </c>
      <c r="C87" s="4">
        <v>45716</v>
      </c>
      <c r="D87" s="4">
        <v>45747</v>
      </c>
      <c r="E87" s="3">
        <v>78056</v>
      </c>
      <c r="F87" s="3" t="s">
        <v>527</v>
      </c>
      <c r="G87" s="9" t="str" cm="1">
        <f t="array" ref="G87">INDEX(Employees!$D$2:$D$501, MATCH(1, (Employees!$H$2:$H$501="Yes")*(Employees!$E$2:$E$501=F87), 0))</f>
        <v>Sophia Smith</v>
      </c>
      <c r="H87" s="9" t="str" cm="1">
        <f t="array" ref="H87">INDEX(Employees!$D$2:$D$501, MATCH(1, (Employees!$I$2:$I$501="Yes")*(Employees!$E$2:$E$501=F87), 0))</f>
        <v>David Wilson</v>
      </c>
    </row>
    <row r="88" spans="1:8" x14ac:dyDescent="0.35">
      <c r="A88" s="3" t="s">
        <v>620</v>
      </c>
      <c r="B88" s="3" t="s">
        <v>835</v>
      </c>
      <c r="C88" s="4">
        <v>45747</v>
      </c>
      <c r="D88" s="4">
        <v>45777</v>
      </c>
      <c r="E88" s="3">
        <v>13081</v>
      </c>
      <c r="F88" s="3" t="s">
        <v>524</v>
      </c>
      <c r="G88" s="9" t="str" cm="1">
        <f t="array" ref="G88">INDEX(Employees!$D$2:$D$501, MATCH(1, (Employees!$H$2:$H$501="Yes")*(Employees!$E$2:$E$501=F88), 0))</f>
        <v>Michael Johnson</v>
      </c>
      <c r="H88" s="9" t="str" cm="1">
        <f t="array" ref="H88">INDEX(Employees!$D$2:$D$501, MATCH(1, (Employees!$I$2:$I$501="Yes")*(Employees!$E$2:$E$501=F88), 0))</f>
        <v>Robert Davis</v>
      </c>
    </row>
    <row r="89" spans="1:8" x14ac:dyDescent="0.35">
      <c r="A89" s="3" t="s">
        <v>621</v>
      </c>
      <c r="B89" s="3" t="s">
        <v>835</v>
      </c>
      <c r="C89" s="4">
        <v>45777</v>
      </c>
      <c r="D89" s="4">
        <v>45808</v>
      </c>
      <c r="E89" s="3">
        <v>44196</v>
      </c>
      <c r="F89" s="3" t="s">
        <v>526</v>
      </c>
      <c r="G89" s="9" t="str" cm="1">
        <f t="array" ref="G89">INDEX(Employees!$D$2:$D$501, MATCH(1, (Employees!$H$2:$H$501="Yes")*(Employees!$E$2:$E$501=F89), 0))</f>
        <v>Sophia Wilson</v>
      </c>
      <c r="H89" s="9" t="str" cm="1">
        <f t="array" ref="H89">INDEX(Employees!$D$2:$D$501, MATCH(1, (Employees!$I$2:$I$501="Yes")*(Employees!$E$2:$E$501=F89), 0))</f>
        <v>John Anderson</v>
      </c>
    </row>
    <row r="90" spans="1:8" x14ac:dyDescent="0.35">
      <c r="A90" s="3" t="s">
        <v>622</v>
      </c>
      <c r="B90" s="3" t="s">
        <v>836</v>
      </c>
      <c r="C90" s="4">
        <v>45808</v>
      </c>
      <c r="D90" s="4">
        <v>45838</v>
      </c>
      <c r="E90" s="3">
        <v>46735</v>
      </c>
      <c r="F90" s="3" t="s">
        <v>525</v>
      </c>
      <c r="G90" s="9" t="str" cm="1">
        <f t="array" ref="G90">INDEX(Employees!$D$2:$D$501, MATCH(1, (Employees!$H$2:$H$501="Yes")*(Employees!$E$2:$E$501=F90), 0))</f>
        <v>John Taylor</v>
      </c>
      <c r="H90" s="9" t="str" cm="1">
        <f t="array" ref="H90">INDEX(Employees!$D$2:$D$501, MATCH(1, (Employees!$I$2:$I$501="Yes")*(Employees!$E$2:$E$501=F90), 0))</f>
        <v>Sarah Johnson</v>
      </c>
    </row>
    <row r="91" spans="1:8" x14ac:dyDescent="0.35">
      <c r="A91" s="3" t="s">
        <v>623</v>
      </c>
      <c r="B91" s="3" t="s">
        <v>837</v>
      </c>
      <c r="C91" s="4">
        <v>45838</v>
      </c>
      <c r="D91" s="4">
        <v>45869</v>
      </c>
      <c r="E91" s="3">
        <v>90102</v>
      </c>
      <c r="F91" s="3" t="s">
        <v>525</v>
      </c>
      <c r="G91" s="9" t="str" cm="1">
        <f t="array" ref="G91">INDEX(Employees!$D$2:$D$501, MATCH(1, (Employees!$H$2:$H$501="Yes")*(Employees!$E$2:$E$501=F91), 0))</f>
        <v>John Taylor</v>
      </c>
      <c r="H91" s="9" t="str" cm="1">
        <f t="array" ref="H91">INDEX(Employees!$D$2:$D$501, MATCH(1, (Employees!$I$2:$I$501="Yes")*(Employees!$E$2:$E$501=F91), 0))</f>
        <v>Sarah Johnson</v>
      </c>
    </row>
    <row r="92" spans="1:8" x14ac:dyDescent="0.35">
      <c r="A92" s="3" t="s">
        <v>624</v>
      </c>
      <c r="B92" s="3" t="s">
        <v>834</v>
      </c>
      <c r="C92" s="4">
        <v>45869</v>
      </c>
      <c r="D92" s="4">
        <v>45900</v>
      </c>
      <c r="E92" s="3">
        <v>89578</v>
      </c>
      <c r="F92" s="3" t="s">
        <v>525</v>
      </c>
      <c r="G92" s="9" t="str" cm="1">
        <f t="array" ref="G92">INDEX(Employees!$D$2:$D$501, MATCH(1, (Employees!$H$2:$H$501="Yes")*(Employees!$E$2:$E$501=F92), 0))</f>
        <v>John Taylor</v>
      </c>
      <c r="H92" s="9" t="str" cm="1">
        <f t="array" ref="H92">INDEX(Employees!$D$2:$D$501, MATCH(1, (Employees!$I$2:$I$501="Yes")*(Employees!$E$2:$E$501=F92), 0))</f>
        <v>Sarah Johnson</v>
      </c>
    </row>
    <row r="93" spans="1:8" x14ac:dyDescent="0.35">
      <c r="A93" s="3" t="s">
        <v>625</v>
      </c>
      <c r="B93" s="3" t="s">
        <v>834</v>
      </c>
      <c r="C93" s="4">
        <v>45900</v>
      </c>
      <c r="D93" s="4">
        <v>45930</v>
      </c>
      <c r="E93" s="3">
        <v>35498</v>
      </c>
      <c r="F93" s="3" t="s">
        <v>525</v>
      </c>
      <c r="G93" s="9" t="str" cm="1">
        <f t="array" ref="G93">INDEX(Employees!$D$2:$D$501, MATCH(1, (Employees!$H$2:$H$501="Yes")*(Employees!$E$2:$E$501=F93), 0))</f>
        <v>John Taylor</v>
      </c>
      <c r="H93" s="9" t="str" cm="1">
        <f t="array" ref="H93">INDEX(Employees!$D$2:$D$501, MATCH(1, (Employees!$I$2:$I$501="Yes")*(Employees!$E$2:$E$501=F93), 0))</f>
        <v>Sarah Johnson</v>
      </c>
    </row>
    <row r="94" spans="1:8" x14ac:dyDescent="0.35">
      <c r="A94" s="3" t="s">
        <v>626</v>
      </c>
      <c r="B94" s="3" t="s">
        <v>838</v>
      </c>
      <c r="C94" s="4">
        <v>45930</v>
      </c>
      <c r="D94" s="4">
        <v>45961</v>
      </c>
      <c r="E94" s="3">
        <v>86865</v>
      </c>
      <c r="F94" s="3" t="s">
        <v>528</v>
      </c>
      <c r="G94" s="9" t="str" cm="1">
        <f t="array" ref="G94">INDEX(Employees!$D$2:$D$501, MATCH(1, (Employees!$H$2:$H$501="Yes")*(Employees!$E$2:$E$501=F94), 0))</f>
        <v>Olivia Smith</v>
      </c>
      <c r="H94" s="9" t="str" cm="1">
        <f t="array" ref="H94">INDEX(Employees!$D$2:$D$501, MATCH(1, (Employees!$I$2:$I$501="Yes")*(Employees!$E$2:$E$501=F94), 0))</f>
        <v>Emily Anderson</v>
      </c>
    </row>
    <row r="95" spans="1:8" x14ac:dyDescent="0.35">
      <c r="A95" s="3" t="s">
        <v>627</v>
      </c>
      <c r="B95" s="3" t="s">
        <v>835</v>
      </c>
      <c r="C95" s="4">
        <v>45961</v>
      </c>
      <c r="D95" s="4">
        <v>45991</v>
      </c>
      <c r="E95" s="3">
        <v>41656</v>
      </c>
      <c r="F95" s="3" t="s">
        <v>527</v>
      </c>
      <c r="G95" s="9" t="str" cm="1">
        <f t="array" ref="G95">INDEX(Employees!$D$2:$D$501, MATCH(1, (Employees!$H$2:$H$501="Yes")*(Employees!$E$2:$E$501=F95), 0))</f>
        <v>Sophia Smith</v>
      </c>
      <c r="H95" s="9" t="str" cm="1">
        <f t="array" ref="H95">INDEX(Employees!$D$2:$D$501, MATCH(1, (Employees!$I$2:$I$501="Yes")*(Employees!$E$2:$E$501=F95), 0))</f>
        <v>David Wilson</v>
      </c>
    </row>
    <row r="96" spans="1:8" x14ac:dyDescent="0.35">
      <c r="A96" s="3" t="s">
        <v>628</v>
      </c>
      <c r="B96" s="3" t="s">
        <v>838</v>
      </c>
      <c r="C96" s="4">
        <v>45991</v>
      </c>
      <c r="D96" s="4">
        <v>46022</v>
      </c>
      <c r="E96" s="3">
        <v>77695</v>
      </c>
      <c r="F96" s="3" t="s">
        <v>527</v>
      </c>
      <c r="G96" s="9" t="str" cm="1">
        <f t="array" ref="G96">INDEX(Employees!$D$2:$D$501, MATCH(1, (Employees!$H$2:$H$501="Yes")*(Employees!$E$2:$E$501=F96), 0))</f>
        <v>Sophia Smith</v>
      </c>
      <c r="H96" s="9" t="str" cm="1">
        <f t="array" ref="H96">INDEX(Employees!$D$2:$D$501, MATCH(1, (Employees!$I$2:$I$501="Yes")*(Employees!$E$2:$E$501=F96), 0))</f>
        <v>David Wilson</v>
      </c>
    </row>
    <row r="97" spans="1:8" x14ac:dyDescent="0.35">
      <c r="A97" s="3" t="s">
        <v>629</v>
      </c>
      <c r="B97" s="3" t="s">
        <v>836</v>
      </c>
      <c r="C97" s="4">
        <v>46022</v>
      </c>
      <c r="D97" s="4">
        <v>46053</v>
      </c>
      <c r="E97" s="3">
        <v>47900</v>
      </c>
      <c r="F97" s="3" t="s">
        <v>528</v>
      </c>
      <c r="G97" s="9" t="str" cm="1">
        <f t="array" ref="G97">INDEX(Employees!$D$2:$D$501, MATCH(1, (Employees!$H$2:$H$501="Yes")*(Employees!$E$2:$E$501=F97), 0))</f>
        <v>Olivia Smith</v>
      </c>
      <c r="H97" s="9" t="str" cm="1">
        <f t="array" ref="H97">INDEX(Employees!$D$2:$D$501, MATCH(1, (Employees!$I$2:$I$501="Yes")*(Employees!$E$2:$E$501=F97), 0))</f>
        <v>Emily Anderson</v>
      </c>
    </row>
    <row r="98" spans="1:8" x14ac:dyDescent="0.35">
      <c r="A98" s="3" t="s">
        <v>630</v>
      </c>
      <c r="B98" s="3" t="s">
        <v>836</v>
      </c>
      <c r="C98" s="4">
        <v>46053</v>
      </c>
      <c r="D98" s="4">
        <v>46081</v>
      </c>
      <c r="E98" s="3">
        <v>94899</v>
      </c>
      <c r="F98" s="3" t="s">
        <v>524</v>
      </c>
      <c r="G98" s="9" t="str" cm="1">
        <f t="array" ref="G98">INDEX(Employees!$D$2:$D$501, MATCH(1, (Employees!$H$2:$H$501="Yes")*(Employees!$E$2:$E$501=F98), 0))</f>
        <v>Michael Johnson</v>
      </c>
      <c r="H98" s="9" t="str" cm="1">
        <f t="array" ref="H98">INDEX(Employees!$D$2:$D$501, MATCH(1, (Employees!$I$2:$I$501="Yes")*(Employees!$E$2:$E$501=F98), 0))</f>
        <v>Robert Davis</v>
      </c>
    </row>
    <row r="99" spans="1:8" x14ac:dyDescent="0.35">
      <c r="A99" s="3" t="s">
        <v>631</v>
      </c>
      <c r="B99" s="3" t="s">
        <v>839</v>
      </c>
      <c r="C99" s="4">
        <v>46081</v>
      </c>
      <c r="D99" s="4">
        <v>46112</v>
      </c>
      <c r="E99" s="3">
        <v>57701</v>
      </c>
      <c r="F99" s="3" t="s">
        <v>524</v>
      </c>
      <c r="G99" s="9" t="str" cm="1">
        <f t="array" ref="G99">INDEX(Employees!$D$2:$D$501, MATCH(1, (Employees!$H$2:$H$501="Yes")*(Employees!$E$2:$E$501=F99), 0))</f>
        <v>Michael Johnson</v>
      </c>
      <c r="H99" s="9" t="str" cm="1">
        <f t="array" ref="H99">INDEX(Employees!$D$2:$D$501, MATCH(1, (Employees!$I$2:$I$501="Yes")*(Employees!$E$2:$E$501=F99), 0))</f>
        <v>Robert Davis</v>
      </c>
    </row>
    <row r="100" spans="1:8" x14ac:dyDescent="0.35">
      <c r="A100" s="3" t="s">
        <v>632</v>
      </c>
      <c r="B100" s="3" t="s">
        <v>836</v>
      </c>
      <c r="C100" s="4">
        <v>46112</v>
      </c>
      <c r="D100" s="4">
        <v>46142</v>
      </c>
      <c r="E100" s="3">
        <v>29033</v>
      </c>
      <c r="F100" s="3" t="s">
        <v>525</v>
      </c>
      <c r="G100" s="9" t="str" cm="1">
        <f t="array" ref="G100">INDEX(Employees!$D$2:$D$501, MATCH(1, (Employees!$H$2:$H$501="Yes")*(Employees!$E$2:$E$501=F100), 0))</f>
        <v>John Taylor</v>
      </c>
      <c r="H100" s="9" t="str" cm="1">
        <f t="array" ref="H100">INDEX(Employees!$D$2:$D$501, MATCH(1, (Employees!$I$2:$I$501="Yes")*(Employees!$E$2:$E$501=F100), 0))</f>
        <v>Sarah Johnson</v>
      </c>
    </row>
    <row r="101" spans="1:8" x14ac:dyDescent="0.35">
      <c r="A101" s="3" t="s">
        <v>633</v>
      </c>
      <c r="B101" s="3" t="s">
        <v>839</v>
      </c>
      <c r="C101" s="4">
        <v>46142</v>
      </c>
      <c r="D101" s="4">
        <v>46173</v>
      </c>
      <c r="E101" s="3">
        <v>20805</v>
      </c>
      <c r="F101" s="3" t="s">
        <v>526</v>
      </c>
      <c r="G101" s="9" t="str" cm="1">
        <f t="array" ref="G101">INDEX(Employees!$D$2:$D$501, MATCH(1, (Employees!$H$2:$H$501="Yes")*(Employees!$E$2:$E$501=F101), 0))</f>
        <v>Sophia Wilson</v>
      </c>
      <c r="H101" s="9" t="str" cm="1">
        <f t="array" ref="H101">INDEX(Employees!$D$2:$D$501, MATCH(1, (Employees!$I$2:$I$501="Yes")*(Employees!$E$2:$E$501=F101), 0))</f>
        <v>John Anderson</v>
      </c>
    </row>
    <row r="102" spans="1:8" x14ac:dyDescent="0.35">
      <c r="A102" s="3" t="s">
        <v>634</v>
      </c>
      <c r="B102" s="3" t="s">
        <v>837</v>
      </c>
      <c r="C102" s="4">
        <v>46173</v>
      </c>
      <c r="D102" s="4">
        <v>46203</v>
      </c>
      <c r="E102" s="3">
        <v>45851</v>
      </c>
      <c r="F102" s="3" t="s">
        <v>524</v>
      </c>
      <c r="G102" s="9" t="str" cm="1">
        <f t="array" ref="G102">INDEX(Employees!$D$2:$D$501, MATCH(1, (Employees!$H$2:$H$501="Yes")*(Employees!$E$2:$E$501=F102), 0))</f>
        <v>Michael Johnson</v>
      </c>
      <c r="H102" s="9" t="str" cm="1">
        <f t="array" ref="H102">INDEX(Employees!$D$2:$D$501, MATCH(1, (Employees!$I$2:$I$501="Yes")*(Employees!$E$2:$E$501=F102), 0))</f>
        <v>Robert Davis</v>
      </c>
    </row>
    <row r="103" spans="1:8" x14ac:dyDescent="0.35">
      <c r="A103" s="3" t="s">
        <v>635</v>
      </c>
      <c r="B103" s="3" t="s">
        <v>838</v>
      </c>
      <c r="C103" s="4">
        <v>46203</v>
      </c>
      <c r="D103" s="4">
        <v>46234</v>
      </c>
      <c r="E103" s="3">
        <v>36832</v>
      </c>
      <c r="F103" s="3" t="s">
        <v>526</v>
      </c>
      <c r="G103" s="9" t="str" cm="1">
        <f t="array" ref="G103">INDEX(Employees!$D$2:$D$501, MATCH(1, (Employees!$H$2:$H$501="Yes")*(Employees!$E$2:$E$501=F103), 0))</f>
        <v>Sophia Wilson</v>
      </c>
      <c r="H103" s="9" t="str" cm="1">
        <f t="array" ref="H103">INDEX(Employees!$D$2:$D$501, MATCH(1, (Employees!$I$2:$I$501="Yes")*(Employees!$E$2:$E$501=F103), 0))</f>
        <v>John Anderson</v>
      </c>
    </row>
    <row r="104" spans="1:8" x14ac:dyDescent="0.35">
      <c r="A104" s="3" t="s">
        <v>636</v>
      </c>
      <c r="B104" s="3" t="s">
        <v>837</v>
      </c>
      <c r="C104" s="4">
        <v>46234</v>
      </c>
      <c r="D104" s="4">
        <v>46265</v>
      </c>
      <c r="E104" s="3">
        <v>73437</v>
      </c>
      <c r="F104" s="3" t="s">
        <v>527</v>
      </c>
      <c r="G104" s="9" t="str" cm="1">
        <f t="array" ref="G104">INDEX(Employees!$D$2:$D$501, MATCH(1, (Employees!$H$2:$H$501="Yes")*(Employees!$E$2:$E$501=F104), 0))</f>
        <v>Sophia Smith</v>
      </c>
      <c r="H104" s="9" t="str" cm="1">
        <f t="array" ref="H104">INDEX(Employees!$D$2:$D$501, MATCH(1, (Employees!$I$2:$I$501="Yes")*(Employees!$E$2:$E$501=F104), 0))</f>
        <v>David Wilson</v>
      </c>
    </row>
    <row r="105" spans="1:8" x14ac:dyDescent="0.35">
      <c r="A105" s="3" t="s">
        <v>637</v>
      </c>
      <c r="B105" s="3" t="s">
        <v>836</v>
      </c>
      <c r="C105" s="4">
        <v>46265</v>
      </c>
      <c r="D105" s="4">
        <v>46295</v>
      </c>
      <c r="E105" s="3">
        <v>23944</v>
      </c>
      <c r="F105" s="3" t="s">
        <v>526</v>
      </c>
      <c r="G105" s="9" t="str" cm="1">
        <f t="array" ref="G105">INDEX(Employees!$D$2:$D$501, MATCH(1, (Employees!$H$2:$H$501="Yes")*(Employees!$E$2:$E$501=F105), 0))</f>
        <v>Sophia Wilson</v>
      </c>
      <c r="H105" s="9" t="str" cm="1">
        <f t="array" ref="H105">INDEX(Employees!$D$2:$D$501, MATCH(1, (Employees!$I$2:$I$501="Yes")*(Employees!$E$2:$E$501=F105), 0))</f>
        <v>John Anderson</v>
      </c>
    </row>
    <row r="106" spans="1:8" x14ac:dyDescent="0.35">
      <c r="A106" s="3" t="s">
        <v>638</v>
      </c>
      <c r="B106" s="3" t="s">
        <v>837</v>
      </c>
      <c r="C106" s="4">
        <v>46295</v>
      </c>
      <c r="D106" s="4">
        <v>46326</v>
      </c>
      <c r="E106" s="3">
        <v>29873</v>
      </c>
      <c r="F106" s="3" t="s">
        <v>527</v>
      </c>
      <c r="G106" s="9" t="str" cm="1">
        <f t="array" ref="G106">INDEX(Employees!$D$2:$D$501, MATCH(1, (Employees!$H$2:$H$501="Yes")*(Employees!$E$2:$E$501=F106), 0))</f>
        <v>Sophia Smith</v>
      </c>
      <c r="H106" s="9" t="str" cm="1">
        <f t="array" ref="H106">INDEX(Employees!$D$2:$D$501, MATCH(1, (Employees!$I$2:$I$501="Yes")*(Employees!$E$2:$E$501=F106), 0))</f>
        <v>David Wilson</v>
      </c>
    </row>
    <row r="107" spans="1:8" x14ac:dyDescent="0.35">
      <c r="A107" s="3" t="s">
        <v>639</v>
      </c>
      <c r="B107" s="3" t="s">
        <v>837</v>
      </c>
      <c r="C107" s="4">
        <v>46326</v>
      </c>
      <c r="D107" s="4">
        <v>46356</v>
      </c>
      <c r="E107" s="3">
        <v>50372</v>
      </c>
      <c r="F107" s="3" t="s">
        <v>528</v>
      </c>
      <c r="G107" s="9" t="str" cm="1">
        <f t="array" ref="G107">INDEX(Employees!$D$2:$D$501, MATCH(1, (Employees!$H$2:$H$501="Yes")*(Employees!$E$2:$E$501=F107), 0))</f>
        <v>Olivia Smith</v>
      </c>
      <c r="H107" s="9" t="str" cm="1">
        <f t="array" ref="H107">INDEX(Employees!$D$2:$D$501, MATCH(1, (Employees!$I$2:$I$501="Yes")*(Employees!$E$2:$E$501=F107), 0))</f>
        <v>Emily Anderson</v>
      </c>
    </row>
    <row r="108" spans="1:8" x14ac:dyDescent="0.35">
      <c r="A108" s="3" t="s">
        <v>640</v>
      </c>
      <c r="B108" s="3" t="s">
        <v>837</v>
      </c>
      <c r="C108" s="4">
        <v>46356</v>
      </c>
      <c r="D108" s="4">
        <v>46387</v>
      </c>
      <c r="E108" s="3">
        <v>99464</v>
      </c>
      <c r="F108" s="3" t="s">
        <v>528</v>
      </c>
      <c r="G108" s="9" t="str" cm="1">
        <f t="array" ref="G108">INDEX(Employees!$D$2:$D$501, MATCH(1, (Employees!$H$2:$H$501="Yes")*(Employees!$E$2:$E$501=F108), 0))</f>
        <v>Olivia Smith</v>
      </c>
      <c r="H108" s="9" t="str" cm="1">
        <f t="array" ref="H108">INDEX(Employees!$D$2:$D$501, MATCH(1, (Employees!$I$2:$I$501="Yes")*(Employees!$E$2:$E$501=F108), 0))</f>
        <v>Emily Anderson</v>
      </c>
    </row>
    <row r="109" spans="1:8" x14ac:dyDescent="0.35">
      <c r="A109" s="3" t="s">
        <v>641</v>
      </c>
      <c r="B109" s="3" t="s">
        <v>836</v>
      </c>
      <c r="C109" s="4">
        <v>46387</v>
      </c>
      <c r="D109" s="4">
        <v>46418</v>
      </c>
      <c r="E109" s="3">
        <v>25379</v>
      </c>
      <c r="F109" s="3" t="s">
        <v>525</v>
      </c>
      <c r="G109" s="9" t="str" cm="1">
        <f t="array" ref="G109">INDEX(Employees!$D$2:$D$501, MATCH(1, (Employees!$H$2:$H$501="Yes")*(Employees!$E$2:$E$501=F109), 0))</f>
        <v>John Taylor</v>
      </c>
      <c r="H109" s="9" t="str" cm="1">
        <f t="array" ref="H109">INDEX(Employees!$D$2:$D$501, MATCH(1, (Employees!$I$2:$I$501="Yes")*(Employees!$E$2:$E$501=F109), 0))</f>
        <v>Sarah Johnson</v>
      </c>
    </row>
    <row r="110" spans="1:8" x14ac:dyDescent="0.35">
      <c r="A110" s="3" t="s">
        <v>642</v>
      </c>
      <c r="B110" s="3" t="s">
        <v>835</v>
      </c>
      <c r="C110" s="4">
        <v>46418</v>
      </c>
      <c r="D110" s="4">
        <v>46446</v>
      </c>
      <c r="E110" s="3">
        <v>46751</v>
      </c>
      <c r="F110" s="3" t="s">
        <v>524</v>
      </c>
      <c r="G110" s="9" t="str" cm="1">
        <f t="array" ref="G110">INDEX(Employees!$D$2:$D$501, MATCH(1, (Employees!$H$2:$H$501="Yes")*(Employees!$E$2:$E$501=F110), 0))</f>
        <v>Michael Johnson</v>
      </c>
      <c r="H110" s="9" t="str" cm="1">
        <f t="array" ref="H110">INDEX(Employees!$D$2:$D$501, MATCH(1, (Employees!$I$2:$I$501="Yes")*(Employees!$E$2:$E$501=F110), 0))</f>
        <v>Robert Davis</v>
      </c>
    </row>
    <row r="111" spans="1:8" x14ac:dyDescent="0.35">
      <c r="A111" s="3" t="s">
        <v>643</v>
      </c>
      <c r="B111" s="3" t="s">
        <v>837</v>
      </c>
      <c r="C111" s="4">
        <v>46446</v>
      </c>
      <c r="D111" s="4">
        <v>46477</v>
      </c>
      <c r="E111" s="3">
        <v>99822</v>
      </c>
      <c r="F111" s="3" t="s">
        <v>525</v>
      </c>
      <c r="G111" s="9" t="str" cm="1">
        <f t="array" ref="G111">INDEX(Employees!$D$2:$D$501, MATCH(1, (Employees!$H$2:$H$501="Yes")*(Employees!$E$2:$E$501=F111), 0))</f>
        <v>John Taylor</v>
      </c>
      <c r="H111" s="9" t="str" cm="1">
        <f t="array" ref="H111">INDEX(Employees!$D$2:$D$501, MATCH(1, (Employees!$I$2:$I$501="Yes")*(Employees!$E$2:$E$501=F111), 0))</f>
        <v>Sarah Johnson</v>
      </c>
    </row>
    <row r="112" spans="1:8" x14ac:dyDescent="0.35">
      <c r="A112" s="3" t="s">
        <v>644</v>
      </c>
      <c r="B112" s="3" t="s">
        <v>839</v>
      </c>
      <c r="C112" s="4">
        <v>46477</v>
      </c>
      <c r="D112" s="4">
        <v>46507</v>
      </c>
      <c r="E112" s="3">
        <v>15110</v>
      </c>
      <c r="F112" s="3" t="s">
        <v>527</v>
      </c>
      <c r="G112" s="9" t="str" cm="1">
        <f t="array" ref="G112">INDEX(Employees!$D$2:$D$501, MATCH(1, (Employees!$H$2:$H$501="Yes")*(Employees!$E$2:$E$501=F112), 0))</f>
        <v>Sophia Smith</v>
      </c>
      <c r="H112" s="9" t="str" cm="1">
        <f t="array" ref="H112">INDEX(Employees!$D$2:$D$501, MATCH(1, (Employees!$I$2:$I$501="Yes")*(Employees!$E$2:$E$501=F112), 0))</f>
        <v>David Wilson</v>
      </c>
    </row>
    <row r="113" spans="1:8" x14ac:dyDescent="0.35">
      <c r="A113" s="3" t="s">
        <v>645</v>
      </c>
      <c r="B113" s="3" t="s">
        <v>836</v>
      </c>
      <c r="C113" s="4">
        <v>46507</v>
      </c>
      <c r="D113" s="4">
        <v>46538</v>
      </c>
      <c r="E113" s="3">
        <v>64341</v>
      </c>
      <c r="F113" s="3" t="s">
        <v>525</v>
      </c>
      <c r="G113" s="9" t="str" cm="1">
        <f t="array" ref="G113">INDEX(Employees!$D$2:$D$501, MATCH(1, (Employees!$H$2:$H$501="Yes")*(Employees!$E$2:$E$501=F113), 0))</f>
        <v>John Taylor</v>
      </c>
      <c r="H113" s="9" t="str" cm="1">
        <f t="array" ref="H113">INDEX(Employees!$D$2:$D$501, MATCH(1, (Employees!$I$2:$I$501="Yes")*(Employees!$E$2:$E$501=F113), 0))</f>
        <v>Sarah Johnson</v>
      </c>
    </row>
    <row r="114" spans="1:8" x14ac:dyDescent="0.35">
      <c r="A114" s="3" t="s">
        <v>646</v>
      </c>
      <c r="B114" s="3" t="s">
        <v>837</v>
      </c>
      <c r="C114" s="4">
        <v>46538</v>
      </c>
      <c r="D114" s="4">
        <v>46568</v>
      </c>
      <c r="E114" s="3">
        <v>22087</v>
      </c>
      <c r="F114" s="3" t="s">
        <v>526</v>
      </c>
      <c r="G114" s="9" t="str" cm="1">
        <f t="array" ref="G114">INDEX(Employees!$D$2:$D$501, MATCH(1, (Employees!$H$2:$H$501="Yes")*(Employees!$E$2:$E$501=F114), 0))</f>
        <v>Sophia Wilson</v>
      </c>
      <c r="H114" s="9" t="str" cm="1">
        <f t="array" ref="H114">INDEX(Employees!$D$2:$D$501, MATCH(1, (Employees!$I$2:$I$501="Yes")*(Employees!$E$2:$E$501=F114), 0))</f>
        <v>John Anderson</v>
      </c>
    </row>
    <row r="115" spans="1:8" x14ac:dyDescent="0.35">
      <c r="A115" s="3" t="s">
        <v>647</v>
      </c>
      <c r="B115" s="3" t="s">
        <v>835</v>
      </c>
      <c r="C115" s="4">
        <v>46568</v>
      </c>
      <c r="D115" s="4">
        <v>46599</v>
      </c>
      <c r="E115" s="3">
        <v>33762</v>
      </c>
      <c r="F115" s="3" t="s">
        <v>527</v>
      </c>
      <c r="G115" s="9" t="str" cm="1">
        <f t="array" ref="G115">INDEX(Employees!$D$2:$D$501, MATCH(1, (Employees!$H$2:$H$501="Yes")*(Employees!$E$2:$E$501=F115), 0))</f>
        <v>Sophia Smith</v>
      </c>
      <c r="H115" s="9" t="str" cm="1">
        <f t="array" ref="H115">INDEX(Employees!$D$2:$D$501, MATCH(1, (Employees!$I$2:$I$501="Yes")*(Employees!$E$2:$E$501=F115), 0))</f>
        <v>David Wilson</v>
      </c>
    </row>
    <row r="116" spans="1:8" x14ac:dyDescent="0.35">
      <c r="A116" s="3" t="s">
        <v>648</v>
      </c>
      <c r="B116" s="3" t="s">
        <v>836</v>
      </c>
      <c r="C116" s="4">
        <v>46599</v>
      </c>
      <c r="D116" s="4">
        <v>46630</v>
      </c>
      <c r="E116" s="3">
        <v>92617</v>
      </c>
      <c r="F116" s="3" t="s">
        <v>528</v>
      </c>
      <c r="G116" s="9" t="str" cm="1">
        <f t="array" ref="G116">INDEX(Employees!$D$2:$D$501, MATCH(1, (Employees!$H$2:$H$501="Yes")*(Employees!$E$2:$E$501=F116), 0))</f>
        <v>Olivia Smith</v>
      </c>
      <c r="H116" s="9" t="str" cm="1">
        <f t="array" ref="H116">INDEX(Employees!$D$2:$D$501, MATCH(1, (Employees!$I$2:$I$501="Yes")*(Employees!$E$2:$E$501=F116), 0))</f>
        <v>Emily Anderson</v>
      </c>
    </row>
    <row r="117" spans="1:8" x14ac:dyDescent="0.35">
      <c r="A117" s="3" t="s">
        <v>649</v>
      </c>
      <c r="B117" s="3" t="s">
        <v>834</v>
      </c>
      <c r="C117" s="4">
        <v>46630</v>
      </c>
      <c r="D117" s="4">
        <v>46660</v>
      </c>
      <c r="E117" s="3">
        <v>19596</v>
      </c>
      <c r="F117" s="3" t="s">
        <v>524</v>
      </c>
      <c r="G117" s="9" t="str" cm="1">
        <f t="array" ref="G117">INDEX(Employees!$D$2:$D$501, MATCH(1, (Employees!$H$2:$H$501="Yes")*(Employees!$E$2:$E$501=F117), 0))</f>
        <v>Michael Johnson</v>
      </c>
      <c r="H117" s="9" t="str" cm="1">
        <f t="array" ref="H117">INDEX(Employees!$D$2:$D$501, MATCH(1, (Employees!$I$2:$I$501="Yes")*(Employees!$E$2:$E$501=F117), 0))</f>
        <v>Robert Davis</v>
      </c>
    </row>
    <row r="118" spans="1:8" x14ac:dyDescent="0.35">
      <c r="A118" s="3" t="s">
        <v>650</v>
      </c>
      <c r="B118" s="3" t="s">
        <v>835</v>
      </c>
      <c r="C118" s="4">
        <v>46660</v>
      </c>
      <c r="D118" s="4">
        <v>46691</v>
      </c>
      <c r="E118" s="3">
        <v>28313</v>
      </c>
      <c r="F118" s="3" t="s">
        <v>527</v>
      </c>
      <c r="G118" s="9" t="str" cm="1">
        <f t="array" ref="G118">INDEX(Employees!$D$2:$D$501, MATCH(1, (Employees!$H$2:$H$501="Yes")*(Employees!$E$2:$E$501=F118), 0))</f>
        <v>Sophia Smith</v>
      </c>
      <c r="H118" s="9" t="str" cm="1">
        <f t="array" ref="H118">INDEX(Employees!$D$2:$D$501, MATCH(1, (Employees!$I$2:$I$501="Yes")*(Employees!$E$2:$E$501=F118), 0))</f>
        <v>David Wilson</v>
      </c>
    </row>
    <row r="119" spans="1:8" x14ac:dyDescent="0.35">
      <c r="A119" s="3" t="s">
        <v>651</v>
      </c>
      <c r="B119" s="3" t="s">
        <v>839</v>
      </c>
      <c r="C119" s="4">
        <v>46691</v>
      </c>
      <c r="D119" s="4">
        <v>46721</v>
      </c>
      <c r="E119" s="3">
        <v>76549</v>
      </c>
      <c r="F119" s="3" t="s">
        <v>527</v>
      </c>
      <c r="G119" s="9" t="str" cm="1">
        <f t="array" ref="G119">INDEX(Employees!$D$2:$D$501, MATCH(1, (Employees!$H$2:$H$501="Yes")*(Employees!$E$2:$E$501=F119), 0))</f>
        <v>Sophia Smith</v>
      </c>
      <c r="H119" s="9" t="str" cm="1">
        <f t="array" ref="H119">INDEX(Employees!$D$2:$D$501, MATCH(1, (Employees!$I$2:$I$501="Yes")*(Employees!$E$2:$E$501=F119), 0))</f>
        <v>David Wilson</v>
      </c>
    </row>
    <row r="120" spans="1:8" x14ac:dyDescent="0.35">
      <c r="A120" s="3" t="s">
        <v>652</v>
      </c>
      <c r="B120" s="3" t="s">
        <v>837</v>
      </c>
      <c r="C120" s="4">
        <v>46721</v>
      </c>
      <c r="D120" s="4">
        <v>46752</v>
      </c>
      <c r="E120" s="3">
        <v>33705</v>
      </c>
      <c r="F120" s="3" t="s">
        <v>526</v>
      </c>
      <c r="G120" s="9" t="str" cm="1">
        <f t="array" ref="G120">INDEX(Employees!$D$2:$D$501, MATCH(1, (Employees!$H$2:$H$501="Yes")*(Employees!$E$2:$E$501=F120), 0))</f>
        <v>Sophia Wilson</v>
      </c>
      <c r="H120" s="9" t="str" cm="1">
        <f t="array" ref="H120">INDEX(Employees!$D$2:$D$501, MATCH(1, (Employees!$I$2:$I$501="Yes")*(Employees!$E$2:$E$501=F120), 0))</f>
        <v>John Anderson</v>
      </c>
    </row>
    <row r="121" spans="1:8" x14ac:dyDescent="0.35">
      <c r="A121" s="3" t="s">
        <v>653</v>
      </c>
      <c r="B121" s="3" t="s">
        <v>834</v>
      </c>
      <c r="C121" s="4">
        <v>46752</v>
      </c>
      <c r="D121" s="4">
        <v>46783</v>
      </c>
      <c r="E121" s="3">
        <v>77364</v>
      </c>
      <c r="F121" s="3" t="s">
        <v>524</v>
      </c>
      <c r="G121" s="9" t="str" cm="1">
        <f t="array" ref="G121">INDEX(Employees!$D$2:$D$501, MATCH(1, (Employees!$H$2:$H$501="Yes")*(Employees!$E$2:$E$501=F121), 0))</f>
        <v>Michael Johnson</v>
      </c>
      <c r="H121" s="9" t="str" cm="1">
        <f t="array" ref="H121">INDEX(Employees!$D$2:$D$501, MATCH(1, (Employees!$I$2:$I$501="Yes")*(Employees!$E$2:$E$501=F121), 0))</f>
        <v>Robert Davis</v>
      </c>
    </row>
    <row r="122" spans="1:8" x14ac:dyDescent="0.35">
      <c r="A122" s="3" t="s">
        <v>654</v>
      </c>
      <c r="B122" s="3" t="s">
        <v>834</v>
      </c>
      <c r="C122" s="4">
        <v>46783</v>
      </c>
      <c r="D122" s="4">
        <v>46812</v>
      </c>
      <c r="E122" s="3">
        <v>83445</v>
      </c>
      <c r="F122" s="3" t="s">
        <v>528</v>
      </c>
      <c r="G122" s="9" t="str" cm="1">
        <f t="array" ref="G122">INDEX(Employees!$D$2:$D$501, MATCH(1, (Employees!$H$2:$H$501="Yes")*(Employees!$E$2:$E$501=F122), 0))</f>
        <v>Olivia Smith</v>
      </c>
      <c r="H122" s="9" t="str" cm="1">
        <f t="array" ref="H122">INDEX(Employees!$D$2:$D$501, MATCH(1, (Employees!$I$2:$I$501="Yes")*(Employees!$E$2:$E$501=F122), 0))</f>
        <v>Emily Anderson</v>
      </c>
    </row>
    <row r="123" spans="1:8" x14ac:dyDescent="0.35">
      <c r="A123" s="3" t="s">
        <v>655</v>
      </c>
      <c r="B123" s="3" t="s">
        <v>836</v>
      </c>
      <c r="C123" s="4">
        <v>46812</v>
      </c>
      <c r="D123" s="4">
        <v>46843</v>
      </c>
      <c r="E123" s="3">
        <v>88645</v>
      </c>
      <c r="F123" s="3" t="s">
        <v>527</v>
      </c>
      <c r="G123" s="9" t="str" cm="1">
        <f t="array" ref="G123">INDEX(Employees!$D$2:$D$501, MATCH(1, (Employees!$H$2:$H$501="Yes")*(Employees!$E$2:$E$501=F123), 0))</f>
        <v>Sophia Smith</v>
      </c>
      <c r="H123" s="9" t="str" cm="1">
        <f t="array" ref="H123">INDEX(Employees!$D$2:$D$501, MATCH(1, (Employees!$I$2:$I$501="Yes")*(Employees!$E$2:$E$501=F123), 0))</f>
        <v>David Wilson</v>
      </c>
    </row>
    <row r="124" spans="1:8" x14ac:dyDescent="0.35">
      <c r="A124" s="3" t="s">
        <v>656</v>
      </c>
      <c r="B124" s="3" t="s">
        <v>834</v>
      </c>
      <c r="C124" s="4">
        <v>46843</v>
      </c>
      <c r="D124" s="4">
        <v>46873</v>
      </c>
      <c r="E124" s="3">
        <v>12023</v>
      </c>
      <c r="F124" s="3" t="s">
        <v>527</v>
      </c>
      <c r="G124" s="9" t="str" cm="1">
        <f t="array" ref="G124">INDEX(Employees!$D$2:$D$501, MATCH(1, (Employees!$H$2:$H$501="Yes")*(Employees!$E$2:$E$501=F124), 0))</f>
        <v>Sophia Smith</v>
      </c>
      <c r="H124" s="9" t="str" cm="1">
        <f t="array" ref="H124">INDEX(Employees!$D$2:$D$501, MATCH(1, (Employees!$I$2:$I$501="Yes")*(Employees!$E$2:$E$501=F124), 0))</f>
        <v>David Wilson</v>
      </c>
    </row>
    <row r="125" spans="1:8" x14ac:dyDescent="0.35">
      <c r="A125" s="3" t="s">
        <v>657</v>
      </c>
      <c r="B125" s="3" t="s">
        <v>839</v>
      </c>
      <c r="C125" s="4">
        <v>46873</v>
      </c>
      <c r="D125" s="4">
        <v>46904</v>
      </c>
      <c r="E125" s="3">
        <v>69796</v>
      </c>
      <c r="F125" s="3" t="s">
        <v>526</v>
      </c>
      <c r="G125" s="9" t="str" cm="1">
        <f t="array" ref="G125">INDEX(Employees!$D$2:$D$501, MATCH(1, (Employees!$H$2:$H$501="Yes")*(Employees!$E$2:$E$501=F125), 0))</f>
        <v>Sophia Wilson</v>
      </c>
      <c r="H125" s="9" t="str" cm="1">
        <f t="array" ref="H125">INDEX(Employees!$D$2:$D$501, MATCH(1, (Employees!$I$2:$I$501="Yes")*(Employees!$E$2:$E$501=F125), 0))</f>
        <v>John Anderson</v>
      </c>
    </row>
    <row r="126" spans="1:8" x14ac:dyDescent="0.35">
      <c r="A126" s="3" t="s">
        <v>658</v>
      </c>
      <c r="B126" s="3" t="s">
        <v>839</v>
      </c>
      <c r="C126" s="4">
        <v>46904</v>
      </c>
      <c r="D126" s="4">
        <v>46934</v>
      </c>
      <c r="E126" s="3">
        <v>90073</v>
      </c>
      <c r="F126" s="3" t="s">
        <v>525</v>
      </c>
      <c r="G126" s="9" t="str" cm="1">
        <f t="array" ref="G126">INDEX(Employees!$D$2:$D$501, MATCH(1, (Employees!$H$2:$H$501="Yes")*(Employees!$E$2:$E$501=F126), 0))</f>
        <v>John Taylor</v>
      </c>
      <c r="H126" s="9" t="str" cm="1">
        <f t="array" ref="H126">INDEX(Employees!$D$2:$D$501, MATCH(1, (Employees!$I$2:$I$501="Yes")*(Employees!$E$2:$E$501=F126), 0))</f>
        <v>Sarah Johnson</v>
      </c>
    </row>
    <row r="127" spans="1:8" x14ac:dyDescent="0.35">
      <c r="A127" s="3" t="s">
        <v>659</v>
      </c>
      <c r="B127" s="3" t="s">
        <v>838</v>
      </c>
      <c r="C127" s="4">
        <v>46934</v>
      </c>
      <c r="D127" s="4">
        <v>46965</v>
      </c>
      <c r="E127" s="3">
        <v>74429</v>
      </c>
      <c r="F127" s="3" t="s">
        <v>528</v>
      </c>
      <c r="G127" s="9" t="str" cm="1">
        <f t="array" ref="G127">INDEX(Employees!$D$2:$D$501, MATCH(1, (Employees!$H$2:$H$501="Yes")*(Employees!$E$2:$E$501=F127), 0))</f>
        <v>Olivia Smith</v>
      </c>
      <c r="H127" s="9" t="str" cm="1">
        <f t="array" ref="H127">INDEX(Employees!$D$2:$D$501, MATCH(1, (Employees!$I$2:$I$501="Yes")*(Employees!$E$2:$E$501=F127), 0))</f>
        <v>Emily Anderson</v>
      </c>
    </row>
    <row r="128" spans="1:8" x14ac:dyDescent="0.35">
      <c r="A128" s="3" t="s">
        <v>660</v>
      </c>
      <c r="B128" s="3" t="s">
        <v>839</v>
      </c>
      <c r="C128" s="4">
        <v>46965</v>
      </c>
      <c r="D128" s="4">
        <v>46996</v>
      </c>
      <c r="E128" s="3">
        <v>71627</v>
      </c>
      <c r="F128" s="3" t="s">
        <v>524</v>
      </c>
      <c r="G128" s="9" t="str" cm="1">
        <f t="array" ref="G128">INDEX(Employees!$D$2:$D$501, MATCH(1, (Employees!$H$2:$H$501="Yes")*(Employees!$E$2:$E$501=F128), 0))</f>
        <v>Michael Johnson</v>
      </c>
      <c r="H128" s="9" t="str" cm="1">
        <f t="array" ref="H128">INDEX(Employees!$D$2:$D$501, MATCH(1, (Employees!$I$2:$I$501="Yes")*(Employees!$E$2:$E$501=F128), 0))</f>
        <v>Robert Davis</v>
      </c>
    </row>
    <row r="129" spans="1:8" x14ac:dyDescent="0.35">
      <c r="A129" s="3" t="s">
        <v>661</v>
      </c>
      <c r="B129" s="3" t="s">
        <v>835</v>
      </c>
      <c r="C129" s="4">
        <v>46996</v>
      </c>
      <c r="D129" s="4">
        <v>47026</v>
      </c>
      <c r="E129" s="3">
        <v>43848</v>
      </c>
      <c r="F129" s="3" t="s">
        <v>527</v>
      </c>
      <c r="G129" s="9" t="str" cm="1">
        <f t="array" ref="G129">INDEX(Employees!$D$2:$D$501, MATCH(1, (Employees!$H$2:$H$501="Yes")*(Employees!$E$2:$E$501=F129), 0))</f>
        <v>Sophia Smith</v>
      </c>
      <c r="H129" s="9" t="str" cm="1">
        <f t="array" ref="H129">INDEX(Employees!$D$2:$D$501, MATCH(1, (Employees!$I$2:$I$501="Yes")*(Employees!$E$2:$E$501=F129), 0))</f>
        <v>David Wilson</v>
      </c>
    </row>
    <row r="130" spans="1:8" x14ac:dyDescent="0.35">
      <c r="A130" s="3" t="s">
        <v>662</v>
      </c>
      <c r="B130" s="3" t="s">
        <v>834</v>
      </c>
      <c r="C130" s="4">
        <v>47026</v>
      </c>
      <c r="D130" s="4">
        <v>47057</v>
      </c>
      <c r="E130" s="3">
        <v>47804</v>
      </c>
      <c r="F130" s="3" t="s">
        <v>527</v>
      </c>
      <c r="G130" s="9" t="str" cm="1">
        <f t="array" ref="G130">INDEX(Employees!$D$2:$D$501, MATCH(1, (Employees!$H$2:$H$501="Yes")*(Employees!$E$2:$E$501=F130), 0))</f>
        <v>Sophia Smith</v>
      </c>
      <c r="H130" s="9" t="str" cm="1">
        <f t="array" ref="H130">INDEX(Employees!$D$2:$D$501, MATCH(1, (Employees!$I$2:$I$501="Yes")*(Employees!$E$2:$E$501=F130), 0))</f>
        <v>David Wilson</v>
      </c>
    </row>
    <row r="131" spans="1:8" x14ac:dyDescent="0.35">
      <c r="A131" s="3" t="s">
        <v>663</v>
      </c>
      <c r="B131" s="3" t="s">
        <v>839</v>
      </c>
      <c r="C131" s="4">
        <v>47057</v>
      </c>
      <c r="D131" s="4">
        <v>47087</v>
      </c>
      <c r="E131" s="3">
        <v>25379</v>
      </c>
      <c r="F131" s="3" t="s">
        <v>528</v>
      </c>
      <c r="G131" s="9" t="str" cm="1">
        <f t="array" ref="G131">INDEX(Employees!$D$2:$D$501, MATCH(1, (Employees!$H$2:$H$501="Yes")*(Employees!$E$2:$E$501=F131), 0))</f>
        <v>Olivia Smith</v>
      </c>
      <c r="H131" s="9" t="str" cm="1">
        <f t="array" ref="H131">INDEX(Employees!$D$2:$D$501, MATCH(1, (Employees!$I$2:$I$501="Yes")*(Employees!$E$2:$E$501=F131), 0))</f>
        <v>Emily Anderson</v>
      </c>
    </row>
    <row r="132" spans="1:8" x14ac:dyDescent="0.35">
      <c r="A132" s="3" t="s">
        <v>664</v>
      </c>
      <c r="B132" s="3" t="s">
        <v>836</v>
      </c>
      <c r="C132" s="4">
        <v>47087</v>
      </c>
      <c r="D132" s="4">
        <v>47118</v>
      </c>
      <c r="E132" s="3">
        <v>69664</v>
      </c>
      <c r="F132" s="3" t="s">
        <v>525</v>
      </c>
      <c r="G132" s="9" t="str" cm="1">
        <f t="array" ref="G132">INDEX(Employees!$D$2:$D$501, MATCH(1, (Employees!$H$2:$H$501="Yes")*(Employees!$E$2:$E$501=F132), 0))</f>
        <v>John Taylor</v>
      </c>
      <c r="H132" s="9" t="str" cm="1">
        <f t="array" ref="H132">INDEX(Employees!$D$2:$D$501, MATCH(1, (Employees!$I$2:$I$501="Yes")*(Employees!$E$2:$E$501=F132), 0))</f>
        <v>Sarah Johnson</v>
      </c>
    </row>
    <row r="133" spans="1:8" x14ac:dyDescent="0.35">
      <c r="A133" s="3" t="s">
        <v>665</v>
      </c>
      <c r="B133" s="3" t="s">
        <v>838</v>
      </c>
      <c r="C133" s="4">
        <v>47118</v>
      </c>
      <c r="D133" s="4">
        <v>47149</v>
      </c>
      <c r="E133" s="3">
        <v>37766</v>
      </c>
      <c r="F133" s="3" t="s">
        <v>527</v>
      </c>
      <c r="G133" s="9" t="str" cm="1">
        <f t="array" ref="G133">INDEX(Employees!$D$2:$D$501, MATCH(1, (Employees!$H$2:$H$501="Yes")*(Employees!$E$2:$E$501=F133), 0))</f>
        <v>Sophia Smith</v>
      </c>
      <c r="H133" s="9" t="str" cm="1">
        <f t="array" ref="H133">INDEX(Employees!$D$2:$D$501, MATCH(1, (Employees!$I$2:$I$501="Yes")*(Employees!$E$2:$E$501=F133), 0))</f>
        <v>David Wilson</v>
      </c>
    </row>
    <row r="134" spans="1:8" x14ac:dyDescent="0.35">
      <c r="A134" s="3" t="s">
        <v>666</v>
      </c>
      <c r="B134" s="3" t="s">
        <v>834</v>
      </c>
      <c r="C134" s="4">
        <v>47149</v>
      </c>
      <c r="D134" s="4">
        <v>47177</v>
      </c>
      <c r="E134" s="3">
        <v>78099</v>
      </c>
      <c r="F134" s="3" t="s">
        <v>528</v>
      </c>
      <c r="G134" s="9" t="str" cm="1">
        <f t="array" ref="G134">INDEX(Employees!$D$2:$D$501, MATCH(1, (Employees!$H$2:$H$501="Yes")*(Employees!$E$2:$E$501=F134), 0))</f>
        <v>Olivia Smith</v>
      </c>
      <c r="H134" s="9" t="str" cm="1">
        <f t="array" ref="H134">INDEX(Employees!$D$2:$D$501, MATCH(1, (Employees!$I$2:$I$501="Yes")*(Employees!$E$2:$E$501=F134), 0))</f>
        <v>Emily Anderson</v>
      </c>
    </row>
    <row r="135" spans="1:8" x14ac:dyDescent="0.35">
      <c r="A135" s="3" t="s">
        <v>667</v>
      </c>
      <c r="B135" s="3" t="s">
        <v>838</v>
      </c>
      <c r="C135" s="4">
        <v>47177</v>
      </c>
      <c r="D135" s="4">
        <v>47208</v>
      </c>
      <c r="E135" s="3">
        <v>46060</v>
      </c>
      <c r="F135" s="3" t="s">
        <v>526</v>
      </c>
      <c r="G135" s="9" t="str" cm="1">
        <f t="array" ref="G135">INDEX(Employees!$D$2:$D$501, MATCH(1, (Employees!$H$2:$H$501="Yes")*(Employees!$E$2:$E$501=F135), 0))</f>
        <v>Sophia Wilson</v>
      </c>
      <c r="H135" s="9" t="str" cm="1">
        <f t="array" ref="H135">INDEX(Employees!$D$2:$D$501, MATCH(1, (Employees!$I$2:$I$501="Yes")*(Employees!$E$2:$E$501=F135), 0))</f>
        <v>John Anderson</v>
      </c>
    </row>
    <row r="136" spans="1:8" x14ac:dyDescent="0.35">
      <c r="A136" s="3" t="s">
        <v>668</v>
      </c>
      <c r="B136" s="3" t="s">
        <v>834</v>
      </c>
      <c r="C136" s="4">
        <v>47208</v>
      </c>
      <c r="D136" s="4">
        <v>47238</v>
      </c>
      <c r="E136" s="3">
        <v>79122</v>
      </c>
      <c r="F136" s="3" t="s">
        <v>525</v>
      </c>
      <c r="G136" s="9" t="str" cm="1">
        <f t="array" ref="G136">INDEX(Employees!$D$2:$D$501, MATCH(1, (Employees!$H$2:$H$501="Yes")*(Employees!$E$2:$E$501=F136), 0))</f>
        <v>John Taylor</v>
      </c>
      <c r="H136" s="9" t="str" cm="1">
        <f t="array" ref="H136">INDEX(Employees!$D$2:$D$501, MATCH(1, (Employees!$I$2:$I$501="Yes")*(Employees!$E$2:$E$501=F136), 0))</f>
        <v>Sarah Johnson</v>
      </c>
    </row>
    <row r="137" spans="1:8" x14ac:dyDescent="0.35">
      <c r="A137" s="3" t="s">
        <v>669</v>
      </c>
      <c r="B137" s="3" t="s">
        <v>836</v>
      </c>
      <c r="C137" s="4">
        <v>47238</v>
      </c>
      <c r="D137" s="4">
        <v>47269</v>
      </c>
      <c r="E137" s="3">
        <v>26087</v>
      </c>
      <c r="F137" s="3" t="s">
        <v>524</v>
      </c>
      <c r="G137" s="9" t="str" cm="1">
        <f t="array" ref="G137">INDEX(Employees!$D$2:$D$501, MATCH(1, (Employees!$H$2:$H$501="Yes")*(Employees!$E$2:$E$501=F137), 0))</f>
        <v>Michael Johnson</v>
      </c>
      <c r="H137" s="9" t="str" cm="1">
        <f t="array" ref="H137">INDEX(Employees!$D$2:$D$501, MATCH(1, (Employees!$I$2:$I$501="Yes")*(Employees!$E$2:$E$501=F137), 0))</f>
        <v>Robert Davis</v>
      </c>
    </row>
    <row r="138" spans="1:8" x14ac:dyDescent="0.35">
      <c r="A138" s="3" t="s">
        <v>670</v>
      </c>
      <c r="B138" s="3" t="s">
        <v>838</v>
      </c>
      <c r="C138" s="4">
        <v>47269</v>
      </c>
      <c r="D138" s="4">
        <v>47299</v>
      </c>
      <c r="E138" s="3">
        <v>58868</v>
      </c>
      <c r="F138" s="3" t="s">
        <v>527</v>
      </c>
      <c r="G138" s="9" t="str" cm="1">
        <f t="array" ref="G138">INDEX(Employees!$D$2:$D$501, MATCH(1, (Employees!$H$2:$H$501="Yes")*(Employees!$E$2:$E$501=F138), 0))</f>
        <v>Sophia Smith</v>
      </c>
      <c r="H138" s="9" t="str" cm="1">
        <f t="array" ref="H138">INDEX(Employees!$D$2:$D$501, MATCH(1, (Employees!$I$2:$I$501="Yes")*(Employees!$E$2:$E$501=F138), 0))</f>
        <v>David Wilson</v>
      </c>
    </row>
    <row r="139" spans="1:8" x14ac:dyDescent="0.35">
      <c r="A139" s="3" t="s">
        <v>671</v>
      </c>
      <c r="B139" s="3" t="s">
        <v>837</v>
      </c>
      <c r="C139" s="4">
        <v>47299</v>
      </c>
      <c r="D139" s="4">
        <v>47330</v>
      </c>
      <c r="E139" s="3">
        <v>33225</v>
      </c>
      <c r="F139" s="3" t="s">
        <v>528</v>
      </c>
      <c r="G139" s="9" t="str" cm="1">
        <f t="array" ref="G139">INDEX(Employees!$D$2:$D$501, MATCH(1, (Employees!$H$2:$H$501="Yes")*(Employees!$E$2:$E$501=F139), 0))</f>
        <v>Olivia Smith</v>
      </c>
      <c r="H139" s="9" t="str" cm="1">
        <f t="array" ref="H139">INDEX(Employees!$D$2:$D$501, MATCH(1, (Employees!$I$2:$I$501="Yes")*(Employees!$E$2:$E$501=F139), 0))</f>
        <v>Emily Anderson</v>
      </c>
    </row>
    <row r="140" spans="1:8" x14ac:dyDescent="0.35">
      <c r="A140" s="3" t="s">
        <v>672</v>
      </c>
      <c r="B140" s="3" t="s">
        <v>835</v>
      </c>
      <c r="C140" s="4">
        <v>47330</v>
      </c>
      <c r="D140" s="4">
        <v>47361</v>
      </c>
      <c r="E140" s="3">
        <v>16643</v>
      </c>
      <c r="F140" s="3" t="s">
        <v>526</v>
      </c>
      <c r="G140" s="9" t="str" cm="1">
        <f t="array" ref="G140">INDEX(Employees!$D$2:$D$501, MATCH(1, (Employees!$H$2:$H$501="Yes")*(Employees!$E$2:$E$501=F140), 0))</f>
        <v>Sophia Wilson</v>
      </c>
      <c r="H140" s="9" t="str" cm="1">
        <f t="array" ref="H140">INDEX(Employees!$D$2:$D$501, MATCH(1, (Employees!$I$2:$I$501="Yes")*(Employees!$E$2:$E$501=F140), 0))</f>
        <v>John Anderson</v>
      </c>
    </row>
    <row r="141" spans="1:8" x14ac:dyDescent="0.35">
      <c r="A141" s="3" t="s">
        <v>673</v>
      </c>
      <c r="B141" s="3" t="s">
        <v>835</v>
      </c>
      <c r="C141" s="4">
        <v>47361</v>
      </c>
      <c r="D141" s="4">
        <v>47391</v>
      </c>
      <c r="E141" s="3">
        <v>46727</v>
      </c>
      <c r="F141" s="3" t="s">
        <v>524</v>
      </c>
      <c r="G141" s="9" t="str" cm="1">
        <f t="array" ref="G141">INDEX(Employees!$D$2:$D$501, MATCH(1, (Employees!$H$2:$H$501="Yes")*(Employees!$E$2:$E$501=F141), 0))</f>
        <v>Michael Johnson</v>
      </c>
      <c r="H141" s="9" t="str" cm="1">
        <f t="array" ref="H141">INDEX(Employees!$D$2:$D$501, MATCH(1, (Employees!$I$2:$I$501="Yes")*(Employees!$E$2:$E$501=F141), 0))</f>
        <v>Robert Davis</v>
      </c>
    </row>
    <row r="142" spans="1:8" x14ac:dyDescent="0.35">
      <c r="A142" s="3" t="s">
        <v>674</v>
      </c>
      <c r="B142" s="3" t="s">
        <v>834</v>
      </c>
      <c r="C142" s="4">
        <v>47391</v>
      </c>
      <c r="D142" s="4">
        <v>47422</v>
      </c>
      <c r="E142" s="3">
        <v>21005</v>
      </c>
      <c r="F142" s="3" t="s">
        <v>528</v>
      </c>
      <c r="G142" s="9" t="str" cm="1">
        <f t="array" ref="G142">INDEX(Employees!$D$2:$D$501, MATCH(1, (Employees!$H$2:$H$501="Yes")*(Employees!$E$2:$E$501=F142), 0))</f>
        <v>Olivia Smith</v>
      </c>
      <c r="H142" s="9" t="str" cm="1">
        <f t="array" ref="H142">INDEX(Employees!$D$2:$D$501, MATCH(1, (Employees!$I$2:$I$501="Yes")*(Employees!$E$2:$E$501=F142), 0))</f>
        <v>Emily Anderson</v>
      </c>
    </row>
    <row r="143" spans="1:8" x14ac:dyDescent="0.35">
      <c r="A143" s="3" t="s">
        <v>675</v>
      </c>
      <c r="B143" s="3" t="s">
        <v>837</v>
      </c>
      <c r="C143" s="4">
        <v>47422</v>
      </c>
      <c r="D143" s="4">
        <v>47452</v>
      </c>
      <c r="E143" s="3">
        <v>75697</v>
      </c>
      <c r="F143" s="3" t="s">
        <v>528</v>
      </c>
      <c r="G143" s="9" t="str" cm="1">
        <f t="array" ref="G143">INDEX(Employees!$D$2:$D$501, MATCH(1, (Employees!$H$2:$H$501="Yes")*(Employees!$E$2:$E$501=F143), 0))</f>
        <v>Olivia Smith</v>
      </c>
      <c r="H143" s="9" t="str" cm="1">
        <f t="array" ref="H143">INDEX(Employees!$D$2:$D$501, MATCH(1, (Employees!$I$2:$I$501="Yes")*(Employees!$E$2:$E$501=F143), 0))</f>
        <v>Emily Anderson</v>
      </c>
    </row>
    <row r="144" spans="1:8" x14ac:dyDescent="0.35">
      <c r="A144" s="3" t="s">
        <v>676</v>
      </c>
      <c r="B144" s="3" t="s">
        <v>838</v>
      </c>
      <c r="C144" s="4">
        <v>47452</v>
      </c>
      <c r="D144" s="4">
        <v>47483</v>
      </c>
      <c r="E144" s="3">
        <v>26029</v>
      </c>
      <c r="F144" s="3" t="s">
        <v>524</v>
      </c>
      <c r="G144" s="9" t="str" cm="1">
        <f t="array" ref="G144">INDEX(Employees!$D$2:$D$501, MATCH(1, (Employees!$H$2:$H$501="Yes")*(Employees!$E$2:$E$501=F144), 0))</f>
        <v>Michael Johnson</v>
      </c>
      <c r="H144" s="9" t="str" cm="1">
        <f t="array" ref="H144">INDEX(Employees!$D$2:$D$501, MATCH(1, (Employees!$I$2:$I$501="Yes")*(Employees!$E$2:$E$501=F144), 0))</f>
        <v>Robert Davis</v>
      </c>
    </row>
    <row r="145" spans="1:8" x14ac:dyDescent="0.35">
      <c r="A145" s="3" t="s">
        <v>677</v>
      </c>
      <c r="B145" s="3" t="s">
        <v>837</v>
      </c>
      <c r="C145" s="4">
        <v>47483</v>
      </c>
      <c r="D145" s="4">
        <v>47514</v>
      </c>
      <c r="E145" s="3">
        <v>24226</v>
      </c>
      <c r="F145" s="3" t="s">
        <v>526</v>
      </c>
      <c r="G145" s="9" t="str" cm="1">
        <f t="array" ref="G145">INDEX(Employees!$D$2:$D$501, MATCH(1, (Employees!$H$2:$H$501="Yes")*(Employees!$E$2:$E$501=F145), 0))</f>
        <v>Sophia Wilson</v>
      </c>
      <c r="H145" s="9" t="str" cm="1">
        <f t="array" ref="H145">INDEX(Employees!$D$2:$D$501, MATCH(1, (Employees!$I$2:$I$501="Yes")*(Employees!$E$2:$E$501=F145), 0))</f>
        <v>John Anderson</v>
      </c>
    </row>
    <row r="146" spans="1:8" x14ac:dyDescent="0.35">
      <c r="A146" s="3" t="s">
        <v>678</v>
      </c>
      <c r="B146" s="3" t="s">
        <v>837</v>
      </c>
      <c r="C146" s="4">
        <v>47514</v>
      </c>
      <c r="D146" s="4">
        <v>47542</v>
      </c>
      <c r="E146" s="3">
        <v>73646</v>
      </c>
      <c r="F146" s="3" t="s">
        <v>526</v>
      </c>
      <c r="G146" s="9" t="str" cm="1">
        <f t="array" ref="G146">INDEX(Employees!$D$2:$D$501, MATCH(1, (Employees!$H$2:$H$501="Yes")*(Employees!$E$2:$E$501=F146), 0))</f>
        <v>Sophia Wilson</v>
      </c>
      <c r="H146" s="9" t="str" cm="1">
        <f t="array" ref="H146">INDEX(Employees!$D$2:$D$501, MATCH(1, (Employees!$I$2:$I$501="Yes")*(Employees!$E$2:$E$501=F146), 0))</f>
        <v>John Anderson</v>
      </c>
    </row>
    <row r="147" spans="1:8" x14ac:dyDescent="0.35">
      <c r="A147" s="3" t="s">
        <v>679</v>
      </c>
      <c r="B147" s="3" t="s">
        <v>838</v>
      </c>
      <c r="C147" s="4">
        <v>47542</v>
      </c>
      <c r="D147" s="4">
        <v>47573</v>
      </c>
      <c r="E147" s="3">
        <v>70603</v>
      </c>
      <c r="F147" s="3" t="s">
        <v>525</v>
      </c>
      <c r="G147" s="9" t="str" cm="1">
        <f t="array" ref="G147">INDEX(Employees!$D$2:$D$501, MATCH(1, (Employees!$H$2:$H$501="Yes")*(Employees!$E$2:$E$501=F147), 0))</f>
        <v>John Taylor</v>
      </c>
      <c r="H147" s="9" t="str" cm="1">
        <f t="array" ref="H147">INDEX(Employees!$D$2:$D$501, MATCH(1, (Employees!$I$2:$I$501="Yes")*(Employees!$E$2:$E$501=F147), 0))</f>
        <v>Sarah Johnson</v>
      </c>
    </row>
    <row r="148" spans="1:8" x14ac:dyDescent="0.35">
      <c r="A148" s="3" t="s">
        <v>680</v>
      </c>
      <c r="B148" s="3" t="s">
        <v>836</v>
      </c>
      <c r="C148" s="4">
        <v>47573</v>
      </c>
      <c r="D148" s="4">
        <v>47603</v>
      </c>
      <c r="E148" s="3">
        <v>38731</v>
      </c>
      <c r="F148" s="3" t="s">
        <v>527</v>
      </c>
      <c r="G148" s="9" t="str" cm="1">
        <f t="array" ref="G148">INDEX(Employees!$D$2:$D$501, MATCH(1, (Employees!$H$2:$H$501="Yes")*(Employees!$E$2:$E$501=F148), 0))</f>
        <v>Sophia Smith</v>
      </c>
      <c r="H148" s="9" t="str" cm="1">
        <f t="array" ref="H148">INDEX(Employees!$D$2:$D$501, MATCH(1, (Employees!$I$2:$I$501="Yes")*(Employees!$E$2:$E$501=F148), 0))</f>
        <v>David Wilson</v>
      </c>
    </row>
    <row r="149" spans="1:8" x14ac:dyDescent="0.35">
      <c r="A149" s="3" t="s">
        <v>681</v>
      </c>
      <c r="B149" s="3" t="s">
        <v>837</v>
      </c>
      <c r="C149" s="4">
        <v>47603</v>
      </c>
      <c r="D149" s="4">
        <v>47634</v>
      </c>
      <c r="E149" s="3">
        <v>78926</v>
      </c>
      <c r="F149" s="3" t="s">
        <v>524</v>
      </c>
      <c r="G149" s="9" t="str" cm="1">
        <f t="array" ref="G149">INDEX(Employees!$D$2:$D$501, MATCH(1, (Employees!$H$2:$H$501="Yes")*(Employees!$E$2:$E$501=F149), 0))</f>
        <v>Michael Johnson</v>
      </c>
      <c r="H149" s="9" t="str" cm="1">
        <f t="array" ref="H149">INDEX(Employees!$D$2:$D$501, MATCH(1, (Employees!$I$2:$I$501="Yes")*(Employees!$E$2:$E$501=F149), 0))</f>
        <v>Robert Davis</v>
      </c>
    </row>
    <row r="150" spans="1:8" x14ac:dyDescent="0.35">
      <c r="A150" s="3" t="s">
        <v>682</v>
      </c>
      <c r="B150" s="3" t="s">
        <v>837</v>
      </c>
      <c r="C150" s="4">
        <v>47634</v>
      </c>
      <c r="D150" s="4">
        <v>47664</v>
      </c>
      <c r="E150" s="3">
        <v>15997</v>
      </c>
      <c r="F150" s="3" t="s">
        <v>524</v>
      </c>
      <c r="G150" s="9" t="str" cm="1">
        <f t="array" ref="G150">INDEX(Employees!$D$2:$D$501, MATCH(1, (Employees!$H$2:$H$501="Yes")*(Employees!$E$2:$E$501=F150), 0))</f>
        <v>Michael Johnson</v>
      </c>
      <c r="H150" s="9" t="str" cm="1">
        <f t="array" ref="H150">INDEX(Employees!$D$2:$D$501, MATCH(1, (Employees!$I$2:$I$501="Yes")*(Employees!$E$2:$E$501=F150), 0))</f>
        <v>Robert Davis</v>
      </c>
    </row>
    <row r="151" spans="1:8" x14ac:dyDescent="0.35">
      <c r="A151" s="3" t="s">
        <v>683</v>
      </c>
      <c r="B151" s="3" t="s">
        <v>836</v>
      </c>
      <c r="C151" s="4">
        <v>47664</v>
      </c>
      <c r="D151" s="4">
        <v>47695</v>
      </c>
      <c r="E151" s="3">
        <v>65506</v>
      </c>
      <c r="F151" s="3" t="s">
        <v>524</v>
      </c>
      <c r="G151" s="9" t="str" cm="1">
        <f t="array" ref="G151">INDEX(Employees!$D$2:$D$501, MATCH(1, (Employees!$H$2:$H$501="Yes")*(Employees!$E$2:$E$501=F151), 0))</f>
        <v>Michael Johnson</v>
      </c>
      <c r="H151" s="9" t="str" cm="1">
        <f t="array" ref="H151">INDEX(Employees!$D$2:$D$501, MATCH(1, (Employees!$I$2:$I$501="Yes")*(Employees!$E$2:$E$501=F151), 0))</f>
        <v>Robert Davis</v>
      </c>
    </row>
    <row r="152" spans="1:8" x14ac:dyDescent="0.35">
      <c r="A152" s="3" t="s">
        <v>684</v>
      </c>
      <c r="B152" s="3" t="s">
        <v>837</v>
      </c>
      <c r="C152" s="4">
        <v>47695</v>
      </c>
      <c r="D152" s="4">
        <v>47726</v>
      </c>
      <c r="E152" s="3">
        <v>88229</v>
      </c>
      <c r="F152" s="3" t="s">
        <v>526</v>
      </c>
      <c r="G152" s="9" t="str" cm="1">
        <f t="array" ref="G152">INDEX(Employees!$D$2:$D$501, MATCH(1, (Employees!$H$2:$H$501="Yes")*(Employees!$E$2:$E$501=F152), 0))</f>
        <v>Sophia Wilson</v>
      </c>
      <c r="H152" s="9" t="str" cm="1">
        <f t="array" ref="H152">INDEX(Employees!$D$2:$D$501, MATCH(1, (Employees!$I$2:$I$501="Yes")*(Employees!$E$2:$E$501=F152), 0))</f>
        <v>John Anderson</v>
      </c>
    </row>
    <row r="153" spans="1:8" x14ac:dyDescent="0.35">
      <c r="A153" s="3" t="s">
        <v>685</v>
      </c>
      <c r="B153" s="3" t="s">
        <v>837</v>
      </c>
      <c r="C153" s="4">
        <v>47726</v>
      </c>
      <c r="D153" s="4">
        <v>47756</v>
      </c>
      <c r="E153" s="3">
        <v>59815</v>
      </c>
      <c r="F153" s="3" t="s">
        <v>527</v>
      </c>
      <c r="G153" s="9" t="str" cm="1">
        <f t="array" ref="G153">INDEX(Employees!$D$2:$D$501, MATCH(1, (Employees!$H$2:$H$501="Yes")*(Employees!$E$2:$E$501=F153), 0))</f>
        <v>Sophia Smith</v>
      </c>
      <c r="H153" s="9" t="str" cm="1">
        <f t="array" ref="H153">INDEX(Employees!$D$2:$D$501, MATCH(1, (Employees!$I$2:$I$501="Yes")*(Employees!$E$2:$E$501=F153), 0))</f>
        <v>David Wilson</v>
      </c>
    </row>
    <row r="154" spans="1:8" x14ac:dyDescent="0.35">
      <c r="A154" s="3" t="s">
        <v>686</v>
      </c>
      <c r="B154" s="3" t="s">
        <v>837</v>
      </c>
      <c r="C154" s="4">
        <v>47756</v>
      </c>
      <c r="D154" s="4">
        <v>47787</v>
      </c>
      <c r="E154" s="3">
        <v>52092</v>
      </c>
      <c r="F154" s="3" t="s">
        <v>525</v>
      </c>
      <c r="G154" s="9" t="str" cm="1">
        <f t="array" ref="G154">INDEX(Employees!$D$2:$D$501, MATCH(1, (Employees!$H$2:$H$501="Yes")*(Employees!$E$2:$E$501=F154), 0))</f>
        <v>John Taylor</v>
      </c>
      <c r="H154" s="9" t="str" cm="1">
        <f t="array" ref="H154">INDEX(Employees!$D$2:$D$501, MATCH(1, (Employees!$I$2:$I$501="Yes")*(Employees!$E$2:$E$501=F154), 0))</f>
        <v>Sarah Johnson</v>
      </c>
    </row>
    <row r="155" spans="1:8" x14ac:dyDescent="0.35">
      <c r="A155" s="3" t="s">
        <v>687</v>
      </c>
      <c r="B155" s="3" t="s">
        <v>835</v>
      </c>
      <c r="C155" s="4">
        <v>47787</v>
      </c>
      <c r="D155" s="4">
        <v>47817</v>
      </c>
      <c r="E155" s="3">
        <v>72539</v>
      </c>
      <c r="F155" s="3" t="s">
        <v>528</v>
      </c>
      <c r="G155" s="9" t="str" cm="1">
        <f t="array" ref="G155">INDEX(Employees!$D$2:$D$501, MATCH(1, (Employees!$H$2:$H$501="Yes")*(Employees!$E$2:$E$501=F155), 0))</f>
        <v>Olivia Smith</v>
      </c>
      <c r="H155" s="9" t="str" cm="1">
        <f t="array" ref="H155">INDEX(Employees!$D$2:$D$501, MATCH(1, (Employees!$I$2:$I$501="Yes")*(Employees!$E$2:$E$501=F155), 0))</f>
        <v>Emily Anderson</v>
      </c>
    </row>
    <row r="156" spans="1:8" x14ac:dyDescent="0.35">
      <c r="A156" s="3" t="s">
        <v>688</v>
      </c>
      <c r="B156" s="3" t="s">
        <v>839</v>
      </c>
      <c r="C156" s="4">
        <v>47817</v>
      </c>
      <c r="D156" s="4">
        <v>47848</v>
      </c>
      <c r="E156" s="3">
        <v>76077</v>
      </c>
      <c r="F156" s="3" t="s">
        <v>528</v>
      </c>
      <c r="G156" s="9" t="str" cm="1">
        <f t="array" ref="G156">INDEX(Employees!$D$2:$D$501, MATCH(1, (Employees!$H$2:$H$501="Yes")*(Employees!$E$2:$E$501=F156), 0))</f>
        <v>Olivia Smith</v>
      </c>
      <c r="H156" s="9" t="str" cm="1">
        <f t="array" ref="H156">INDEX(Employees!$D$2:$D$501, MATCH(1, (Employees!$I$2:$I$501="Yes")*(Employees!$E$2:$E$501=F156), 0))</f>
        <v>Emily Anderson</v>
      </c>
    </row>
    <row r="157" spans="1:8" x14ac:dyDescent="0.35">
      <c r="A157" s="3" t="s">
        <v>689</v>
      </c>
      <c r="B157" s="3" t="s">
        <v>836</v>
      </c>
      <c r="C157" s="4">
        <v>47848</v>
      </c>
      <c r="D157" s="4">
        <v>47879</v>
      </c>
      <c r="E157" s="3">
        <v>31817</v>
      </c>
      <c r="F157" s="3" t="s">
        <v>524</v>
      </c>
      <c r="G157" s="9" t="str" cm="1">
        <f t="array" ref="G157">INDEX(Employees!$D$2:$D$501, MATCH(1, (Employees!$H$2:$H$501="Yes")*(Employees!$E$2:$E$501=F157), 0))</f>
        <v>Michael Johnson</v>
      </c>
      <c r="H157" s="9" t="str" cm="1">
        <f t="array" ref="H157">INDEX(Employees!$D$2:$D$501, MATCH(1, (Employees!$I$2:$I$501="Yes")*(Employees!$E$2:$E$501=F157), 0))</f>
        <v>Robert Davis</v>
      </c>
    </row>
    <row r="158" spans="1:8" x14ac:dyDescent="0.35">
      <c r="A158" s="3" t="s">
        <v>690</v>
      </c>
      <c r="B158" s="3" t="s">
        <v>837</v>
      </c>
      <c r="C158" s="4">
        <v>47879</v>
      </c>
      <c r="D158" s="4">
        <v>47907</v>
      </c>
      <c r="E158" s="3">
        <v>47861</v>
      </c>
      <c r="F158" s="3" t="s">
        <v>527</v>
      </c>
      <c r="G158" s="9" t="str" cm="1">
        <f t="array" ref="G158">INDEX(Employees!$D$2:$D$501, MATCH(1, (Employees!$H$2:$H$501="Yes")*(Employees!$E$2:$E$501=F158), 0))</f>
        <v>Sophia Smith</v>
      </c>
      <c r="H158" s="9" t="str" cm="1">
        <f t="array" ref="H158">INDEX(Employees!$D$2:$D$501, MATCH(1, (Employees!$I$2:$I$501="Yes")*(Employees!$E$2:$E$501=F158), 0))</f>
        <v>David Wilson</v>
      </c>
    </row>
    <row r="159" spans="1:8" x14ac:dyDescent="0.35">
      <c r="A159" s="3" t="s">
        <v>691</v>
      </c>
      <c r="B159" s="3" t="s">
        <v>835</v>
      </c>
      <c r="C159" s="4">
        <v>47907</v>
      </c>
      <c r="D159" s="4">
        <v>47938</v>
      </c>
      <c r="E159" s="3">
        <v>23428</v>
      </c>
      <c r="F159" s="3" t="s">
        <v>526</v>
      </c>
      <c r="G159" s="9" t="str" cm="1">
        <f t="array" ref="G159">INDEX(Employees!$D$2:$D$501, MATCH(1, (Employees!$H$2:$H$501="Yes")*(Employees!$E$2:$E$501=F159), 0))</f>
        <v>Sophia Wilson</v>
      </c>
      <c r="H159" s="9" t="str" cm="1">
        <f t="array" ref="H159">INDEX(Employees!$D$2:$D$501, MATCH(1, (Employees!$I$2:$I$501="Yes")*(Employees!$E$2:$E$501=F159), 0))</f>
        <v>John Anderson</v>
      </c>
    </row>
    <row r="160" spans="1:8" x14ac:dyDescent="0.35">
      <c r="A160" s="3" t="s">
        <v>692</v>
      </c>
      <c r="B160" s="3" t="s">
        <v>836</v>
      </c>
      <c r="C160" s="4">
        <v>47938</v>
      </c>
      <c r="D160" s="4">
        <v>47968</v>
      </c>
      <c r="E160" s="3">
        <v>53934</v>
      </c>
      <c r="F160" s="3" t="s">
        <v>527</v>
      </c>
      <c r="G160" s="9" t="str" cm="1">
        <f t="array" ref="G160">INDEX(Employees!$D$2:$D$501, MATCH(1, (Employees!$H$2:$H$501="Yes")*(Employees!$E$2:$E$501=F160), 0))</f>
        <v>Sophia Smith</v>
      </c>
      <c r="H160" s="9" t="str" cm="1">
        <f t="array" ref="H160">INDEX(Employees!$D$2:$D$501, MATCH(1, (Employees!$I$2:$I$501="Yes")*(Employees!$E$2:$E$501=F160), 0))</f>
        <v>David Wilson</v>
      </c>
    </row>
    <row r="161" spans="1:8" x14ac:dyDescent="0.35">
      <c r="A161" s="3" t="s">
        <v>693</v>
      </c>
      <c r="B161" s="3" t="s">
        <v>834</v>
      </c>
      <c r="C161" s="4">
        <v>47968</v>
      </c>
      <c r="D161" s="4">
        <v>47999</v>
      </c>
      <c r="E161" s="3">
        <v>20258</v>
      </c>
      <c r="F161" s="3" t="s">
        <v>527</v>
      </c>
      <c r="G161" s="9" t="str" cm="1">
        <f t="array" ref="G161">INDEX(Employees!$D$2:$D$501, MATCH(1, (Employees!$H$2:$H$501="Yes")*(Employees!$E$2:$E$501=F161), 0))</f>
        <v>Sophia Smith</v>
      </c>
      <c r="H161" s="9" t="str" cm="1">
        <f t="array" ref="H161">INDEX(Employees!$D$2:$D$501, MATCH(1, (Employees!$I$2:$I$501="Yes")*(Employees!$E$2:$E$501=F161), 0))</f>
        <v>David Wilson</v>
      </c>
    </row>
    <row r="162" spans="1:8" x14ac:dyDescent="0.35">
      <c r="A162" s="3" t="s">
        <v>694</v>
      </c>
      <c r="B162" s="3" t="s">
        <v>834</v>
      </c>
      <c r="C162" s="4">
        <v>47999</v>
      </c>
      <c r="D162" s="4">
        <v>48029</v>
      </c>
      <c r="E162" s="3">
        <v>67775</v>
      </c>
      <c r="F162" s="3" t="s">
        <v>526</v>
      </c>
      <c r="G162" s="9" t="str" cm="1">
        <f t="array" ref="G162">INDEX(Employees!$D$2:$D$501, MATCH(1, (Employees!$H$2:$H$501="Yes")*(Employees!$E$2:$E$501=F162), 0))</f>
        <v>Sophia Wilson</v>
      </c>
      <c r="H162" s="9" t="str" cm="1">
        <f t="array" ref="H162">INDEX(Employees!$D$2:$D$501, MATCH(1, (Employees!$I$2:$I$501="Yes")*(Employees!$E$2:$E$501=F162), 0))</f>
        <v>John Anderson</v>
      </c>
    </row>
    <row r="163" spans="1:8" x14ac:dyDescent="0.35">
      <c r="A163" s="3" t="s">
        <v>695</v>
      </c>
      <c r="B163" s="3" t="s">
        <v>837</v>
      </c>
      <c r="C163" s="4">
        <v>48029</v>
      </c>
      <c r="D163" s="4">
        <v>48060</v>
      </c>
      <c r="E163" s="3">
        <v>91580</v>
      </c>
      <c r="F163" s="3" t="s">
        <v>524</v>
      </c>
      <c r="G163" s="9" t="str" cm="1">
        <f t="array" ref="G163">INDEX(Employees!$D$2:$D$501, MATCH(1, (Employees!$H$2:$H$501="Yes")*(Employees!$E$2:$E$501=F163), 0))</f>
        <v>Michael Johnson</v>
      </c>
      <c r="H163" s="9" t="str" cm="1">
        <f t="array" ref="H163">INDEX(Employees!$D$2:$D$501, MATCH(1, (Employees!$I$2:$I$501="Yes")*(Employees!$E$2:$E$501=F163), 0))</f>
        <v>Robert Davis</v>
      </c>
    </row>
    <row r="164" spans="1:8" x14ac:dyDescent="0.35">
      <c r="A164" s="3" t="s">
        <v>696</v>
      </c>
      <c r="B164" s="3" t="s">
        <v>835</v>
      </c>
      <c r="C164" s="4">
        <v>48060</v>
      </c>
      <c r="D164" s="4">
        <v>48091</v>
      </c>
      <c r="E164" s="3">
        <v>15469</v>
      </c>
      <c r="F164" s="3" t="s">
        <v>527</v>
      </c>
      <c r="G164" s="9" t="str" cm="1">
        <f t="array" ref="G164">INDEX(Employees!$D$2:$D$501, MATCH(1, (Employees!$H$2:$H$501="Yes")*(Employees!$E$2:$E$501=F164), 0))</f>
        <v>Sophia Smith</v>
      </c>
      <c r="H164" s="9" t="str" cm="1">
        <f t="array" ref="H164">INDEX(Employees!$D$2:$D$501, MATCH(1, (Employees!$I$2:$I$501="Yes")*(Employees!$E$2:$E$501=F164), 0))</f>
        <v>David Wilson</v>
      </c>
    </row>
    <row r="165" spans="1:8" x14ac:dyDescent="0.35">
      <c r="A165" s="3" t="s">
        <v>697</v>
      </c>
      <c r="B165" s="3" t="s">
        <v>835</v>
      </c>
      <c r="C165" s="4">
        <v>48091</v>
      </c>
      <c r="D165" s="4">
        <v>48121</v>
      </c>
      <c r="E165" s="3">
        <v>38854</v>
      </c>
      <c r="F165" s="3" t="s">
        <v>528</v>
      </c>
      <c r="G165" s="9" t="str" cm="1">
        <f t="array" ref="G165">INDEX(Employees!$D$2:$D$501, MATCH(1, (Employees!$H$2:$H$501="Yes")*(Employees!$E$2:$E$501=F165), 0))</f>
        <v>Olivia Smith</v>
      </c>
      <c r="H165" s="9" t="str" cm="1">
        <f t="array" ref="H165">INDEX(Employees!$D$2:$D$501, MATCH(1, (Employees!$I$2:$I$501="Yes")*(Employees!$E$2:$E$501=F165), 0))</f>
        <v>Emily Anderson</v>
      </c>
    </row>
    <row r="166" spans="1:8" x14ac:dyDescent="0.35">
      <c r="A166" s="3" t="s">
        <v>698</v>
      </c>
      <c r="B166" s="3" t="s">
        <v>836</v>
      </c>
      <c r="C166" s="4">
        <v>48121</v>
      </c>
      <c r="D166" s="4">
        <v>48152</v>
      </c>
      <c r="E166" s="3">
        <v>16256</v>
      </c>
      <c r="F166" s="3" t="s">
        <v>526</v>
      </c>
      <c r="G166" s="9" t="str" cm="1">
        <f t="array" ref="G166">INDEX(Employees!$D$2:$D$501, MATCH(1, (Employees!$H$2:$H$501="Yes")*(Employees!$E$2:$E$501=F166), 0))</f>
        <v>Sophia Wilson</v>
      </c>
      <c r="H166" s="9" t="str" cm="1">
        <f t="array" ref="H166">INDEX(Employees!$D$2:$D$501, MATCH(1, (Employees!$I$2:$I$501="Yes")*(Employees!$E$2:$E$501=F166), 0))</f>
        <v>John Anderson</v>
      </c>
    </row>
    <row r="167" spans="1:8" x14ac:dyDescent="0.35">
      <c r="A167" s="3" t="s">
        <v>699</v>
      </c>
      <c r="B167" s="3" t="s">
        <v>836</v>
      </c>
      <c r="C167" s="4">
        <v>48152</v>
      </c>
      <c r="D167" s="4">
        <v>48182</v>
      </c>
      <c r="E167" s="3">
        <v>86256</v>
      </c>
      <c r="F167" s="3" t="s">
        <v>525</v>
      </c>
      <c r="G167" s="9" t="str" cm="1">
        <f t="array" ref="G167">INDEX(Employees!$D$2:$D$501, MATCH(1, (Employees!$H$2:$H$501="Yes")*(Employees!$E$2:$E$501=F167), 0))</f>
        <v>John Taylor</v>
      </c>
      <c r="H167" s="9" t="str" cm="1">
        <f t="array" ref="H167">INDEX(Employees!$D$2:$D$501, MATCH(1, (Employees!$I$2:$I$501="Yes")*(Employees!$E$2:$E$501=F167), 0))</f>
        <v>Sarah Johnson</v>
      </c>
    </row>
    <row r="168" spans="1:8" x14ac:dyDescent="0.35">
      <c r="A168" s="3" t="s">
        <v>700</v>
      </c>
      <c r="B168" s="3" t="s">
        <v>835</v>
      </c>
      <c r="C168" s="4">
        <v>48182</v>
      </c>
      <c r="D168" s="4">
        <v>48213</v>
      </c>
      <c r="E168" s="3">
        <v>43937</v>
      </c>
      <c r="F168" s="3" t="s">
        <v>524</v>
      </c>
      <c r="G168" s="9" t="str" cm="1">
        <f t="array" ref="G168">INDEX(Employees!$D$2:$D$501, MATCH(1, (Employees!$H$2:$H$501="Yes")*(Employees!$E$2:$E$501=F168), 0))</f>
        <v>Michael Johnson</v>
      </c>
      <c r="H168" s="9" t="str" cm="1">
        <f t="array" ref="H168">INDEX(Employees!$D$2:$D$501, MATCH(1, (Employees!$I$2:$I$501="Yes")*(Employees!$E$2:$E$501=F168), 0))</f>
        <v>Robert Davis</v>
      </c>
    </row>
    <row r="169" spans="1:8" x14ac:dyDescent="0.35">
      <c r="A169" s="3" t="s">
        <v>701</v>
      </c>
      <c r="B169" s="3" t="s">
        <v>836</v>
      </c>
      <c r="C169" s="4">
        <v>48213</v>
      </c>
      <c r="D169" s="4">
        <v>48244</v>
      </c>
      <c r="E169" s="3">
        <v>11651</v>
      </c>
      <c r="F169" s="3" t="s">
        <v>526</v>
      </c>
      <c r="G169" s="9" t="str" cm="1">
        <f t="array" ref="G169">INDEX(Employees!$D$2:$D$501, MATCH(1, (Employees!$H$2:$H$501="Yes")*(Employees!$E$2:$E$501=F169), 0))</f>
        <v>Sophia Wilson</v>
      </c>
      <c r="H169" s="9" t="str" cm="1">
        <f t="array" ref="H169">INDEX(Employees!$D$2:$D$501, MATCH(1, (Employees!$I$2:$I$501="Yes")*(Employees!$E$2:$E$501=F169), 0))</f>
        <v>John Anderson</v>
      </c>
    </row>
    <row r="170" spans="1:8" x14ac:dyDescent="0.35">
      <c r="A170" s="3" t="s">
        <v>702</v>
      </c>
      <c r="B170" s="3" t="s">
        <v>835</v>
      </c>
      <c r="C170" s="4">
        <v>48244</v>
      </c>
      <c r="D170" s="4">
        <v>48273</v>
      </c>
      <c r="E170" s="3">
        <v>60288</v>
      </c>
      <c r="F170" s="3" t="s">
        <v>525</v>
      </c>
      <c r="G170" s="9" t="str" cm="1">
        <f t="array" ref="G170">INDEX(Employees!$D$2:$D$501, MATCH(1, (Employees!$H$2:$H$501="Yes")*(Employees!$E$2:$E$501=F170), 0))</f>
        <v>John Taylor</v>
      </c>
      <c r="H170" s="9" t="str" cm="1">
        <f t="array" ref="H170">INDEX(Employees!$D$2:$D$501, MATCH(1, (Employees!$I$2:$I$501="Yes")*(Employees!$E$2:$E$501=F170), 0))</f>
        <v>Sarah Johnson</v>
      </c>
    </row>
    <row r="171" spans="1:8" x14ac:dyDescent="0.35">
      <c r="A171" s="3" t="s">
        <v>703</v>
      </c>
      <c r="B171" s="3" t="s">
        <v>839</v>
      </c>
      <c r="C171" s="4">
        <v>48273</v>
      </c>
      <c r="D171" s="4">
        <v>48304</v>
      </c>
      <c r="E171" s="3">
        <v>94730</v>
      </c>
      <c r="F171" s="3" t="s">
        <v>525</v>
      </c>
      <c r="G171" s="9" t="str" cm="1">
        <f t="array" ref="G171">INDEX(Employees!$D$2:$D$501, MATCH(1, (Employees!$H$2:$H$501="Yes")*(Employees!$E$2:$E$501=F171), 0))</f>
        <v>John Taylor</v>
      </c>
      <c r="H171" s="9" t="str" cm="1">
        <f t="array" ref="H171">INDEX(Employees!$D$2:$D$501, MATCH(1, (Employees!$I$2:$I$501="Yes")*(Employees!$E$2:$E$501=F171), 0))</f>
        <v>Sarah Johnson</v>
      </c>
    </row>
    <row r="172" spans="1:8" x14ac:dyDescent="0.35">
      <c r="A172" s="3" t="s">
        <v>704</v>
      </c>
      <c r="B172" s="3" t="s">
        <v>835</v>
      </c>
      <c r="C172" s="4">
        <v>48304</v>
      </c>
      <c r="D172" s="4">
        <v>48334</v>
      </c>
      <c r="E172" s="3">
        <v>35051</v>
      </c>
      <c r="F172" s="3" t="s">
        <v>527</v>
      </c>
      <c r="G172" s="9" t="str" cm="1">
        <f t="array" ref="G172">INDEX(Employees!$D$2:$D$501, MATCH(1, (Employees!$H$2:$H$501="Yes")*(Employees!$E$2:$E$501=F172), 0))</f>
        <v>Sophia Smith</v>
      </c>
      <c r="H172" s="9" t="str" cm="1">
        <f t="array" ref="H172">INDEX(Employees!$D$2:$D$501, MATCH(1, (Employees!$I$2:$I$501="Yes")*(Employees!$E$2:$E$501=F172), 0))</f>
        <v>David Wilson</v>
      </c>
    </row>
    <row r="173" spans="1:8" x14ac:dyDescent="0.35">
      <c r="A173" s="3" t="s">
        <v>705</v>
      </c>
      <c r="B173" s="3" t="s">
        <v>834</v>
      </c>
      <c r="C173" s="4">
        <v>48334</v>
      </c>
      <c r="D173" s="4">
        <v>48365</v>
      </c>
      <c r="E173" s="3">
        <v>37386</v>
      </c>
      <c r="F173" s="3" t="s">
        <v>527</v>
      </c>
      <c r="G173" s="9" t="str" cm="1">
        <f t="array" ref="G173">INDEX(Employees!$D$2:$D$501, MATCH(1, (Employees!$H$2:$H$501="Yes")*(Employees!$E$2:$E$501=F173), 0))</f>
        <v>Sophia Smith</v>
      </c>
      <c r="H173" s="9" t="str" cm="1">
        <f t="array" ref="H173">INDEX(Employees!$D$2:$D$501, MATCH(1, (Employees!$I$2:$I$501="Yes")*(Employees!$E$2:$E$501=F173), 0))</f>
        <v>David Wilson</v>
      </c>
    </row>
    <row r="174" spans="1:8" x14ac:dyDescent="0.35">
      <c r="A174" s="3" t="s">
        <v>706</v>
      </c>
      <c r="B174" s="3" t="s">
        <v>836</v>
      </c>
      <c r="C174" s="4">
        <v>48365</v>
      </c>
      <c r="D174" s="4">
        <v>48395</v>
      </c>
      <c r="E174" s="3">
        <v>85054</v>
      </c>
      <c r="F174" s="3" t="s">
        <v>527</v>
      </c>
      <c r="G174" s="9" t="str" cm="1">
        <f t="array" ref="G174">INDEX(Employees!$D$2:$D$501, MATCH(1, (Employees!$H$2:$H$501="Yes")*(Employees!$E$2:$E$501=F174), 0))</f>
        <v>Sophia Smith</v>
      </c>
      <c r="H174" s="9" t="str" cm="1">
        <f t="array" ref="H174">INDEX(Employees!$D$2:$D$501, MATCH(1, (Employees!$I$2:$I$501="Yes")*(Employees!$E$2:$E$501=F174), 0))</f>
        <v>David Wilson</v>
      </c>
    </row>
    <row r="175" spans="1:8" x14ac:dyDescent="0.35">
      <c r="A175" s="3" t="s">
        <v>707</v>
      </c>
      <c r="B175" s="3" t="s">
        <v>835</v>
      </c>
      <c r="C175" s="4">
        <v>48395</v>
      </c>
      <c r="D175" s="4">
        <v>48426</v>
      </c>
      <c r="E175" s="3">
        <v>26184</v>
      </c>
      <c r="F175" s="3" t="s">
        <v>526</v>
      </c>
      <c r="G175" s="9" t="str" cm="1">
        <f t="array" ref="G175">INDEX(Employees!$D$2:$D$501, MATCH(1, (Employees!$H$2:$H$501="Yes")*(Employees!$E$2:$E$501=F175), 0))</f>
        <v>Sophia Wilson</v>
      </c>
      <c r="H175" s="9" t="str" cm="1">
        <f t="array" ref="H175">INDEX(Employees!$D$2:$D$501, MATCH(1, (Employees!$I$2:$I$501="Yes")*(Employees!$E$2:$E$501=F175), 0))</f>
        <v>John Anderson</v>
      </c>
    </row>
    <row r="176" spans="1:8" x14ac:dyDescent="0.35">
      <c r="A176" s="3" t="s">
        <v>708</v>
      </c>
      <c r="B176" s="3" t="s">
        <v>835</v>
      </c>
      <c r="C176" s="4">
        <v>48426</v>
      </c>
      <c r="D176" s="4">
        <v>48457</v>
      </c>
      <c r="E176" s="3">
        <v>43787</v>
      </c>
      <c r="F176" s="3" t="s">
        <v>526</v>
      </c>
      <c r="G176" s="9" t="str" cm="1">
        <f t="array" ref="G176">INDEX(Employees!$D$2:$D$501, MATCH(1, (Employees!$H$2:$H$501="Yes")*(Employees!$E$2:$E$501=F176), 0))</f>
        <v>Sophia Wilson</v>
      </c>
      <c r="H176" s="9" t="str" cm="1">
        <f t="array" ref="H176">INDEX(Employees!$D$2:$D$501, MATCH(1, (Employees!$I$2:$I$501="Yes")*(Employees!$E$2:$E$501=F176), 0))</f>
        <v>John Anderson</v>
      </c>
    </row>
    <row r="177" spans="1:8" x14ac:dyDescent="0.35">
      <c r="A177" s="3" t="s">
        <v>709</v>
      </c>
      <c r="B177" s="3" t="s">
        <v>836</v>
      </c>
      <c r="C177" s="4">
        <v>48457</v>
      </c>
      <c r="D177" s="4">
        <v>48487</v>
      </c>
      <c r="E177" s="3">
        <v>31621</v>
      </c>
      <c r="F177" s="3" t="s">
        <v>524</v>
      </c>
      <c r="G177" s="9" t="str" cm="1">
        <f t="array" ref="G177">INDEX(Employees!$D$2:$D$501, MATCH(1, (Employees!$H$2:$H$501="Yes")*(Employees!$E$2:$E$501=F177), 0))</f>
        <v>Michael Johnson</v>
      </c>
      <c r="H177" s="9" t="str" cm="1">
        <f t="array" ref="H177">INDEX(Employees!$D$2:$D$501, MATCH(1, (Employees!$I$2:$I$501="Yes")*(Employees!$E$2:$E$501=F177), 0))</f>
        <v>Robert Davis</v>
      </c>
    </row>
    <row r="178" spans="1:8" x14ac:dyDescent="0.35">
      <c r="A178" s="3" t="s">
        <v>710</v>
      </c>
      <c r="B178" s="3" t="s">
        <v>839</v>
      </c>
      <c r="C178" s="4">
        <v>48487</v>
      </c>
      <c r="D178" s="4">
        <v>48518</v>
      </c>
      <c r="E178" s="3">
        <v>85564</v>
      </c>
      <c r="F178" s="3" t="s">
        <v>527</v>
      </c>
      <c r="G178" s="9" t="str" cm="1">
        <f t="array" ref="G178">INDEX(Employees!$D$2:$D$501, MATCH(1, (Employees!$H$2:$H$501="Yes")*(Employees!$E$2:$E$501=F178), 0))</f>
        <v>Sophia Smith</v>
      </c>
      <c r="H178" s="9" t="str" cm="1">
        <f t="array" ref="H178">INDEX(Employees!$D$2:$D$501, MATCH(1, (Employees!$I$2:$I$501="Yes")*(Employees!$E$2:$E$501=F178), 0))</f>
        <v>David Wilson</v>
      </c>
    </row>
    <row r="179" spans="1:8" x14ac:dyDescent="0.35">
      <c r="A179" s="3" t="s">
        <v>711</v>
      </c>
      <c r="B179" s="3" t="s">
        <v>839</v>
      </c>
      <c r="C179" s="4">
        <v>48518</v>
      </c>
      <c r="D179" s="4">
        <v>48548</v>
      </c>
      <c r="E179" s="3">
        <v>87984</v>
      </c>
      <c r="F179" s="3" t="s">
        <v>525</v>
      </c>
      <c r="G179" s="9" t="str" cm="1">
        <f t="array" ref="G179">INDEX(Employees!$D$2:$D$501, MATCH(1, (Employees!$H$2:$H$501="Yes")*(Employees!$E$2:$E$501=F179), 0))</f>
        <v>John Taylor</v>
      </c>
      <c r="H179" s="9" t="str" cm="1">
        <f t="array" ref="H179">INDEX(Employees!$D$2:$D$501, MATCH(1, (Employees!$I$2:$I$501="Yes")*(Employees!$E$2:$E$501=F179), 0))</f>
        <v>Sarah Johnson</v>
      </c>
    </row>
    <row r="180" spans="1:8" x14ac:dyDescent="0.35">
      <c r="A180" s="3" t="s">
        <v>712</v>
      </c>
      <c r="B180" s="3" t="s">
        <v>836</v>
      </c>
      <c r="C180" s="4">
        <v>48548</v>
      </c>
      <c r="D180" s="4">
        <v>48579</v>
      </c>
      <c r="E180" s="3">
        <v>69792</v>
      </c>
      <c r="F180" s="3" t="s">
        <v>528</v>
      </c>
      <c r="G180" s="9" t="str" cm="1">
        <f t="array" ref="G180">INDEX(Employees!$D$2:$D$501, MATCH(1, (Employees!$H$2:$H$501="Yes")*(Employees!$E$2:$E$501=F180), 0))</f>
        <v>Olivia Smith</v>
      </c>
      <c r="H180" s="9" t="str" cm="1">
        <f t="array" ref="H180">INDEX(Employees!$D$2:$D$501, MATCH(1, (Employees!$I$2:$I$501="Yes")*(Employees!$E$2:$E$501=F180), 0))</f>
        <v>Emily Anderson</v>
      </c>
    </row>
    <row r="181" spans="1:8" x14ac:dyDescent="0.35">
      <c r="A181" s="3" t="s">
        <v>713</v>
      </c>
      <c r="B181" s="3" t="s">
        <v>838</v>
      </c>
      <c r="C181" s="4">
        <v>48579</v>
      </c>
      <c r="D181" s="4">
        <v>48610</v>
      </c>
      <c r="E181" s="3">
        <v>55253</v>
      </c>
      <c r="F181" s="3" t="s">
        <v>524</v>
      </c>
      <c r="G181" s="9" t="str" cm="1">
        <f t="array" ref="G181">INDEX(Employees!$D$2:$D$501, MATCH(1, (Employees!$H$2:$H$501="Yes")*(Employees!$E$2:$E$501=F181), 0))</f>
        <v>Michael Johnson</v>
      </c>
      <c r="H181" s="9" t="str" cm="1">
        <f t="array" ref="H181">INDEX(Employees!$D$2:$D$501, MATCH(1, (Employees!$I$2:$I$501="Yes")*(Employees!$E$2:$E$501=F181), 0))</f>
        <v>Robert Davis</v>
      </c>
    </row>
    <row r="182" spans="1:8" x14ac:dyDescent="0.35">
      <c r="A182" s="3" t="s">
        <v>714</v>
      </c>
      <c r="B182" s="3" t="s">
        <v>836</v>
      </c>
      <c r="C182" s="4">
        <v>48610</v>
      </c>
      <c r="D182" s="4">
        <v>48638</v>
      </c>
      <c r="E182" s="3">
        <v>44051</v>
      </c>
      <c r="F182" s="3" t="s">
        <v>526</v>
      </c>
      <c r="G182" s="9" t="str" cm="1">
        <f t="array" ref="G182">INDEX(Employees!$D$2:$D$501, MATCH(1, (Employees!$H$2:$H$501="Yes")*(Employees!$E$2:$E$501=F182), 0))</f>
        <v>Sophia Wilson</v>
      </c>
      <c r="H182" s="9" t="str" cm="1">
        <f t="array" ref="H182">INDEX(Employees!$D$2:$D$501, MATCH(1, (Employees!$I$2:$I$501="Yes")*(Employees!$E$2:$E$501=F182), 0))</f>
        <v>John Anderson</v>
      </c>
    </row>
    <row r="183" spans="1:8" x14ac:dyDescent="0.35">
      <c r="A183" s="3" t="s">
        <v>715</v>
      </c>
      <c r="B183" s="3" t="s">
        <v>836</v>
      </c>
      <c r="C183" s="4">
        <v>48638</v>
      </c>
      <c r="D183" s="4">
        <v>48669</v>
      </c>
      <c r="E183" s="3">
        <v>59811</v>
      </c>
      <c r="F183" s="3" t="s">
        <v>524</v>
      </c>
      <c r="G183" s="9" t="str" cm="1">
        <f t="array" ref="G183">INDEX(Employees!$D$2:$D$501, MATCH(1, (Employees!$H$2:$H$501="Yes")*(Employees!$E$2:$E$501=F183), 0))</f>
        <v>Michael Johnson</v>
      </c>
      <c r="H183" s="9" t="str" cm="1">
        <f t="array" ref="H183">INDEX(Employees!$D$2:$D$501, MATCH(1, (Employees!$I$2:$I$501="Yes")*(Employees!$E$2:$E$501=F183), 0))</f>
        <v>Robert Davis</v>
      </c>
    </row>
    <row r="184" spans="1:8" x14ac:dyDescent="0.35">
      <c r="A184" s="3" t="s">
        <v>716</v>
      </c>
      <c r="B184" s="3" t="s">
        <v>839</v>
      </c>
      <c r="C184" s="4">
        <v>48669</v>
      </c>
      <c r="D184" s="4">
        <v>48699</v>
      </c>
      <c r="E184" s="3">
        <v>40447</v>
      </c>
      <c r="F184" s="3" t="s">
        <v>524</v>
      </c>
      <c r="G184" s="9" t="str" cm="1">
        <f t="array" ref="G184">INDEX(Employees!$D$2:$D$501, MATCH(1, (Employees!$H$2:$H$501="Yes")*(Employees!$E$2:$E$501=F184), 0))</f>
        <v>Michael Johnson</v>
      </c>
      <c r="H184" s="9" t="str" cm="1">
        <f t="array" ref="H184">INDEX(Employees!$D$2:$D$501, MATCH(1, (Employees!$I$2:$I$501="Yes")*(Employees!$E$2:$E$501=F184), 0))</f>
        <v>Robert Davis</v>
      </c>
    </row>
    <row r="185" spans="1:8" x14ac:dyDescent="0.35">
      <c r="A185" s="3" t="s">
        <v>717</v>
      </c>
      <c r="B185" s="3" t="s">
        <v>839</v>
      </c>
      <c r="C185" s="4">
        <v>48699</v>
      </c>
      <c r="D185" s="4">
        <v>48730</v>
      </c>
      <c r="E185" s="3">
        <v>93930</v>
      </c>
      <c r="F185" s="3" t="s">
        <v>524</v>
      </c>
      <c r="G185" s="9" t="str" cm="1">
        <f t="array" ref="G185">INDEX(Employees!$D$2:$D$501, MATCH(1, (Employees!$H$2:$H$501="Yes")*(Employees!$E$2:$E$501=F185), 0))</f>
        <v>Michael Johnson</v>
      </c>
      <c r="H185" s="9" t="str" cm="1">
        <f t="array" ref="H185">INDEX(Employees!$D$2:$D$501, MATCH(1, (Employees!$I$2:$I$501="Yes")*(Employees!$E$2:$E$501=F185), 0))</f>
        <v>Robert Davis</v>
      </c>
    </row>
    <row r="186" spans="1:8" x14ac:dyDescent="0.35">
      <c r="A186" s="3" t="s">
        <v>718</v>
      </c>
      <c r="B186" s="3" t="s">
        <v>836</v>
      </c>
      <c r="C186" s="4">
        <v>48730</v>
      </c>
      <c r="D186" s="4">
        <v>48760</v>
      </c>
      <c r="E186" s="3">
        <v>40254</v>
      </c>
      <c r="F186" s="3" t="s">
        <v>524</v>
      </c>
      <c r="G186" s="9" t="str" cm="1">
        <f t="array" ref="G186">INDEX(Employees!$D$2:$D$501, MATCH(1, (Employees!$H$2:$H$501="Yes")*(Employees!$E$2:$E$501=F186), 0))</f>
        <v>Michael Johnson</v>
      </c>
      <c r="H186" s="9" t="str" cm="1">
        <f t="array" ref="H186">INDEX(Employees!$D$2:$D$501, MATCH(1, (Employees!$I$2:$I$501="Yes")*(Employees!$E$2:$E$501=F186), 0))</f>
        <v>Robert Davis</v>
      </c>
    </row>
    <row r="187" spans="1:8" x14ac:dyDescent="0.35">
      <c r="A187" s="3" t="s">
        <v>719</v>
      </c>
      <c r="B187" s="3" t="s">
        <v>836</v>
      </c>
      <c r="C187" s="4">
        <v>48760</v>
      </c>
      <c r="D187" s="4">
        <v>48791</v>
      </c>
      <c r="E187" s="3">
        <v>94045</v>
      </c>
      <c r="F187" s="3" t="s">
        <v>528</v>
      </c>
      <c r="G187" s="9" t="str" cm="1">
        <f t="array" ref="G187">INDEX(Employees!$D$2:$D$501, MATCH(1, (Employees!$H$2:$H$501="Yes")*(Employees!$E$2:$E$501=F187), 0))</f>
        <v>Olivia Smith</v>
      </c>
      <c r="H187" s="9" t="str" cm="1">
        <f t="array" ref="H187">INDEX(Employees!$D$2:$D$501, MATCH(1, (Employees!$I$2:$I$501="Yes")*(Employees!$E$2:$E$501=F187), 0))</f>
        <v>Emily Anderson</v>
      </c>
    </row>
    <row r="188" spans="1:8" x14ac:dyDescent="0.35">
      <c r="A188" s="3" t="s">
        <v>720</v>
      </c>
      <c r="B188" s="3" t="s">
        <v>836</v>
      </c>
      <c r="C188" s="4">
        <v>48791</v>
      </c>
      <c r="D188" s="4">
        <v>48822</v>
      </c>
      <c r="E188" s="3">
        <v>67418</v>
      </c>
      <c r="F188" s="3" t="s">
        <v>527</v>
      </c>
      <c r="G188" s="9" t="str" cm="1">
        <f t="array" ref="G188">INDEX(Employees!$D$2:$D$501, MATCH(1, (Employees!$H$2:$H$501="Yes")*(Employees!$E$2:$E$501=F188), 0))</f>
        <v>Sophia Smith</v>
      </c>
      <c r="H188" s="9" t="str" cm="1">
        <f t="array" ref="H188">INDEX(Employees!$D$2:$D$501, MATCH(1, (Employees!$I$2:$I$501="Yes")*(Employees!$E$2:$E$501=F188), 0))</f>
        <v>David Wilson</v>
      </c>
    </row>
    <row r="189" spans="1:8" x14ac:dyDescent="0.35">
      <c r="A189" s="3" t="s">
        <v>721</v>
      </c>
      <c r="B189" s="3" t="s">
        <v>839</v>
      </c>
      <c r="C189" s="4">
        <v>48822</v>
      </c>
      <c r="D189" s="4">
        <v>48852</v>
      </c>
      <c r="E189" s="3">
        <v>24472</v>
      </c>
      <c r="F189" s="3" t="s">
        <v>525</v>
      </c>
      <c r="G189" s="9" t="str" cm="1">
        <f t="array" ref="G189">INDEX(Employees!$D$2:$D$501, MATCH(1, (Employees!$H$2:$H$501="Yes")*(Employees!$E$2:$E$501=F189), 0))</f>
        <v>John Taylor</v>
      </c>
      <c r="H189" s="9" t="str" cm="1">
        <f t="array" ref="H189">INDEX(Employees!$D$2:$D$501, MATCH(1, (Employees!$I$2:$I$501="Yes")*(Employees!$E$2:$E$501=F189), 0))</f>
        <v>Sarah Johnson</v>
      </c>
    </row>
    <row r="190" spans="1:8" x14ac:dyDescent="0.35">
      <c r="A190" s="3" t="s">
        <v>722</v>
      </c>
      <c r="B190" s="3" t="s">
        <v>836</v>
      </c>
      <c r="C190" s="4">
        <v>48852</v>
      </c>
      <c r="D190" s="4">
        <v>48883</v>
      </c>
      <c r="E190" s="3">
        <v>13471</v>
      </c>
      <c r="F190" s="3" t="s">
        <v>524</v>
      </c>
      <c r="G190" s="9" t="str" cm="1">
        <f t="array" ref="G190">INDEX(Employees!$D$2:$D$501, MATCH(1, (Employees!$H$2:$H$501="Yes")*(Employees!$E$2:$E$501=F190), 0))</f>
        <v>Michael Johnson</v>
      </c>
      <c r="H190" s="9" t="str" cm="1">
        <f t="array" ref="H190">INDEX(Employees!$D$2:$D$501, MATCH(1, (Employees!$I$2:$I$501="Yes")*(Employees!$E$2:$E$501=F190), 0))</f>
        <v>Robert Davis</v>
      </c>
    </row>
    <row r="191" spans="1:8" x14ac:dyDescent="0.35">
      <c r="A191" s="3" t="s">
        <v>723</v>
      </c>
      <c r="B191" s="3" t="s">
        <v>836</v>
      </c>
      <c r="C191" s="4">
        <v>48883</v>
      </c>
      <c r="D191" s="4">
        <v>48913</v>
      </c>
      <c r="E191" s="3">
        <v>18329</v>
      </c>
      <c r="F191" s="3" t="s">
        <v>524</v>
      </c>
      <c r="G191" s="9" t="str" cm="1">
        <f t="array" ref="G191">INDEX(Employees!$D$2:$D$501, MATCH(1, (Employees!$H$2:$H$501="Yes")*(Employees!$E$2:$E$501=F191), 0))</f>
        <v>Michael Johnson</v>
      </c>
      <c r="H191" s="9" t="str" cm="1">
        <f t="array" ref="H191">INDEX(Employees!$D$2:$D$501, MATCH(1, (Employees!$I$2:$I$501="Yes")*(Employees!$E$2:$E$501=F191), 0))</f>
        <v>Robert Davis</v>
      </c>
    </row>
    <row r="192" spans="1:8" x14ac:dyDescent="0.35">
      <c r="A192" s="3" t="s">
        <v>724</v>
      </c>
      <c r="B192" s="3" t="s">
        <v>837</v>
      </c>
      <c r="C192" s="4">
        <v>48913</v>
      </c>
      <c r="D192" s="4">
        <v>48944</v>
      </c>
      <c r="E192" s="3">
        <v>44865</v>
      </c>
      <c r="F192" s="3" t="s">
        <v>524</v>
      </c>
      <c r="G192" s="9" t="str" cm="1">
        <f t="array" ref="G192">INDEX(Employees!$D$2:$D$501, MATCH(1, (Employees!$H$2:$H$501="Yes")*(Employees!$E$2:$E$501=F192), 0))</f>
        <v>Michael Johnson</v>
      </c>
      <c r="H192" s="9" t="str" cm="1">
        <f t="array" ref="H192">INDEX(Employees!$D$2:$D$501, MATCH(1, (Employees!$I$2:$I$501="Yes")*(Employees!$E$2:$E$501=F192), 0))</f>
        <v>Robert Davis</v>
      </c>
    </row>
    <row r="193" spans="1:8" x14ac:dyDescent="0.35">
      <c r="A193" s="3" t="s">
        <v>725</v>
      </c>
      <c r="B193" s="3" t="s">
        <v>838</v>
      </c>
      <c r="C193" s="4">
        <v>48944</v>
      </c>
      <c r="D193" s="4">
        <v>48975</v>
      </c>
      <c r="E193" s="3">
        <v>56850</v>
      </c>
      <c r="F193" s="3" t="s">
        <v>527</v>
      </c>
      <c r="G193" s="9" t="str" cm="1">
        <f t="array" ref="G193">INDEX(Employees!$D$2:$D$501, MATCH(1, (Employees!$H$2:$H$501="Yes")*(Employees!$E$2:$E$501=F193), 0))</f>
        <v>Sophia Smith</v>
      </c>
      <c r="H193" s="9" t="str" cm="1">
        <f t="array" ref="H193">INDEX(Employees!$D$2:$D$501, MATCH(1, (Employees!$I$2:$I$501="Yes")*(Employees!$E$2:$E$501=F193), 0))</f>
        <v>David Wilson</v>
      </c>
    </row>
    <row r="194" spans="1:8" x14ac:dyDescent="0.35">
      <c r="A194" s="3" t="s">
        <v>726</v>
      </c>
      <c r="B194" s="3" t="s">
        <v>834</v>
      </c>
      <c r="C194" s="4">
        <v>48975</v>
      </c>
      <c r="D194" s="4">
        <v>49003</v>
      </c>
      <c r="E194" s="3">
        <v>64220</v>
      </c>
      <c r="F194" s="3" t="s">
        <v>526</v>
      </c>
      <c r="G194" s="9" t="str" cm="1">
        <f t="array" ref="G194">INDEX(Employees!$D$2:$D$501, MATCH(1, (Employees!$H$2:$H$501="Yes")*(Employees!$E$2:$E$501=F194), 0))</f>
        <v>Sophia Wilson</v>
      </c>
      <c r="H194" s="9" t="str" cm="1">
        <f t="array" ref="H194">INDEX(Employees!$D$2:$D$501, MATCH(1, (Employees!$I$2:$I$501="Yes")*(Employees!$E$2:$E$501=F194), 0))</f>
        <v>John Anderson</v>
      </c>
    </row>
    <row r="195" spans="1:8" x14ac:dyDescent="0.35">
      <c r="A195" s="3" t="s">
        <v>727</v>
      </c>
      <c r="B195" s="3" t="s">
        <v>838</v>
      </c>
      <c r="C195" s="4">
        <v>49003</v>
      </c>
      <c r="D195" s="4">
        <v>49034</v>
      </c>
      <c r="E195" s="3">
        <v>16397</v>
      </c>
      <c r="F195" s="3" t="s">
        <v>526</v>
      </c>
      <c r="G195" s="9" t="str" cm="1">
        <f t="array" ref="G195">INDEX(Employees!$D$2:$D$501, MATCH(1, (Employees!$H$2:$H$501="Yes")*(Employees!$E$2:$E$501=F195), 0))</f>
        <v>Sophia Wilson</v>
      </c>
      <c r="H195" s="9" t="str" cm="1">
        <f t="array" ref="H195">INDEX(Employees!$D$2:$D$501, MATCH(1, (Employees!$I$2:$I$501="Yes")*(Employees!$E$2:$E$501=F195), 0))</f>
        <v>John Anderson</v>
      </c>
    </row>
    <row r="196" spans="1:8" x14ac:dyDescent="0.35">
      <c r="A196" s="3" t="s">
        <v>728</v>
      </c>
      <c r="B196" s="3" t="s">
        <v>837</v>
      </c>
      <c r="C196" s="4">
        <v>49034</v>
      </c>
      <c r="D196" s="4">
        <v>49064</v>
      </c>
      <c r="E196" s="3">
        <v>45525</v>
      </c>
      <c r="F196" s="3" t="s">
        <v>528</v>
      </c>
      <c r="G196" s="9" t="str" cm="1">
        <f t="array" ref="G196">INDEX(Employees!$D$2:$D$501, MATCH(1, (Employees!$H$2:$H$501="Yes")*(Employees!$E$2:$E$501=F196), 0))</f>
        <v>Olivia Smith</v>
      </c>
      <c r="H196" s="9" t="str" cm="1">
        <f t="array" ref="H196">INDEX(Employees!$D$2:$D$501, MATCH(1, (Employees!$I$2:$I$501="Yes")*(Employees!$E$2:$E$501=F196), 0))</f>
        <v>Emily Anderson</v>
      </c>
    </row>
    <row r="197" spans="1:8" x14ac:dyDescent="0.35">
      <c r="A197" s="3" t="s">
        <v>729</v>
      </c>
      <c r="B197" s="3" t="s">
        <v>834</v>
      </c>
      <c r="C197" s="4">
        <v>49064</v>
      </c>
      <c r="D197" s="4">
        <v>49095</v>
      </c>
      <c r="E197" s="3">
        <v>63072</v>
      </c>
      <c r="F197" s="3" t="s">
        <v>526</v>
      </c>
      <c r="G197" s="9" t="str" cm="1">
        <f t="array" ref="G197">INDEX(Employees!$D$2:$D$501, MATCH(1, (Employees!$H$2:$H$501="Yes")*(Employees!$E$2:$E$501=F197), 0))</f>
        <v>Sophia Wilson</v>
      </c>
      <c r="H197" s="9" t="str" cm="1">
        <f t="array" ref="H197">INDEX(Employees!$D$2:$D$501, MATCH(1, (Employees!$I$2:$I$501="Yes")*(Employees!$E$2:$E$501=F197), 0))</f>
        <v>John Anderson</v>
      </c>
    </row>
    <row r="198" spans="1:8" x14ac:dyDescent="0.35">
      <c r="A198" s="3" t="s">
        <v>730</v>
      </c>
      <c r="B198" s="3" t="s">
        <v>836</v>
      </c>
      <c r="C198" s="4">
        <v>49095</v>
      </c>
      <c r="D198" s="4">
        <v>49125</v>
      </c>
      <c r="E198" s="3">
        <v>93820</v>
      </c>
      <c r="F198" s="3" t="s">
        <v>524</v>
      </c>
      <c r="G198" s="9" t="str" cm="1">
        <f t="array" ref="G198">INDEX(Employees!$D$2:$D$501, MATCH(1, (Employees!$H$2:$H$501="Yes")*(Employees!$E$2:$E$501=F198), 0))</f>
        <v>Michael Johnson</v>
      </c>
      <c r="H198" s="9" t="str" cm="1">
        <f t="array" ref="H198">INDEX(Employees!$D$2:$D$501, MATCH(1, (Employees!$I$2:$I$501="Yes")*(Employees!$E$2:$E$501=F198), 0))</f>
        <v>Robert Davis</v>
      </c>
    </row>
    <row r="199" spans="1:8" x14ac:dyDescent="0.35">
      <c r="A199" s="3" t="s">
        <v>731</v>
      </c>
      <c r="B199" s="3" t="s">
        <v>837</v>
      </c>
      <c r="C199" s="4">
        <v>49125</v>
      </c>
      <c r="D199" s="4">
        <v>49156</v>
      </c>
      <c r="E199" s="3">
        <v>94530</v>
      </c>
      <c r="F199" s="3" t="s">
        <v>524</v>
      </c>
      <c r="G199" s="9" t="str" cm="1">
        <f t="array" ref="G199">INDEX(Employees!$D$2:$D$501, MATCH(1, (Employees!$H$2:$H$501="Yes")*(Employees!$E$2:$E$501=F199), 0))</f>
        <v>Michael Johnson</v>
      </c>
      <c r="H199" s="9" t="str" cm="1">
        <f t="array" ref="H199">INDEX(Employees!$D$2:$D$501, MATCH(1, (Employees!$I$2:$I$501="Yes")*(Employees!$E$2:$E$501=F199), 0))</f>
        <v>Robert Davis</v>
      </c>
    </row>
    <row r="200" spans="1:8" x14ac:dyDescent="0.35">
      <c r="A200" s="3" t="s">
        <v>732</v>
      </c>
      <c r="B200" s="3" t="s">
        <v>836</v>
      </c>
      <c r="C200" s="4">
        <v>49156</v>
      </c>
      <c r="D200" s="4">
        <v>49187</v>
      </c>
      <c r="E200" s="3">
        <v>33284</v>
      </c>
      <c r="F200" s="3" t="s">
        <v>524</v>
      </c>
      <c r="G200" s="9" t="str" cm="1">
        <f t="array" ref="G200">INDEX(Employees!$D$2:$D$501, MATCH(1, (Employees!$H$2:$H$501="Yes")*(Employees!$E$2:$E$501=F200), 0))</f>
        <v>Michael Johnson</v>
      </c>
      <c r="H200" s="9" t="str" cm="1">
        <f t="array" ref="H200">INDEX(Employees!$D$2:$D$501, MATCH(1, (Employees!$I$2:$I$501="Yes")*(Employees!$E$2:$E$501=F200), 0))</f>
        <v>Robert Davis</v>
      </c>
    </row>
    <row r="201" spans="1:8" x14ac:dyDescent="0.35">
      <c r="A201" s="3" t="s">
        <v>733</v>
      </c>
      <c r="B201" s="3" t="s">
        <v>839</v>
      </c>
      <c r="C201" s="4">
        <v>49187</v>
      </c>
      <c r="D201" s="4">
        <v>49217</v>
      </c>
      <c r="E201" s="3">
        <v>71330</v>
      </c>
      <c r="F201" s="3" t="s">
        <v>528</v>
      </c>
      <c r="G201" s="9" t="str" cm="1">
        <f t="array" ref="G201">INDEX(Employees!$D$2:$D$501, MATCH(1, (Employees!$H$2:$H$501="Yes")*(Employees!$E$2:$E$501=F201), 0))</f>
        <v>Olivia Smith</v>
      </c>
      <c r="H201" s="9" t="str" cm="1">
        <f t="array" ref="H201">INDEX(Employees!$D$2:$D$501, MATCH(1, (Employees!$I$2:$I$501="Yes")*(Employees!$E$2:$E$501=F201), 0))</f>
        <v>Emily Anderson</v>
      </c>
    </row>
    <row r="202" spans="1:8" x14ac:dyDescent="0.35">
      <c r="A202" s="3" t="s">
        <v>734</v>
      </c>
      <c r="B202" s="3" t="s">
        <v>835</v>
      </c>
      <c r="C202" s="4">
        <v>49217</v>
      </c>
      <c r="D202" s="4">
        <v>49248</v>
      </c>
      <c r="E202" s="3">
        <v>93369</v>
      </c>
      <c r="F202" s="3" t="s">
        <v>524</v>
      </c>
      <c r="G202" s="9" t="str" cm="1">
        <f t="array" ref="G202">INDEX(Employees!$D$2:$D$501, MATCH(1, (Employees!$H$2:$H$501="Yes")*(Employees!$E$2:$E$501=F202), 0))</f>
        <v>Michael Johnson</v>
      </c>
      <c r="H202" s="9" t="str" cm="1">
        <f t="array" ref="H202">INDEX(Employees!$D$2:$D$501, MATCH(1, (Employees!$I$2:$I$501="Yes")*(Employees!$E$2:$E$501=F202), 0))</f>
        <v>Robert Davis</v>
      </c>
    </row>
    <row r="203" spans="1:8" x14ac:dyDescent="0.35">
      <c r="A203" s="3" t="s">
        <v>735</v>
      </c>
      <c r="B203" s="3" t="s">
        <v>837</v>
      </c>
      <c r="C203" s="4">
        <v>49248</v>
      </c>
      <c r="D203" s="4">
        <v>49278</v>
      </c>
      <c r="E203" s="3">
        <v>35122</v>
      </c>
      <c r="F203" s="3" t="s">
        <v>526</v>
      </c>
      <c r="G203" s="9" t="str" cm="1">
        <f t="array" ref="G203">INDEX(Employees!$D$2:$D$501, MATCH(1, (Employees!$H$2:$H$501="Yes")*(Employees!$E$2:$E$501=F203), 0))</f>
        <v>Sophia Wilson</v>
      </c>
      <c r="H203" s="9" t="str" cm="1">
        <f t="array" ref="H203">INDEX(Employees!$D$2:$D$501, MATCH(1, (Employees!$I$2:$I$501="Yes")*(Employees!$E$2:$E$501=F203), 0))</f>
        <v>John Anderson</v>
      </c>
    </row>
    <row r="204" spans="1:8" x14ac:dyDescent="0.35">
      <c r="A204" s="3" t="s">
        <v>736</v>
      </c>
      <c r="B204" s="3" t="s">
        <v>839</v>
      </c>
      <c r="C204" s="4">
        <v>49278</v>
      </c>
      <c r="D204" s="4">
        <v>49309</v>
      </c>
      <c r="E204" s="3">
        <v>80553</v>
      </c>
      <c r="F204" s="3" t="s">
        <v>527</v>
      </c>
      <c r="G204" s="9" t="str" cm="1">
        <f t="array" ref="G204">INDEX(Employees!$D$2:$D$501, MATCH(1, (Employees!$H$2:$H$501="Yes")*(Employees!$E$2:$E$501=F204), 0))</f>
        <v>Sophia Smith</v>
      </c>
      <c r="H204" s="9" t="str" cm="1">
        <f t="array" ref="H204">INDEX(Employees!$D$2:$D$501, MATCH(1, (Employees!$I$2:$I$501="Yes")*(Employees!$E$2:$E$501=F204), 0))</f>
        <v>David Wilson</v>
      </c>
    </row>
    <row r="205" spans="1:8" x14ac:dyDescent="0.35">
      <c r="A205" s="3" t="s">
        <v>737</v>
      </c>
      <c r="B205" s="3" t="s">
        <v>837</v>
      </c>
      <c r="C205" s="4">
        <v>49309</v>
      </c>
      <c r="D205" s="4">
        <v>49340</v>
      </c>
      <c r="E205" s="3">
        <v>91906</v>
      </c>
      <c r="F205" s="3" t="s">
        <v>527</v>
      </c>
      <c r="G205" s="9" t="str" cm="1">
        <f t="array" ref="G205">INDEX(Employees!$D$2:$D$501, MATCH(1, (Employees!$H$2:$H$501="Yes")*(Employees!$E$2:$E$501=F205), 0))</f>
        <v>Sophia Smith</v>
      </c>
      <c r="H205" s="9" t="str" cm="1">
        <f t="array" ref="H205">INDEX(Employees!$D$2:$D$501, MATCH(1, (Employees!$I$2:$I$501="Yes")*(Employees!$E$2:$E$501=F205), 0))</f>
        <v>David Wilson</v>
      </c>
    </row>
    <row r="206" spans="1:8" x14ac:dyDescent="0.35">
      <c r="A206" s="3" t="s">
        <v>738</v>
      </c>
      <c r="B206" s="3" t="s">
        <v>837</v>
      </c>
      <c r="C206" s="4">
        <v>49340</v>
      </c>
      <c r="D206" s="4">
        <v>49368</v>
      </c>
      <c r="E206" s="3">
        <v>72812</v>
      </c>
      <c r="F206" s="3" t="s">
        <v>525</v>
      </c>
      <c r="G206" s="9" t="str" cm="1">
        <f t="array" ref="G206">INDEX(Employees!$D$2:$D$501, MATCH(1, (Employees!$H$2:$H$501="Yes")*(Employees!$E$2:$E$501=F206), 0))</f>
        <v>John Taylor</v>
      </c>
      <c r="H206" s="9" t="str" cm="1">
        <f t="array" ref="H206">INDEX(Employees!$D$2:$D$501, MATCH(1, (Employees!$I$2:$I$501="Yes")*(Employees!$E$2:$E$501=F206), 0))</f>
        <v>Sarah Johnson</v>
      </c>
    </row>
    <row r="207" spans="1:8" x14ac:dyDescent="0.35">
      <c r="A207" s="3" t="s">
        <v>739</v>
      </c>
      <c r="B207" s="3" t="s">
        <v>839</v>
      </c>
      <c r="C207" s="4">
        <v>49368</v>
      </c>
      <c r="D207" s="4">
        <v>49399</v>
      </c>
      <c r="E207" s="3">
        <v>17999</v>
      </c>
      <c r="F207" s="3" t="s">
        <v>526</v>
      </c>
      <c r="G207" s="9" t="str" cm="1">
        <f t="array" ref="G207">INDEX(Employees!$D$2:$D$501, MATCH(1, (Employees!$H$2:$H$501="Yes")*(Employees!$E$2:$E$501=F207), 0))</f>
        <v>Sophia Wilson</v>
      </c>
      <c r="H207" s="9" t="str" cm="1">
        <f t="array" ref="H207">INDEX(Employees!$D$2:$D$501, MATCH(1, (Employees!$I$2:$I$501="Yes")*(Employees!$E$2:$E$501=F207), 0))</f>
        <v>John Anderson</v>
      </c>
    </row>
    <row r="208" spans="1:8" x14ac:dyDescent="0.35">
      <c r="A208" s="3" t="s">
        <v>740</v>
      </c>
      <c r="B208" s="3" t="s">
        <v>834</v>
      </c>
      <c r="C208" s="4">
        <v>49399</v>
      </c>
      <c r="D208" s="4">
        <v>49429</v>
      </c>
      <c r="E208" s="3">
        <v>32436</v>
      </c>
      <c r="F208" s="3" t="s">
        <v>524</v>
      </c>
      <c r="G208" s="9" t="str" cm="1">
        <f t="array" ref="G208">INDEX(Employees!$D$2:$D$501, MATCH(1, (Employees!$H$2:$H$501="Yes")*(Employees!$E$2:$E$501=F208), 0))</f>
        <v>Michael Johnson</v>
      </c>
      <c r="H208" s="9" t="str" cm="1">
        <f t="array" ref="H208">INDEX(Employees!$D$2:$D$501, MATCH(1, (Employees!$I$2:$I$501="Yes")*(Employees!$E$2:$E$501=F208), 0))</f>
        <v>Robert Davis</v>
      </c>
    </row>
    <row r="209" spans="1:8" x14ac:dyDescent="0.35">
      <c r="A209" s="3" t="s">
        <v>741</v>
      </c>
      <c r="B209" s="3" t="s">
        <v>838</v>
      </c>
      <c r="C209" s="4">
        <v>49429</v>
      </c>
      <c r="D209" s="4">
        <v>49460</v>
      </c>
      <c r="E209" s="3">
        <v>52963</v>
      </c>
      <c r="F209" s="3" t="s">
        <v>527</v>
      </c>
      <c r="G209" s="9" t="str" cm="1">
        <f t="array" ref="G209">INDEX(Employees!$D$2:$D$501, MATCH(1, (Employees!$H$2:$H$501="Yes")*(Employees!$E$2:$E$501=F209), 0))</f>
        <v>Sophia Smith</v>
      </c>
      <c r="H209" s="9" t="str" cm="1">
        <f t="array" ref="H209">INDEX(Employees!$D$2:$D$501, MATCH(1, (Employees!$I$2:$I$501="Yes")*(Employees!$E$2:$E$501=F209), 0))</f>
        <v>David Wilson</v>
      </c>
    </row>
    <row r="210" spans="1:8" x14ac:dyDescent="0.35">
      <c r="A210" s="3" t="s">
        <v>742</v>
      </c>
      <c r="B210" s="3" t="s">
        <v>836</v>
      </c>
      <c r="C210" s="4">
        <v>49460</v>
      </c>
      <c r="D210" s="4">
        <v>49490</v>
      </c>
      <c r="E210" s="3">
        <v>12096</v>
      </c>
      <c r="F210" s="3" t="s">
        <v>526</v>
      </c>
      <c r="G210" s="9" t="str" cm="1">
        <f t="array" ref="G210">INDEX(Employees!$D$2:$D$501, MATCH(1, (Employees!$H$2:$H$501="Yes")*(Employees!$E$2:$E$501=F210), 0))</f>
        <v>Sophia Wilson</v>
      </c>
      <c r="H210" s="9" t="str" cm="1">
        <f t="array" ref="H210">INDEX(Employees!$D$2:$D$501, MATCH(1, (Employees!$I$2:$I$501="Yes")*(Employees!$E$2:$E$501=F210), 0))</f>
        <v>John Anderson</v>
      </c>
    </row>
    <row r="211" spans="1:8" x14ac:dyDescent="0.35">
      <c r="A211" s="3" t="s">
        <v>743</v>
      </c>
      <c r="B211" s="3" t="s">
        <v>837</v>
      </c>
      <c r="C211" s="4">
        <v>49490</v>
      </c>
      <c r="D211" s="4">
        <v>49521</v>
      </c>
      <c r="E211" s="3">
        <v>35279</v>
      </c>
      <c r="F211" s="3" t="s">
        <v>527</v>
      </c>
      <c r="G211" s="9" t="str" cm="1">
        <f t="array" ref="G211">INDEX(Employees!$D$2:$D$501, MATCH(1, (Employees!$H$2:$H$501="Yes")*(Employees!$E$2:$E$501=F211), 0))</f>
        <v>Sophia Smith</v>
      </c>
      <c r="H211" s="9" t="str" cm="1">
        <f t="array" ref="H211">INDEX(Employees!$D$2:$D$501, MATCH(1, (Employees!$I$2:$I$501="Yes")*(Employees!$E$2:$E$501=F211), 0))</f>
        <v>David Wilson</v>
      </c>
    </row>
    <row r="212" spans="1:8" x14ac:dyDescent="0.35">
      <c r="A212" s="3" t="s">
        <v>744</v>
      </c>
      <c r="B212" s="3" t="s">
        <v>836</v>
      </c>
      <c r="C212" s="4">
        <v>49521</v>
      </c>
      <c r="D212" s="4">
        <v>49552</v>
      </c>
      <c r="E212" s="3">
        <v>36201</v>
      </c>
      <c r="F212" s="3" t="s">
        <v>524</v>
      </c>
      <c r="G212" s="9" t="str" cm="1">
        <f t="array" ref="G212">INDEX(Employees!$D$2:$D$501, MATCH(1, (Employees!$H$2:$H$501="Yes")*(Employees!$E$2:$E$501=F212), 0))</f>
        <v>Michael Johnson</v>
      </c>
      <c r="H212" s="9" t="str" cm="1">
        <f t="array" ref="H212">INDEX(Employees!$D$2:$D$501, MATCH(1, (Employees!$I$2:$I$501="Yes")*(Employees!$E$2:$E$501=F212), 0))</f>
        <v>Robert Davis</v>
      </c>
    </row>
    <row r="213" spans="1:8" x14ac:dyDescent="0.35">
      <c r="A213" s="3" t="s">
        <v>745</v>
      </c>
      <c r="B213" s="3" t="s">
        <v>835</v>
      </c>
      <c r="C213" s="4">
        <v>49552</v>
      </c>
      <c r="D213" s="4">
        <v>49582</v>
      </c>
      <c r="E213" s="3">
        <v>29715</v>
      </c>
      <c r="F213" s="3" t="s">
        <v>527</v>
      </c>
      <c r="G213" s="9" t="str" cm="1">
        <f t="array" ref="G213">INDEX(Employees!$D$2:$D$501, MATCH(1, (Employees!$H$2:$H$501="Yes")*(Employees!$E$2:$E$501=F213), 0))</f>
        <v>Sophia Smith</v>
      </c>
      <c r="H213" s="9" t="str" cm="1">
        <f t="array" ref="H213">INDEX(Employees!$D$2:$D$501, MATCH(1, (Employees!$I$2:$I$501="Yes")*(Employees!$E$2:$E$501=F213), 0))</f>
        <v>David Wilson</v>
      </c>
    </row>
    <row r="214" spans="1:8" x14ac:dyDescent="0.35">
      <c r="A214" s="3" t="s">
        <v>746</v>
      </c>
      <c r="B214" s="3" t="s">
        <v>839</v>
      </c>
      <c r="C214" s="4">
        <v>49582</v>
      </c>
      <c r="D214" s="4">
        <v>49613</v>
      </c>
      <c r="E214" s="3">
        <v>39309</v>
      </c>
      <c r="F214" s="3" t="s">
        <v>525</v>
      </c>
      <c r="G214" s="9" t="str" cm="1">
        <f t="array" ref="G214">INDEX(Employees!$D$2:$D$501, MATCH(1, (Employees!$H$2:$H$501="Yes")*(Employees!$E$2:$E$501=F214), 0))</f>
        <v>John Taylor</v>
      </c>
      <c r="H214" s="9" t="str" cm="1">
        <f t="array" ref="H214">INDEX(Employees!$D$2:$D$501, MATCH(1, (Employees!$I$2:$I$501="Yes")*(Employees!$E$2:$E$501=F214), 0))</f>
        <v>Sarah Johnson</v>
      </c>
    </row>
    <row r="215" spans="1:8" x14ac:dyDescent="0.35">
      <c r="A215" s="3" t="s">
        <v>747</v>
      </c>
      <c r="B215" s="3" t="s">
        <v>836</v>
      </c>
      <c r="C215" s="4">
        <v>49613</v>
      </c>
      <c r="D215" s="4">
        <v>49643</v>
      </c>
      <c r="E215" s="3">
        <v>25078</v>
      </c>
      <c r="F215" s="3" t="s">
        <v>525</v>
      </c>
      <c r="G215" s="9" t="str" cm="1">
        <f t="array" ref="G215">INDEX(Employees!$D$2:$D$501, MATCH(1, (Employees!$H$2:$H$501="Yes")*(Employees!$E$2:$E$501=F215), 0))</f>
        <v>John Taylor</v>
      </c>
      <c r="H215" s="9" t="str" cm="1">
        <f t="array" ref="H215">INDEX(Employees!$D$2:$D$501, MATCH(1, (Employees!$I$2:$I$501="Yes")*(Employees!$E$2:$E$501=F215), 0))</f>
        <v>Sarah Johnson</v>
      </c>
    </row>
    <row r="216" spans="1:8" x14ac:dyDescent="0.35">
      <c r="A216" s="3" t="s">
        <v>748</v>
      </c>
      <c r="B216" s="3" t="s">
        <v>839</v>
      </c>
      <c r="C216" s="4">
        <v>49643</v>
      </c>
      <c r="D216" s="4">
        <v>49674</v>
      </c>
      <c r="E216" s="3">
        <v>66614</v>
      </c>
      <c r="F216" s="3" t="s">
        <v>527</v>
      </c>
      <c r="G216" s="9" t="str" cm="1">
        <f t="array" ref="G216">INDEX(Employees!$D$2:$D$501, MATCH(1, (Employees!$H$2:$H$501="Yes")*(Employees!$E$2:$E$501=F216), 0))</f>
        <v>Sophia Smith</v>
      </c>
      <c r="H216" s="9" t="str" cm="1">
        <f t="array" ref="H216">INDEX(Employees!$D$2:$D$501, MATCH(1, (Employees!$I$2:$I$501="Yes")*(Employees!$E$2:$E$501=F216), 0))</f>
        <v>David Wilson</v>
      </c>
    </row>
    <row r="217" spans="1:8" x14ac:dyDescent="0.35">
      <c r="A217" s="3" t="s">
        <v>749</v>
      </c>
      <c r="B217" s="3" t="s">
        <v>836</v>
      </c>
      <c r="C217" s="4">
        <v>49674</v>
      </c>
      <c r="D217" s="4">
        <v>49705</v>
      </c>
      <c r="E217" s="3">
        <v>15105</v>
      </c>
      <c r="F217" s="3" t="s">
        <v>526</v>
      </c>
      <c r="G217" s="9" t="str" cm="1">
        <f t="array" ref="G217">INDEX(Employees!$D$2:$D$501, MATCH(1, (Employees!$H$2:$H$501="Yes")*(Employees!$E$2:$E$501=F217), 0))</f>
        <v>Sophia Wilson</v>
      </c>
      <c r="H217" s="9" t="str" cm="1">
        <f t="array" ref="H217">INDEX(Employees!$D$2:$D$501, MATCH(1, (Employees!$I$2:$I$501="Yes")*(Employees!$E$2:$E$501=F217), 0))</f>
        <v>John Anderson</v>
      </c>
    </row>
    <row r="218" spans="1:8" x14ac:dyDescent="0.35">
      <c r="A218" s="3" t="s">
        <v>750</v>
      </c>
      <c r="B218" s="3" t="s">
        <v>838</v>
      </c>
      <c r="C218" s="4">
        <v>49705</v>
      </c>
      <c r="D218" s="4">
        <v>49734</v>
      </c>
      <c r="E218" s="3">
        <v>12839</v>
      </c>
      <c r="F218" s="3" t="s">
        <v>526</v>
      </c>
      <c r="G218" s="9" t="str" cm="1">
        <f t="array" ref="G218">INDEX(Employees!$D$2:$D$501, MATCH(1, (Employees!$H$2:$H$501="Yes")*(Employees!$E$2:$E$501=F218), 0))</f>
        <v>Sophia Wilson</v>
      </c>
      <c r="H218" s="9" t="str" cm="1">
        <f t="array" ref="H218">INDEX(Employees!$D$2:$D$501, MATCH(1, (Employees!$I$2:$I$501="Yes")*(Employees!$E$2:$E$501=F218), 0))</f>
        <v>John Anderson</v>
      </c>
    </row>
    <row r="219" spans="1:8" x14ac:dyDescent="0.35">
      <c r="A219" s="3" t="s">
        <v>751</v>
      </c>
      <c r="B219" s="3" t="s">
        <v>838</v>
      </c>
      <c r="C219" s="4">
        <v>49734</v>
      </c>
      <c r="D219" s="4">
        <v>49765</v>
      </c>
      <c r="E219" s="3">
        <v>78920</v>
      </c>
      <c r="F219" s="3" t="s">
        <v>526</v>
      </c>
      <c r="G219" s="9" t="str" cm="1">
        <f t="array" ref="G219">INDEX(Employees!$D$2:$D$501, MATCH(1, (Employees!$H$2:$H$501="Yes")*(Employees!$E$2:$E$501=F219), 0))</f>
        <v>Sophia Wilson</v>
      </c>
      <c r="H219" s="9" t="str" cm="1">
        <f t="array" ref="H219">INDEX(Employees!$D$2:$D$501, MATCH(1, (Employees!$I$2:$I$501="Yes")*(Employees!$E$2:$E$501=F219), 0))</f>
        <v>John Anderson</v>
      </c>
    </row>
    <row r="220" spans="1:8" x14ac:dyDescent="0.35">
      <c r="A220" s="3" t="s">
        <v>752</v>
      </c>
      <c r="B220" s="3" t="s">
        <v>838</v>
      </c>
      <c r="C220" s="4">
        <v>49765</v>
      </c>
      <c r="D220" s="4">
        <v>49795</v>
      </c>
      <c r="E220" s="3">
        <v>53619</v>
      </c>
      <c r="F220" s="3" t="s">
        <v>527</v>
      </c>
      <c r="G220" s="9" t="str" cm="1">
        <f t="array" ref="G220">INDEX(Employees!$D$2:$D$501, MATCH(1, (Employees!$H$2:$H$501="Yes")*(Employees!$E$2:$E$501=F220), 0))</f>
        <v>Sophia Smith</v>
      </c>
      <c r="H220" s="9" t="str" cm="1">
        <f t="array" ref="H220">INDEX(Employees!$D$2:$D$501, MATCH(1, (Employees!$I$2:$I$501="Yes")*(Employees!$E$2:$E$501=F220), 0))</f>
        <v>David Wilson</v>
      </c>
    </row>
    <row r="221" spans="1:8" x14ac:dyDescent="0.35">
      <c r="A221" s="3" t="s">
        <v>753</v>
      </c>
      <c r="B221" s="3" t="s">
        <v>838</v>
      </c>
      <c r="C221" s="4">
        <v>49795</v>
      </c>
      <c r="D221" s="4">
        <v>49826</v>
      </c>
      <c r="E221" s="3">
        <v>52821</v>
      </c>
      <c r="F221" s="3" t="s">
        <v>526</v>
      </c>
      <c r="G221" s="9" t="str" cm="1">
        <f t="array" ref="G221">INDEX(Employees!$D$2:$D$501, MATCH(1, (Employees!$H$2:$H$501="Yes")*(Employees!$E$2:$E$501=F221), 0))</f>
        <v>Sophia Wilson</v>
      </c>
      <c r="H221" s="9" t="str" cm="1">
        <f t="array" ref="H221">INDEX(Employees!$D$2:$D$501, MATCH(1, (Employees!$I$2:$I$501="Yes")*(Employees!$E$2:$E$501=F221), 0))</f>
        <v>John Anderson</v>
      </c>
    </row>
    <row r="222" spans="1:8" x14ac:dyDescent="0.35">
      <c r="A222" s="3" t="s">
        <v>754</v>
      </c>
      <c r="B222" s="3" t="s">
        <v>838</v>
      </c>
      <c r="C222" s="4">
        <v>49826</v>
      </c>
      <c r="D222" s="4">
        <v>49856</v>
      </c>
      <c r="E222" s="3">
        <v>23493</v>
      </c>
      <c r="F222" s="3" t="s">
        <v>524</v>
      </c>
      <c r="G222" s="9" t="str" cm="1">
        <f t="array" ref="G222">INDEX(Employees!$D$2:$D$501, MATCH(1, (Employees!$H$2:$H$501="Yes")*(Employees!$E$2:$E$501=F222), 0))</f>
        <v>Michael Johnson</v>
      </c>
      <c r="H222" s="9" t="str" cm="1">
        <f t="array" ref="H222">INDEX(Employees!$D$2:$D$501, MATCH(1, (Employees!$I$2:$I$501="Yes")*(Employees!$E$2:$E$501=F222), 0))</f>
        <v>Robert Davis</v>
      </c>
    </row>
    <row r="223" spans="1:8" x14ac:dyDescent="0.35">
      <c r="A223" s="3" t="s">
        <v>755</v>
      </c>
      <c r="B223" s="3" t="s">
        <v>838</v>
      </c>
      <c r="C223" s="4">
        <v>49856</v>
      </c>
      <c r="D223" s="4">
        <v>49887</v>
      </c>
      <c r="E223" s="3">
        <v>27069</v>
      </c>
      <c r="F223" s="3" t="s">
        <v>525</v>
      </c>
      <c r="G223" s="9" t="str" cm="1">
        <f t="array" ref="G223">INDEX(Employees!$D$2:$D$501, MATCH(1, (Employees!$H$2:$H$501="Yes")*(Employees!$E$2:$E$501=F223), 0))</f>
        <v>John Taylor</v>
      </c>
      <c r="H223" s="9" t="str" cm="1">
        <f t="array" ref="H223">INDEX(Employees!$D$2:$D$501, MATCH(1, (Employees!$I$2:$I$501="Yes")*(Employees!$E$2:$E$501=F223), 0))</f>
        <v>Sarah Johnson</v>
      </c>
    </row>
    <row r="224" spans="1:8" x14ac:dyDescent="0.35">
      <c r="A224" s="3" t="s">
        <v>756</v>
      </c>
      <c r="B224" s="3" t="s">
        <v>839</v>
      </c>
      <c r="C224" s="4">
        <v>49887</v>
      </c>
      <c r="D224" s="4">
        <v>49918</v>
      </c>
      <c r="E224" s="3">
        <v>17531</v>
      </c>
      <c r="F224" s="3" t="s">
        <v>524</v>
      </c>
      <c r="G224" s="9" t="str" cm="1">
        <f t="array" ref="G224">INDEX(Employees!$D$2:$D$501, MATCH(1, (Employees!$H$2:$H$501="Yes")*(Employees!$E$2:$E$501=F224), 0))</f>
        <v>Michael Johnson</v>
      </c>
      <c r="H224" s="9" t="str" cm="1">
        <f t="array" ref="H224">INDEX(Employees!$D$2:$D$501, MATCH(1, (Employees!$I$2:$I$501="Yes")*(Employees!$E$2:$E$501=F224), 0))</f>
        <v>Robert Davis</v>
      </c>
    </row>
    <row r="225" spans="1:8" x14ac:dyDescent="0.35">
      <c r="A225" s="3" t="s">
        <v>757</v>
      </c>
      <c r="B225" s="3" t="s">
        <v>837</v>
      </c>
      <c r="C225" s="4">
        <v>49918</v>
      </c>
      <c r="D225" s="4">
        <v>49948</v>
      </c>
      <c r="E225" s="3">
        <v>47051</v>
      </c>
      <c r="F225" s="3" t="s">
        <v>526</v>
      </c>
      <c r="G225" s="9" t="str" cm="1">
        <f t="array" ref="G225">INDEX(Employees!$D$2:$D$501, MATCH(1, (Employees!$H$2:$H$501="Yes")*(Employees!$E$2:$E$501=F225), 0))</f>
        <v>Sophia Wilson</v>
      </c>
      <c r="H225" s="9" t="str" cm="1">
        <f t="array" ref="H225">INDEX(Employees!$D$2:$D$501, MATCH(1, (Employees!$I$2:$I$501="Yes")*(Employees!$E$2:$E$501=F225), 0))</f>
        <v>John Anderson</v>
      </c>
    </row>
    <row r="226" spans="1:8" x14ac:dyDescent="0.35">
      <c r="A226" s="3" t="s">
        <v>758</v>
      </c>
      <c r="B226" s="3" t="s">
        <v>836</v>
      </c>
      <c r="C226" s="4">
        <v>49948</v>
      </c>
      <c r="D226" s="4">
        <v>49979</v>
      </c>
      <c r="E226" s="3">
        <v>17736</v>
      </c>
      <c r="F226" s="3" t="s">
        <v>524</v>
      </c>
      <c r="G226" s="9" t="str" cm="1">
        <f t="array" ref="G226">INDEX(Employees!$D$2:$D$501, MATCH(1, (Employees!$H$2:$H$501="Yes")*(Employees!$E$2:$E$501=F226), 0))</f>
        <v>Michael Johnson</v>
      </c>
      <c r="H226" s="9" t="str" cm="1">
        <f t="array" ref="H226">INDEX(Employees!$D$2:$D$501, MATCH(1, (Employees!$I$2:$I$501="Yes")*(Employees!$E$2:$E$501=F226), 0))</f>
        <v>Robert Davis</v>
      </c>
    </row>
    <row r="227" spans="1:8" x14ac:dyDescent="0.35">
      <c r="A227" s="3" t="s">
        <v>759</v>
      </c>
      <c r="B227" s="3" t="s">
        <v>838</v>
      </c>
      <c r="C227" s="4">
        <v>49979</v>
      </c>
      <c r="D227" s="4">
        <v>50009</v>
      </c>
      <c r="E227" s="3">
        <v>17710</v>
      </c>
      <c r="F227" s="3" t="s">
        <v>526</v>
      </c>
      <c r="G227" s="9" t="str" cm="1">
        <f t="array" ref="G227">INDEX(Employees!$D$2:$D$501, MATCH(1, (Employees!$H$2:$H$501="Yes")*(Employees!$E$2:$E$501=F227), 0))</f>
        <v>Sophia Wilson</v>
      </c>
      <c r="H227" s="9" t="str" cm="1">
        <f t="array" ref="H227">INDEX(Employees!$D$2:$D$501, MATCH(1, (Employees!$I$2:$I$501="Yes")*(Employees!$E$2:$E$501=F227), 0))</f>
        <v>John Anderson</v>
      </c>
    </row>
    <row r="228" spans="1:8" x14ac:dyDescent="0.35">
      <c r="A228" s="3" t="s">
        <v>760</v>
      </c>
      <c r="B228" s="3" t="s">
        <v>839</v>
      </c>
      <c r="C228" s="4">
        <v>50009</v>
      </c>
      <c r="D228" s="4">
        <v>50040</v>
      </c>
      <c r="E228" s="3">
        <v>77155</v>
      </c>
      <c r="F228" s="3" t="s">
        <v>527</v>
      </c>
      <c r="G228" s="9" t="str" cm="1">
        <f t="array" ref="G228">INDEX(Employees!$D$2:$D$501, MATCH(1, (Employees!$H$2:$H$501="Yes")*(Employees!$E$2:$E$501=F228), 0))</f>
        <v>Sophia Smith</v>
      </c>
      <c r="H228" s="9" t="str" cm="1">
        <f t="array" ref="H228">INDEX(Employees!$D$2:$D$501, MATCH(1, (Employees!$I$2:$I$501="Yes")*(Employees!$E$2:$E$501=F228), 0))</f>
        <v>David Wilson</v>
      </c>
    </row>
    <row r="229" spans="1:8" x14ac:dyDescent="0.35">
      <c r="A229" s="3" t="s">
        <v>761</v>
      </c>
      <c r="B229" s="3" t="s">
        <v>839</v>
      </c>
      <c r="C229" s="4">
        <v>50040</v>
      </c>
      <c r="D229" s="4">
        <v>50071</v>
      </c>
      <c r="E229" s="3">
        <v>23975</v>
      </c>
      <c r="F229" s="3" t="s">
        <v>524</v>
      </c>
      <c r="G229" s="9" t="str" cm="1">
        <f t="array" ref="G229">INDEX(Employees!$D$2:$D$501, MATCH(1, (Employees!$H$2:$H$501="Yes")*(Employees!$E$2:$E$501=F229), 0))</f>
        <v>Michael Johnson</v>
      </c>
      <c r="H229" s="9" t="str" cm="1">
        <f t="array" ref="H229">INDEX(Employees!$D$2:$D$501, MATCH(1, (Employees!$I$2:$I$501="Yes")*(Employees!$E$2:$E$501=F229), 0))</f>
        <v>Robert Davis</v>
      </c>
    </row>
    <row r="230" spans="1:8" x14ac:dyDescent="0.35">
      <c r="A230" s="3" t="s">
        <v>762</v>
      </c>
      <c r="B230" s="3" t="s">
        <v>839</v>
      </c>
      <c r="C230" s="4">
        <v>50071</v>
      </c>
      <c r="D230" s="4">
        <v>50099</v>
      </c>
      <c r="E230" s="3">
        <v>72424</v>
      </c>
      <c r="F230" s="3" t="s">
        <v>527</v>
      </c>
      <c r="G230" s="9" t="str" cm="1">
        <f t="array" ref="G230">INDEX(Employees!$D$2:$D$501, MATCH(1, (Employees!$H$2:$H$501="Yes")*(Employees!$E$2:$E$501=F230), 0))</f>
        <v>Sophia Smith</v>
      </c>
      <c r="H230" s="9" t="str" cm="1">
        <f t="array" ref="H230">INDEX(Employees!$D$2:$D$501, MATCH(1, (Employees!$I$2:$I$501="Yes")*(Employees!$E$2:$E$501=F230), 0))</f>
        <v>David Wilson</v>
      </c>
    </row>
    <row r="231" spans="1:8" x14ac:dyDescent="0.35">
      <c r="A231" s="3" t="s">
        <v>763</v>
      </c>
      <c r="B231" s="3" t="s">
        <v>837</v>
      </c>
      <c r="C231" s="4">
        <v>50099</v>
      </c>
      <c r="D231" s="4">
        <v>50130</v>
      </c>
      <c r="E231" s="3">
        <v>55603</v>
      </c>
      <c r="F231" s="3" t="s">
        <v>527</v>
      </c>
      <c r="G231" s="9" t="str" cm="1">
        <f t="array" ref="G231">INDEX(Employees!$D$2:$D$501, MATCH(1, (Employees!$H$2:$H$501="Yes")*(Employees!$E$2:$E$501=F231), 0))</f>
        <v>Sophia Smith</v>
      </c>
      <c r="H231" s="9" t="str" cm="1">
        <f t="array" ref="H231">INDEX(Employees!$D$2:$D$501, MATCH(1, (Employees!$I$2:$I$501="Yes")*(Employees!$E$2:$E$501=F231), 0))</f>
        <v>David Wilson</v>
      </c>
    </row>
    <row r="232" spans="1:8" x14ac:dyDescent="0.35">
      <c r="A232" s="3" t="s">
        <v>764</v>
      </c>
      <c r="B232" s="3" t="s">
        <v>836</v>
      </c>
      <c r="C232" s="4">
        <v>50130</v>
      </c>
      <c r="D232" s="4">
        <v>50160</v>
      </c>
      <c r="E232" s="3">
        <v>33252</v>
      </c>
      <c r="F232" s="3" t="s">
        <v>528</v>
      </c>
      <c r="G232" s="9" t="str" cm="1">
        <f t="array" ref="G232">INDEX(Employees!$D$2:$D$501, MATCH(1, (Employees!$H$2:$H$501="Yes")*(Employees!$E$2:$E$501=F232), 0))</f>
        <v>Olivia Smith</v>
      </c>
      <c r="H232" s="9" t="str" cm="1">
        <f t="array" ref="H232">INDEX(Employees!$D$2:$D$501, MATCH(1, (Employees!$I$2:$I$501="Yes")*(Employees!$E$2:$E$501=F232), 0))</f>
        <v>Emily Anderson</v>
      </c>
    </row>
    <row r="233" spans="1:8" x14ac:dyDescent="0.35">
      <c r="A233" s="3" t="s">
        <v>765</v>
      </c>
      <c r="B233" s="3" t="s">
        <v>837</v>
      </c>
      <c r="C233" s="4">
        <v>50160</v>
      </c>
      <c r="D233" s="4">
        <v>50191</v>
      </c>
      <c r="E233" s="3">
        <v>90797</v>
      </c>
      <c r="F233" s="3" t="s">
        <v>526</v>
      </c>
      <c r="G233" s="9" t="str" cm="1">
        <f t="array" ref="G233">INDEX(Employees!$D$2:$D$501, MATCH(1, (Employees!$H$2:$H$501="Yes")*(Employees!$E$2:$E$501=F233), 0))</f>
        <v>Sophia Wilson</v>
      </c>
      <c r="H233" s="9" t="str" cm="1">
        <f t="array" ref="H233">INDEX(Employees!$D$2:$D$501, MATCH(1, (Employees!$I$2:$I$501="Yes")*(Employees!$E$2:$E$501=F233), 0))</f>
        <v>John Anderson</v>
      </c>
    </row>
    <row r="234" spans="1:8" x14ac:dyDescent="0.35">
      <c r="A234" s="3" t="s">
        <v>766</v>
      </c>
      <c r="B234" s="3" t="s">
        <v>834</v>
      </c>
      <c r="C234" s="4">
        <v>50191</v>
      </c>
      <c r="D234" s="4">
        <v>50221</v>
      </c>
      <c r="E234" s="3">
        <v>11431</v>
      </c>
      <c r="F234" s="3" t="s">
        <v>525</v>
      </c>
      <c r="G234" s="9" t="str" cm="1">
        <f t="array" ref="G234">INDEX(Employees!$D$2:$D$501, MATCH(1, (Employees!$H$2:$H$501="Yes")*(Employees!$E$2:$E$501=F234), 0))</f>
        <v>John Taylor</v>
      </c>
      <c r="H234" s="9" t="str" cm="1">
        <f t="array" ref="H234">INDEX(Employees!$D$2:$D$501, MATCH(1, (Employees!$I$2:$I$501="Yes")*(Employees!$E$2:$E$501=F234), 0))</f>
        <v>Sarah Johnson</v>
      </c>
    </row>
    <row r="235" spans="1:8" x14ac:dyDescent="0.35">
      <c r="A235" s="3" t="s">
        <v>767</v>
      </c>
      <c r="B235" s="3" t="s">
        <v>839</v>
      </c>
      <c r="C235" s="4">
        <v>50221</v>
      </c>
      <c r="D235" s="4">
        <v>50252</v>
      </c>
      <c r="E235" s="3">
        <v>84603</v>
      </c>
      <c r="F235" s="3" t="s">
        <v>526</v>
      </c>
      <c r="G235" s="9" t="str" cm="1">
        <f t="array" ref="G235">INDEX(Employees!$D$2:$D$501, MATCH(1, (Employees!$H$2:$H$501="Yes")*(Employees!$E$2:$E$501=F235), 0))</f>
        <v>Sophia Wilson</v>
      </c>
      <c r="H235" s="9" t="str" cm="1">
        <f t="array" ref="H235">INDEX(Employees!$D$2:$D$501, MATCH(1, (Employees!$I$2:$I$501="Yes")*(Employees!$E$2:$E$501=F235), 0))</f>
        <v>John Anderson</v>
      </c>
    </row>
    <row r="236" spans="1:8" x14ac:dyDescent="0.35">
      <c r="A236" s="3" t="s">
        <v>768</v>
      </c>
      <c r="B236" s="3" t="s">
        <v>834</v>
      </c>
      <c r="C236" s="4">
        <v>50252</v>
      </c>
      <c r="D236" s="4">
        <v>50283</v>
      </c>
      <c r="E236" s="3">
        <v>47481</v>
      </c>
      <c r="F236" s="3" t="s">
        <v>525</v>
      </c>
      <c r="G236" s="9" t="str" cm="1">
        <f t="array" ref="G236">INDEX(Employees!$D$2:$D$501, MATCH(1, (Employees!$H$2:$H$501="Yes")*(Employees!$E$2:$E$501=F236), 0))</f>
        <v>John Taylor</v>
      </c>
      <c r="H236" s="9" t="str" cm="1">
        <f t="array" ref="H236">INDEX(Employees!$D$2:$D$501, MATCH(1, (Employees!$I$2:$I$501="Yes")*(Employees!$E$2:$E$501=F236), 0))</f>
        <v>Sarah Johnson</v>
      </c>
    </row>
    <row r="237" spans="1:8" x14ac:dyDescent="0.35">
      <c r="A237" s="3" t="s">
        <v>769</v>
      </c>
      <c r="B237" s="3" t="s">
        <v>835</v>
      </c>
      <c r="C237" s="4">
        <v>50283</v>
      </c>
      <c r="D237" s="4">
        <v>50313</v>
      </c>
      <c r="E237" s="3">
        <v>19557</v>
      </c>
      <c r="F237" s="3" t="s">
        <v>526</v>
      </c>
      <c r="G237" s="9" t="str" cm="1">
        <f t="array" ref="G237">INDEX(Employees!$D$2:$D$501, MATCH(1, (Employees!$H$2:$H$501="Yes")*(Employees!$E$2:$E$501=F237), 0))</f>
        <v>Sophia Wilson</v>
      </c>
      <c r="H237" s="9" t="str" cm="1">
        <f t="array" ref="H237">INDEX(Employees!$D$2:$D$501, MATCH(1, (Employees!$I$2:$I$501="Yes")*(Employees!$E$2:$E$501=F237), 0))</f>
        <v>John Anderson</v>
      </c>
    </row>
    <row r="238" spans="1:8" x14ac:dyDescent="0.35">
      <c r="A238" s="3" t="s">
        <v>770</v>
      </c>
      <c r="B238" s="3" t="s">
        <v>838</v>
      </c>
      <c r="C238" s="4">
        <v>50313</v>
      </c>
      <c r="D238" s="4">
        <v>50344</v>
      </c>
      <c r="E238" s="3">
        <v>84971</v>
      </c>
      <c r="F238" s="3" t="s">
        <v>527</v>
      </c>
      <c r="G238" s="9" t="str" cm="1">
        <f t="array" ref="G238">INDEX(Employees!$D$2:$D$501, MATCH(1, (Employees!$H$2:$H$501="Yes")*(Employees!$E$2:$E$501=F238), 0))</f>
        <v>Sophia Smith</v>
      </c>
      <c r="H238" s="9" t="str" cm="1">
        <f t="array" ref="H238">INDEX(Employees!$D$2:$D$501, MATCH(1, (Employees!$I$2:$I$501="Yes")*(Employees!$E$2:$E$501=F238), 0))</f>
        <v>David Wilson</v>
      </c>
    </row>
    <row r="239" spans="1:8" x14ac:dyDescent="0.35">
      <c r="A239" s="3" t="s">
        <v>771</v>
      </c>
      <c r="B239" s="3" t="s">
        <v>838</v>
      </c>
      <c r="C239" s="4">
        <v>50344</v>
      </c>
      <c r="D239" s="4">
        <v>50374</v>
      </c>
      <c r="E239" s="3">
        <v>10162</v>
      </c>
      <c r="F239" s="3" t="s">
        <v>524</v>
      </c>
      <c r="G239" s="9" t="str" cm="1">
        <f t="array" ref="G239">INDEX(Employees!$D$2:$D$501, MATCH(1, (Employees!$H$2:$H$501="Yes")*(Employees!$E$2:$E$501=F239), 0))</f>
        <v>Michael Johnson</v>
      </c>
      <c r="H239" s="9" t="str" cm="1">
        <f t="array" ref="H239">INDEX(Employees!$D$2:$D$501, MATCH(1, (Employees!$I$2:$I$501="Yes")*(Employees!$E$2:$E$501=F239), 0))</f>
        <v>Robert Davis</v>
      </c>
    </row>
    <row r="240" spans="1:8" x14ac:dyDescent="0.35">
      <c r="A240" s="3" t="s">
        <v>772</v>
      </c>
      <c r="B240" s="3" t="s">
        <v>837</v>
      </c>
      <c r="C240" s="4">
        <v>50374</v>
      </c>
      <c r="D240" s="4">
        <v>50405</v>
      </c>
      <c r="E240" s="3">
        <v>44742</v>
      </c>
      <c r="F240" s="3" t="s">
        <v>524</v>
      </c>
      <c r="G240" s="9" t="str" cm="1">
        <f t="array" ref="G240">INDEX(Employees!$D$2:$D$501, MATCH(1, (Employees!$H$2:$H$501="Yes")*(Employees!$E$2:$E$501=F240), 0))</f>
        <v>Michael Johnson</v>
      </c>
      <c r="H240" s="9" t="str" cm="1">
        <f t="array" ref="H240">INDEX(Employees!$D$2:$D$501, MATCH(1, (Employees!$I$2:$I$501="Yes")*(Employees!$E$2:$E$501=F240), 0))</f>
        <v>Robert Davis</v>
      </c>
    </row>
    <row r="241" spans="1:8" x14ac:dyDescent="0.35">
      <c r="A241" s="3" t="s">
        <v>773</v>
      </c>
      <c r="B241" s="3" t="s">
        <v>836</v>
      </c>
      <c r="C241" s="4">
        <v>50405</v>
      </c>
      <c r="D241" s="4">
        <v>50436</v>
      </c>
      <c r="E241" s="3">
        <v>29675</v>
      </c>
      <c r="F241" s="3" t="s">
        <v>528</v>
      </c>
      <c r="G241" s="9" t="str" cm="1">
        <f t="array" ref="G241">INDEX(Employees!$D$2:$D$501, MATCH(1, (Employees!$H$2:$H$501="Yes")*(Employees!$E$2:$E$501=F241), 0))</f>
        <v>Olivia Smith</v>
      </c>
      <c r="H241" s="9" t="str" cm="1">
        <f t="array" ref="H241">INDEX(Employees!$D$2:$D$501, MATCH(1, (Employees!$I$2:$I$501="Yes")*(Employees!$E$2:$E$501=F241), 0))</f>
        <v>Emily Anderson</v>
      </c>
    </row>
    <row r="242" spans="1:8" x14ac:dyDescent="0.35">
      <c r="A242" s="3" t="s">
        <v>774</v>
      </c>
      <c r="B242" s="3" t="s">
        <v>834</v>
      </c>
      <c r="C242" s="4">
        <v>50436</v>
      </c>
      <c r="D242" s="4">
        <v>50464</v>
      </c>
      <c r="E242" s="3">
        <v>83997</v>
      </c>
      <c r="F242" s="3" t="s">
        <v>525</v>
      </c>
      <c r="G242" s="9" t="str" cm="1">
        <f t="array" ref="G242">INDEX(Employees!$D$2:$D$501, MATCH(1, (Employees!$H$2:$H$501="Yes")*(Employees!$E$2:$E$501=F242), 0))</f>
        <v>John Taylor</v>
      </c>
      <c r="H242" s="9" t="str" cm="1">
        <f t="array" ref="H242">INDEX(Employees!$D$2:$D$501, MATCH(1, (Employees!$I$2:$I$501="Yes")*(Employees!$E$2:$E$501=F242), 0))</f>
        <v>Sarah Johnson</v>
      </c>
    </row>
    <row r="243" spans="1:8" x14ac:dyDescent="0.35">
      <c r="A243" s="3" t="s">
        <v>775</v>
      </c>
      <c r="B243" s="3" t="s">
        <v>836</v>
      </c>
      <c r="C243" s="4">
        <v>50464</v>
      </c>
      <c r="D243" s="4">
        <v>50495</v>
      </c>
      <c r="E243" s="3">
        <v>27015</v>
      </c>
      <c r="F243" s="3" t="s">
        <v>525</v>
      </c>
      <c r="G243" s="9" t="str" cm="1">
        <f t="array" ref="G243">INDEX(Employees!$D$2:$D$501, MATCH(1, (Employees!$H$2:$H$501="Yes")*(Employees!$E$2:$E$501=F243), 0))</f>
        <v>John Taylor</v>
      </c>
      <c r="H243" s="9" t="str" cm="1">
        <f t="array" ref="H243">INDEX(Employees!$D$2:$D$501, MATCH(1, (Employees!$I$2:$I$501="Yes")*(Employees!$E$2:$E$501=F243), 0))</f>
        <v>Sarah Johnson</v>
      </c>
    </row>
    <row r="244" spans="1:8" x14ac:dyDescent="0.35">
      <c r="A244" s="3" t="s">
        <v>776</v>
      </c>
      <c r="B244" s="3" t="s">
        <v>837</v>
      </c>
      <c r="C244" s="4">
        <v>50495</v>
      </c>
      <c r="D244" s="4">
        <v>50525</v>
      </c>
      <c r="E244" s="3">
        <v>60057</v>
      </c>
      <c r="F244" s="3" t="s">
        <v>525</v>
      </c>
      <c r="G244" s="9" t="str" cm="1">
        <f t="array" ref="G244">INDEX(Employees!$D$2:$D$501, MATCH(1, (Employees!$H$2:$H$501="Yes")*(Employees!$E$2:$E$501=F244), 0))</f>
        <v>John Taylor</v>
      </c>
      <c r="H244" s="9" t="str" cm="1">
        <f t="array" ref="H244">INDEX(Employees!$D$2:$D$501, MATCH(1, (Employees!$I$2:$I$501="Yes")*(Employees!$E$2:$E$501=F244), 0))</f>
        <v>Sarah Johnson</v>
      </c>
    </row>
    <row r="245" spans="1:8" x14ac:dyDescent="0.35">
      <c r="A245" s="3" t="s">
        <v>777</v>
      </c>
      <c r="B245" s="3" t="s">
        <v>838</v>
      </c>
      <c r="C245" s="4">
        <v>50525</v>
      </c>
      <c r="D245" s="4">
        <v>50556</v>
      </c>
      <c r="E245" s="3">
        <v>42591</v>
      </c>
      <c r="F245" s="3" t="s">
        <v>527</v>
      </c>
      <c r="G245" s="9" t="str" cm="1">
        <f t="array" ref="G245">INDEX(Employees!$D$2:$D$501, MATCH(1, (Employees!$H$2:$H$501="Yes")*(Employees!$E$2:$E$501=F245), 0))</f>
        <v>Sophia Smith</v>
      </c>
      <c r="H245" s="9" t="str" cm="1">
        <f t="array" ref="H245">INDEX(Employees!$D$2:$D$501, MATCH(1, (Employees!$I$2:$I$501="Yes")*(Employees!$E$2:$E$501=F245), 0))</f>
        <v>David Wilson</v>
      </c>
    </row>
    <row r="246" spans="1:8" x14ac:dyDescent="0.35">
      <c r="A246" s="3" t="s">
        <v>778</v>
      </c>
      <c r="B246" s="3" t="s">
        <v>836</v>
      </c>
      <c r="C246" s="4">
        <v>50556</v>
      </c>
      <c r="D246" s="4">
        <v>50586</v>
      </c>
      <c r="E246" s="3">
        <v>19833</v>
      </c>
      <c r="F246" s="3" t="s">
        <v>525</v>
      </c>
      <c r="G246" s="9" t="str" cm="1">
        <f t="array" ref="G246">INDEX(Employees!$D$2:$D$501, MATCH(1, (Employees!$H$2:$H$501="Yes")*(Employees!$E$2:$E$501=F246), 0))</f>
        <v>John Taylor</v>
      </c>
      <c r="H246" s="9" t="str" cm="1">
        <f t="array" ref="H246">INDEX(Employees!$D$2:$D$501, MATCH(1, (Employees!$I$2:$I$501="Yes")*(Employees!$E$2:$E$501=F246), 0))</f>
        <v>Sarah Johnson</v>
      </c>
    </row>
    <row r="247" spans="1:8" x14ac:dyDescent="0.35">
      <c r="A247" s="3" t="s">
        <v>779</v>
      </c>
      <c r="B247" s="3" t="s">
        <v>836</v>
      </c>
      <c r="C247" s="4">
        <v>50586</v>
      </c>
      <c r="D247" s="4">
        <v>50617</v>
      </c>
      <c r="E247" s="3">
        <v>17896</v>
      </c>
      <c r="F247" s="3" t="s">
        <v>524</v>
      </c>
      <c r="G247" s="9" t="str" cm="1">
        <f t="array" ref="G247">INDEX(Employees!$D$2:$D$501, MATCH(1, (Employees!$H$2:$H$501="Yes")*(Employees!$E$2:$E$501=F247), 0))</f>
        <v>Michael Johnson</v>
      </c>
      <c r="H247" s="9" t="str" cm="1">
        <f t="array" ref="H247">INDEX(Employees!$D$2:$D$501, MATCH(1, (Employees!$I$2:$I$501="Yes")*(Employees!$E$2:$E$501=F247), 0))</f>
        <v>Robert Davis</v>
      </c>
    </row>
    <row r="248" spans="1:8" x14ac:dyDescent="0.35">
      <c r="A248" s="3" t="s">
        <v>780</v>
      </c>
      <c r="B248" s="3" t="s">
        <v>838</v>
      </c>
      <c r="C248" s="4">
        <v>50617</v>
      </c>
      <c r="D248" s="4">
        <v>50648</v>
      </c>
      <c r="E248" s="3">
        <v>42972</v>
      </c>
      <c r="F248" s="3" t="s">
        <v>527</v>
      </c>
      <c r="G248" s="9" t="str" cm="1">
        <f t="array" ref="G248">INDEX(Employees!$D$2:$D$501, MATCH(1, (Employees!$H$2:$H$501="Yes")*(Employees!$E$2:$E$501=F248), 0))</f>
        <v>Sophia Smith</v>
      </c>
      <c r="H248" s="9" t="str" cm="1">
        <f t="array" ref="H248">INDEX(Employees!$D$2:$D$501, MATCH(1, (Employees!$I$2:$I$501="Yes")*(Employees!$E$2:$E$501=F248), 0))</f>
        <v>David Wilson</v>
      </c>
    </row>
    <row r="249" spans="1:8" x14ac:dyDescent="0.35">
      <c r="A249" s="3" t="s">
        <v>781</v>
      </c>
      <c r="B249" s="3" t="s">
        <v>834</v>
      </c>
      <c r="C249" s="4">
        <v>50648</v>
      </c>
      <c r="D249" s="4">
        <v>50678</v>
      </c>
      <c r="E249" s="3">
        <v>59733</v>
      </c>
      <c r="F249" s="3" t="s">
        <v>526</v>
      </c>
      <c r="G249" s="9" t="str" cm="1">
        <f t="array" ref="G249">INDEX(Employees!$D$2:$D$501, MATCH(1, (Employees!$H$2:$H$501="Yes")*(Employees!$E$2:$E$501=F249), 0))</f>
        <v>Sophia Wilson</v>
      </c>
      <c r="H249" s="9" t="str" cm="1">
        <f t="array" ref="H249">INDEX(Employees!$D$2:$D$501, MATCH(1, (Employees!$I$2:$I$501="Yes")*(Employees!$E$2:$E$501=F249), 0))</f>
        <v>John Anderson</v>
      </c>
    </row>
    <row r="250" spans="1:8" x14ac:dyDescent="0.35">
      <c r="A250" s="3" t="s">
        <v>782</v>
      </c>
      <c r="B250" s="3" t="s">
        <v>838</v>
      </c>
      <c r="C250" s="4">
        <v>50678</v>
      </c>
      <c r="D250" s="4">
        <v>50709</v>
      </c>
      <c r="E250" s="3">
        <v>51800</v>
      </c>
      <c r="F250" s="3" t="s">
        <v>525</v>
      </c>
      <c r="G250" s="9" t="str" cm="1">
        <f t="array" ref="G250">INDEX(Employees!$D$2:$D$501, MATCH(1, (Employees!$H$2:$H$501="Yes")*(Employees!$E$2:$E$501=F250), 0))</f>
        <v>John Taylor</v>
      </c>
      <c r="H250" s="9" t="str" cm="1">
        <f t="array" ref="H250">INDEX(Employees!$D$2:$D$501, MATCH(1, (Employees!$I$2:$I$501="Yes")*(Employees!$E$2:$E$501=F250), 0))</f>
        <v>Sarah Johnson</v>
      </c>
    </row>
    <row r="251" spans="1:8" x14ac:dyDescent="0.35">
      <c r="A251" s="3" t="s">
        <v>783</v>
      </c>
      <c r="B251" s="3" t="s">
        <v>836</v>
      </c>
      <c r="C251" s="4">
        <v>50709</v>
      </c>
      <c r="D251" s="4">
        <v>50739</v>
      </c>
      <c r="E251" s="3">
        <v>15347</v>
      </c>
      <c r="F251" s="3" t="s">
        <v>525</v>
      </c>
      <c r="G251" s="9" t="str" cm="1">
        <f t="array" ref="G251">INDEX(Employees!$D$2:$D$501, MATCH(1, (Employees!$H$2:$H$501="Yes")*(Employees!$E$2:$E$501=F251), 0))</f>
        <v>John Taylor</v>
      </c>
      <c r="H251" s="9" t="str" cm="1">
        <f t="array" ref="H251">INDEX(Employees!$D$2:$D$501, MATCH(1, (Employees!$I$2:$I$501="Yes")*(Employees!$E$2:$E$501=F251), 0))</f>
        <v>Sarah Johnson</v>
      </c>
    </row>
    <row r="252" spans="1:8" x14ac:dyDescent="0.35">
      <c r="A252" s="3" t="s">
        <v>784</v>
      </c>
      <c r="B252" s="3" t="s">
        <v>834</v>
      </c>
      <c r="C252" s="4">
        <v>50739</v>
      </c>
      <c r="D252" s="4">
        <v>50770</v>
      </c>
      <c r="E252" s="3">
        <v>69063</v>
      </c>
      <c r="F252" s="3" t="s">
        <v>526</v>
      </c>
      <c r="G252" s="9" t="str" cm="1">
        <f t="array" ref="G252">INDEX(Employees!$D$2:$D$501, MATCH(1, (Employees!$H$2:$H$501="Yes")*(Employees!$E$2:$E$501=F252), 0))</f>
        <v>Sophia Wilson</v>
      </c>
      <c r="H252" s="9" t="str" cm="1">
        <f t="array" ref="H252">INDEX(Employees!$D$2:$D$501, MATCH(1, (Employees!$I$2:$I$501="Yes")*(Employees!$E$2:$E$501=F252), 0))</f>
        <v>John Anderson</v>
      </c>
    </row>
    <row r="253" spans="1:8" x14ac:dyDescent="0.35">
      <c r="A253" s="3" t="s">
        <v>785</v>
      </c>
      <c r="B253" s="3" t="s">
        <v>834</v>
      </c>
      <c r="C253" s="4">
        <v>50770</v>
      </c>
      <c r="D253" s="4">
        <v>50801</v>
      </c>
      <c r="E253" s="3">
        <v>12643</v>
      </c>
      <c r="F253" s="3" t="s">
        <v>525</v>
      </c>
      <c r="G253" s="9" t="str" cm="1">
        <f t="array" ref="G253">INDEX(Employees!$D$2:$D$501, MATCH(1, (Employees!$H$2:$H$501="Yes")*(Employees!$E$2:$E$501=F253), 0))</f>
        <v>John Taylor</v>
      </c>
      <c r="H253" s="9" t="str" cm="1">
        <f t="array" ref="H253">INDEX(Employees!$D$2:$D$501, MATCH(1, (Employees!$I$2:$I$501="Yes")*(Employees!$E$2:$E$501=F253), 0))</f>
        <v>Sarah Johnson</v>
      </c>
    </row>
    <row r="254" spans="1:8" x14ac:dyDescent="0.35">
      <c r="A254" s="3" t="s">
        <v>786</v>
      </c>
      <c r="B254" s="3" t="s">
        <v>838</v>
      </c>
      <c r="C254" s="4">
        <v>50801</v>
      </c>
      <c r="D254" s="4">
        <v>50829</v>
      </c>
      <c r="E254" s="3">
        <v>50785</v>
      </c>
      <c r="F254" s="3" t="s">
        <v>526</v>
      </c>
      <c r="G254" s="9" t="str" cm="1">
        <f t="array" ref="G254">INDEX(Employees!$D$2:$D$501, MATCH(1, (Employees!$H$2:$H$501="Yes")*(Employees!$E$2:$E$501=F254), 0))</f>
        <v>Sophia Wilson</v>
      </c>
      <c r="H254" s="9" t="str" cm="1">
        <f t="array" ref="H254">INDEX(Employees!$D$2:$D$501, MATCH(1, (Employees!$I$2:$I$501="Yes")*(Employees!$E$2:$E$501=F254), 0))</f>
        <v>John Anderson</v>
      </c>
    </row>
    <row r="255" spans="1:8" x14ac:dyDescent="0.35">
      <c r="A255" s="3" t="s">
        <v>787</v>
      </c>
      <c r="B255" s="3" t="s">
        <v>836</v>
      </c>
      <c r="C255" s="4">
        <v>50829</v>
      </c>
      <c r="D255" s="4">
        <v>50860</v>
      </c>
      <c r="E255" s="3">
        <v>28681</v>
      </c>
      <c r="F255" s="3" t="s">
        <v>527</v>
      </c>
      <c r="G255" s="9" t="str" cm="1">
        <f t="array" ref="G255">INDEX(Employees!$D$2:$D$501, MATCH(1, (Employees!$H$2:$H$501="Yes")*(Employees!$E$2:$E$501=F255), 0))</f>
        <v>Sophia Smith</v>
      </c>
      <c r="H255" s="9" t="str" cm="1">
        <f t="array" ref="H255">INDEX(Employees!$D$2:$D$501, MATCH(1, (Employees!$I$2:$I$501="Yes")*(Employees!$E$2:$E$501=F255), 0))</f>
        <v>David Wilson</v>
      </c>
    </row>
    <row r="256" spans="1:8" x14ac:dyDescent="0.35">
      <c r="A256" s="3" t="s">
        <v>788</v>
      </c>
      <c r="B256" s="3" t="s">
        <v>837</v>
      </c>
      <c r="C256" s="4">
        <v>50860</v>
      </c>
      <c r="D256" s="4">
        <v>50890</v>
      </c>
      <c r="E256" s="3">
        <v>60026</v>
      </c>
      <c r="F256" s="3" t="s">
        <v>524</v>
      </c>
      <c r="G256" s="9" t="str" cm="1">
        <f t="array" ref="G256">INDEX(Employees!$D$2:$D$501, MATCH(1, (Employees!$H$2:$H$501="Yes")*(Employees!$E$2:$E$501=F256), 0))</f>
        <v>Michael Johnson</v>
      </c>
      <c r="H256" s="9" t="str" cm="1">
        <f t="array" ref="H256">INDEX(Employees!$D$2:$D$501, MATCH(1, (Employees!$I$2:$I$501="Yes")*(Employees!$E$2:$E$501=F256), 0))</f>
        <v>Robert Davis</v>
      </c>
    </row>
    <row r="257" spans="1:8" x14ac:dyDescent="0.35">
      <c r="A257" s="3" t="s">
        <v>789</v>
      </c>
      <c r="B257" s="3" t="s">
        <v>836</v>
      </c>
      <c r="C257" s="4">
        <v>50890</v>
      </c>
      <c r="D257" s="4">
        <v>50921</v>
      </c>
      <c r="E257" s="3">
        <v>25892</v>
      </c>
      <c r="F257" s="3" t="s">
        <v>526</v>
      </c>
      <c r="G257" s="9" t="str" cm="1">
        <f t="array" ref="G257">INDEX(Employees!$D$2:$D$501, MATCH(1, (Employees!$H$2:$H$501="Yes")*(Employees!$E$2:$E$501=F257), 0))</f>
        <v>Sophia Wilson</v>
      </c>
      <c r="H257" s="9" t="str" cm="1">
        <f t="array" ref="H257">INDEX(Employees!$D$2:$D$501, MATCH(1, (Employees!$I$2:$I$501="Yes")*(Employees!$E$2:$E$501=F257), 0))</f>
        <v>John Anderson</v>
      </c>
    </row>
    <row r="258" spans="1:8" x14ac:dyDescent="0.35">
      <c r="A258" s="3" t="s">
        <v>790</v>
      </c>
      <c r="B258" s="3" t="s">
        <v>839</v>
      </c>
      <c r="C258" s="4">
        <v>50921</v>
      </c>
      <c r="D258" s="4">
        <v>50951</v>
      </c>
      <c r="E258" s="3">
        <v>57299</v>
      </c>
      <c r="F258" s="3" t="s">
        <v>528</v>
      </c>
      <c r="G258" s="9" t="str" cm="1">
        <f t="array" ref="G258">INDEX(Employees!$D$2:$D$501, MATCH(1, (Employees!$H$2:$H$501="Yes")*(Employees!$E$2:$E$501=F258), 0))</f>
        <v>Olivia Smith</v>
      </c>
      <c r="H258" s="9" t="str" cm="1">
        <f t="array" ref="H258">INDEX(Employees!$D$2:$D$501, MATCH(1, (Employees!$I$2:$I$501="Yes")*(Employees!$E$2:$E$501=F258), 0))</f>
        <v>Emily Anderson</v>
      </c>
    </row>
    <row r="259" spans="1:8" x14ac:dyDescent="0.35">
      <c r="A259" s="3" t="s">
        <v>791</v>
      </c>
      <c r="B259" s="3" t="s">
        <v>835</v>
      </c>
      <c r="C259" s="4">
        <v>50951</v>
      </c>
      <c r="D259" s="4">
        <v>50982</v>
      </c>
      <c r="E259" s="3">
        <v>27073</v>
      </c>
      <c r="F259" s="3" t="s">
        <v>526</v>
      </c>
      <c r="G259" s="9" t="str" cm="1">
        <f t="array" ref="G259">INDEX(Employees!$D$2:$D$501, MATCH(1, (Employees!$H$2:$H$501="Yes")*(Employees!$E$2:$E$501=F259), 0))</f>
        <v>Sophia Wilson</v>
      </c>
      <c r="H259" s="9" t="str" cm="1">
        <f t="array" ref="H259">INDEX(Employees!$D$2:$D$501, MATCH(1, (Employees!$I$2:$I$501="Yes")*(Employees!$E$2:$E$501=F259), 0))</f>
        <v>John Anderson</v>
      </c>
    </row>
    <row r="260" spans="1:8" x14ac:dyDescent="0.35">
      <c r="A260" s="3" t="s">
        <v>792</v>
      </c>
      <c r="B260" s="3" t="s">
        <v>837</v>
      </c>
      <c r="C260" s="4">
        <v>50982</v>
      </c>
      <c r="D260" s="4">
        <v>51013</v>
      </c>
      <c r="E260" s="3">
        <v>40682</v>
      </c>
      <c r="F260" s="3" t="s">
        <v>525</v>
      </c>
      <c r="G260" s="9" t="str" cm="1">
        <f t="array" ref="G260">INDEX(Employees!$D$2:$D$501, MATCH(1, (Employees!$H$2:$H$501="Yes")*(Employees!$E$2:$E$501=F260), 0))</f>
        <v>John Taylor</v>
      </c>
      <c r="H260" s="9" t="str" cm="1">
        <f t="array" ref="H260">INDEX(Employees!$D$2:$D$501, MATCH(1, (Employees!$I$2:$I$501="Yes")*(Employees!$E$2:$E$501=F260), 0))</f>
        <v>Sarah Johnson</v>
      </c>
    </row>
    <row r="261" spans="1:8" x14ac:dyDescent="0.35">
      <c r="A261" s="3" t="s">
        <v>793</v>
      </c>
      <c r="B261" s="3" t="s">
        <v>834</v>
      </c>
      <c r="C261" s="4">
        <v>51013</v>
      </c>
      <c r="D261" s="4">
        <v>51043</v>
      </c>
      <c r="E261" s="3">
        <v>24289</v>
      </c>
      <c r="F261" s="3" t="s">
        <v>527</v>
      </c>
      <c r="G261" s="9" t="str" cm="1">
        <f t="array" ref="G261">INDEX(Employees!$D$2:$D$501, MATCH(1, (Employees!$H$2:$H$501="Yes")*(Employees!$E$2:$E$501=F261), 0))</f>
        <v>Sophia Smith</v>
      </c>
      <c r="H261" s="9" t="str" cm="1">
        <f t="array" ref="H261">INDEX(Employees!$D$2:$D$501, MATCH(1, (Employees!$I$2:$I$501="Yes")*(Employees!$E$2:$E$501=F261), 0))</f>
        <v>David Wilson</v>
      </c>
    </row>
    <row r="262" spans="1:8" x14ac:dyDescent="0.35">
      <c r="A262" s="3" t="s">
        <v>794</v>
      </c>
      <c r="B262" s="3" t="s">
        <v>837</v>
      </c>
      <c r="C262" s="4">
        <v>51043</v>
      </c>
      <c r="D262" s="4">
        <v>51074</v>
      </c>
      <c r="E262" s="3">
        <v>17927</v>
      </c>
      <c r="F262" s="3" t="s">
        <v>527</v>
      </c>
      <c r="G262" s="9" t="str" cm="1">
        <f t="array" ref="G262">INDEX(Employees!$D$2:$D$501, MATCH(1, (Employees!$H$2:$H$501="Yes")*(Employees!$E$2:$E$501=F262), 0))</f>
        <v>Sophia Smith</v>
      </c>
      <c r="H262" s="9" t="str" cm="1">
        <f t="array" ref="H262">INDEX(Employees!$D$2:$D$501, MATCH(1, (Employees!$I$2:$I$501="Yes")*(Employees!$E$2:$E$501=F262), 0))</f>
        <v>David Wilson</v>
      </c>
    </row>
    <row r="263" spans="1:8" x14ac:dyDescent="0.35">
      <c r="A263" s="3" t="s">
        <v>795</v>
      </c>
      <c r="B263" s="3" t="s">
        <v>834</v>
      </c>
      <c r="C263" s="4">
        <v>51074</v>
      </c>
      <c r="D263" s="4">
        <v>51104</v>
      </c>
      <c r="E263" s="3">
        <v>58330</v>
      </c>
      <c r="F263" s="3" t="s">
        <v>526</v>
      </c>
      <c r="G263" s="9" t="str" cm="1">
        <f t="array" ref="G263">INDEX(Employees!$D$2:$D$501, MATCH(1, (Employees!$H$2:$H$501="Yes")*(Employees!$E$2:$E$501=F263), 0))</f>
        <v>Sophia Wilson</v>
      </c>
      <c r="H263" s="9" t="str" cm="1">
        <f t="array" ref="H263">INDEX(Employees!$D$2:$D$501, MATCH(1, (Employees!$I$2:$I$501="Yes")*(Employees!$E$2:$E$501=F263), 0))</f>
        <v>John Anderson</v>
      </c>
    </row>
    <row r="264" spans="1:8" x14ac:dyDescent="0.35">
      <c r="A264" s="3" t="s">
        <v>796</v>
      </c>
      <c r="B264" s="3" t="s">
        <v>834</v>
      </c>
      <c r="C264" s="4">
        <v>51104</v>
      </c>
      <c r="D264" s="4">
        <v>51135</v>
      </c>
      <c r="E264" s="3">
        <v>76707</v>
      </c>
      <c r="F264" s="3" t="s">
        <v>524</v>
      </c>
      <c r="G264" s="9" t="str" cm="1">
        <f t="array" ref="G264">INDEX(Employees!$D$2:$D$501, MATCH(1, (Employees!$H$2:$H$501="Yes")*(Employees!$E$2:$E$501=F264), 0))</f>
        <v>Michael Johnson</v>
      </c>
      <c r="H264" s="9" t="str" cm="1">
        <f t="array" ref="H264">INDEX(Employees!$D$2:$D$501, MATCH(1, (Employees!$I$2:$I$501="Yes")*(Employees!$E$2:$E$501=F264), 0))</f>
        <v>Robert Davis</v>
      </c>
    </row>
    <row r="265" spans="1:8" x14ac:dyDescent="0.35">
      <c r="A265" s="3" t="s">
        <v>797</v>
      </c>
      <c r="B265" s="3" t="s">
        <v>837</v>
      </c>
      <c r="C265" s="4">
        <v>51135</v>
      </c>
      <c r="D265" s="4">
        <v>51166</v>
      </c>
      <c r="E265" s="3">
        <v>87454</v>
      </c>
      <c r="F265" s="3" t="s">
        <v>528</v>
      </c>
      <c r="G265" s="9" t="str" cm="1">
        <f t="array" ref="G265">INDEX(Employees!$D$2:$D$501, MATCH(1, (Employees!$H$2:$H$501="Yes")*(Employees!$E$2:$E$501=F265), 0))</f>
        <v>Olivia Smith</v>
      </c>
      <c r="H265" s="9" t="str" cm="1">
        <f t="array" ref="H265">INDEX(Employees!$D$2:$D$501, MATCH(1, (Employees!$I$2:$I$501="Yes")*(Employees!$E$2:$E$501=F265), 0))</f>
        <v>Emily Anderson</v>
      </c>
    </row>
    <row r="266" spans="1:8" x14ac:dyDescent="0.35">
      <c r="A266" s="3" t="s">
        <v>798</v>
      </c>
      <c r="B266" s="3" t="s">
        <v>834</v>
      </c>
      <c r="C266" s="4">
        <v>51166</v>
      </c>
      <c r="D266" s="4">
        <v>51195</v>
      </c>
      <c r="E266" s="3">
        <v>75428</v>
      </c>
      <c r="F266" s="3" t="s">
        <v>527</v>
      </c>
      <c r="G266" s="9" t="str" cm="1">
        <f t="array" ref="G266">INDEX(Employees!$D$2:$D$501, MATCH(1, (Employees!$H$2:$H$501="Yes")*(Employees!$E$2:$E$501=F266), 0))</f>
        <v>Sophia Smith</v>
      </c>
      <c r="H266" s="9" t="str" cm="1">
        <f t="array" ref="H266">INDEX(Employees!$D$2:$D$501, MATCH(1, (Employees!$I$2:$I$501="Yes")*(Employees!$E$2:$E$501=F266), 0))</f>
        <v>David Wilson</v>
      </c>
    </row>
    <row r="267" spans="1:8" x14ac:dyDescent="0.35">
      <c r="A267" s="3" t="s">
        <v>799</v>
      </c>
      <c r="B267" s="3" t="s">
        <v>834</v>
      </c>
      <c r="C267" s="4">
        <v>51195</v>
      </c>
      <c r="D267" s="4">
        <v>51226</v>
      </c>
      <c r="E267" s="3">
        <v>60601</v>
      </c>
      <c r="F267" s="3" t="s">
        <v>525</v>
      </c>
      <c r="G267" s="9" t="str" cm="1">
        <f t="array" ref="G267">INDEX(Employees!$D$2:$D$501, MATCH(1, (Employees!$H$2:$H$501="Yes")*(Employees!$E$2:$E$501=F267), 0))</f>
        <v>John Taylor</v>
      </c>
      <c r="H267" s="9" t="str" cm="1">
        <f t="array" ref="H267">INDEX(Employees!$D$2:$D$501, MATCH(1, (Employees!$I$2:$I$501="Yes")*(Employees!$E$2:$E$501=F267), 0))</f>
        <v>Sarah Johnson</v>
      </c>
    </row>
    <row r="268" spans="1:8" x14ac:dyDescent="0.35">
      <c r="A268" s="3" t="s">
        <v>800</v>
      </c>
      <c r="B268" s="3" t="s">
        <v>839</v>
      </c>
      <c r="C268" s="4">
        <v>51226</v>
      </c>
      <c r="D268" s="4">
        <v>51256</v>
      </c>
      <c r="E268" s="3">
        <v>87465</v>
      </c>
      <c r="F268" s="3" t="s">
        <v>525</v>
      </c>
      <c r="G268" s="9" t="str" cm="1">
        <f t="array" ref="G268">INDEX(Employees!$D$2:$D$501, MATCH(1, (Employees!$H$2:$H$501="Yes")*(Employees!$E$2:$E$501=F268), 0))</f>
        <v>John Taylor</v>
      </c>
      <c r="H268" s="9" t="str" cm="1">
        <f t="array" ref="H268">INDEX(Employees!$D$2:$D$501, MATCH(1, (Employees!$I$2:$I$501="Yes")*(Employees!$E$2:$E$501=F268), 0))</f>
        <v>Sarah Johnson</v>
      </c>
    </row>
    <row r="269" spans="1:8" x14ac:dyDescent="0.35">
      <c r="A269" s="3" t="s">
        <v>801</v>
      </c>
      <c r="B269" s="3" t="s">
        <v>836</v>
      </c>
      <c r="C269" s="4">
        <v>51256</v>
      </c>
      <c r="D269" s="4">
        <v>51287</v>
      </c>
      <c r="E269" s="3">
        <v>12539</v>
      </c>
      <c r="F269" s="3" t="s">
        <v>524</v>
      </c>
      <c r="G269" s="9" t="str" cm="1">
        <f t="array" ref="G269">INDEX(Employees!$D$2:$D$501, MATCH(1, (Employees!$H$2:$H$501="Yes")*(Employees!$E$2:$E$501=F269), 0))</f>
        <v>Michael Johnson</v>
      </c>
      <c r="H269" s="9" t="str" cm="1">
        <f t="array" ref="H269">INDEX(Employees!$D$2:$D$501, MATCH(1, (Employees!$I$2:$I$501="Yes")*(Employees!$E$2:$E$501=F269), 0))</f>
        <v>Robert Davis</v>
      </c>
    </row>
    <row r="270" spans="1:8" x14ac:dyDescent="0.35">
      <c r="A270" s="3" t="s">
        <v>802</v>
      </c>
      <c r="B270" s="3" t="s">
        <v>836</v>
      </c>
      <c r="C270" s="4">
        <v>51287</v>
      </c>
      <c r="D270" s="4">
        <v>51317</v>
      </c>
      <c r="E270" s="3">
        <v>32669</v>
      </c>
      <c r="F270" s="3" t="s">
        <v>527</v>
      </c>
      <c r="G270" s="9" t="str" cm="1">
        <f t="array" ref="G270">INDEX(Employees!$D$2:$D$501, MATCH(1, (Employees!$H$2:$H$501="Yes")*(Employees!$E$2:$E$501=F270), 0))</f>
        <v>Sophia Smith</v>
      </c>
      <c r="H270" s="9" t="str" cm="1">
        <f t="array" ref="H270">INDEX(Employees!$D$2:$D$501, MATCH(1, (Employees!$I$2:$I$501="Yes")*(Employees!$E$2:$E$501=F270), 0))</f>
        <v>David Wilson</v>
      </c>
    </row>
    <row r="271" spans="1:8" x14ac:dyDescent="0.35">
      <c r="A271" s="3" t="s">
        <v>803</v>
      </c>
      <c r="B271" s="3" t="s">
        <v>835</v>
      </c>
      <c r="C271" s="4">
        <v>51317</v>
      </c>
      <c r="D271" s="4">
        <v>51348</v>
      </c>
      <c r="E271" s="3">
        <v>80968</v>
      </c>
      <c r="F271" s="3" t="s">
        <v>526</v>
      </c>
      <c r="G271" s="9" t="str" cm="1">
        <f t="array" ref="G271">INDEX(Employees!$D$2:$D$501, MATCH(1, (Employees!$H$2:$H$501="Yes")*(Employees!$E$2:$E$501=F271), 0))</f>
        <v>Sophia Wilson</v>
      </c>
      <c r="H271" s="9" t="str" cm="1">
        <f t="array" ref="H271">INDEX(Employees!$D$2:$D$501, MATCH(1, (Employees!$I$2:$I$501="Yes")*(Employees!$E$2:$E$501=F271), 0))</f>
        <v>John Anderson</v>
      </c>
    </row>
    <row r="272" spans="1:8" x14ac:dyDescent="0.35">
      <c r="A272" s="3" t="s">
        <v>804</v>
      </c>
      <c r="B272" s="3" t="s">
        <v>835</v>
      </c>
      <c r="C272" s="4">
        <v>51348</v>
      </c>
      <c r="D272" s="4">
        <v>51379</v>
      </c>
      <c r="E272" s="3">
        <v>30644</v>
      </c>
      <c r="F272" s="3" t="s">
        <v>525</v>
      </c>
      <c r="G272" s="9" t="str" cm="1">
        <f t="array" ref="G272">INDEX(Employees!$D$2:$D$501, MATCH(1, (Employees!$H$2:$H$501="Yes")*(Employees!$E$2:$E$501=F272), 0))</f>
        <v>John Taylor</v>
      </c>
      <c r="H272" s="9" t="str" cm="1">
        <f t="array" ref="H272">INDEX(Employees!$D$2:$D$501, MATCH(1, (Employees!$I$2:$I$501="Yes")*(Employees!$E$2:$E$501=F272), 0))</f>
        <v>Sarah Johnson</v>
      </c>
    </row>
    <row r="273" spans="1:8" x14ac:dyDescent="0.35">
      <c r="A273" s="3" t="s">
        <v>805</v>
      </c>
      <c r="B273" s="3" t="s">
        <v>839</v>
      </c>
      <c r="C273" s="4">
        <v>51379</v>
      </c>
      <c r="D273" s="4">
        <v>51409</v>
      </c>
      <c r="E273" s="3">
        <v>28745</v>
      </c>
      <c r="F273" s="3" t="s">
        <v>524</v>
      </c>
      <c r="G273" s="9" t="str" cm="1">
        <f t="array" ref="G273">INDEX(Employees!$D$2:$D$501, MATCH(1, (Employees!$H$2:$H$501="Yes")*(Employees!$E$2:$E$501=F273), 0))</f>
        <v>Michael Johnson</v>
      </c>
      <c r="H273" s="9" t="str" cm="1">
        <f t="array" ref="H273">INDEX(Employees!$D$2:$D$501, MATCH(1, (Employees!$I$2:$I$501="Yes")*(Employees!$E$2:$E$501=F273), 0))</f>
        <v>Robert Davis</v>
      </c>
    </row>
    <row r="274" spans="1:8" x14ac:dyDescent="0.35">
      <c r="A274" s="3" t="s">
        <v>806</v>
      </c>
      <c r="B274" s="3" t="s">
        <v>835</v>
      </c>
      <c r="C274" s="4">
        <v>51409</v>
      </c>
      <c r="D274" s="4">
        <v>51440</v>
      </c>
      <c r="E274" s="3">
        <v>38228</v>
      </c>
      <c r="F274" s="3" t="s">
        <v>527</v>
      </c>
      <c r="G274" s="9" t="str" cm="1">
        <f t="array" ref="G274">INDEX(Employees!$D$2:$D$501, MATCH(1, (Employees!$H$2:$H$501="Yes")*(Employees!$E$2:$E$501=F274), 0))</f>
        <v>Sophia Smith</v>
      </c>
      <c r="H274" s="9" t="str" cm="1">
        <f t="array" ref="H274">INDEX(Employees!$D$2:$D$501, MATCH(1, (Employees!$I$2:$I$501="Yes")*(Employees!$E$2:$E$501=F274), 0))</f>
        <v>David Wilson</v>
      </c>
    </row>
    <row r="275" spans="1:8" x14ac:dyDescent="0.35">
      <c r="A275" s="3" t="s">
        <v>807</v>
      </c>
      <c r="B275" s="3" t="s">
        <v>837</v>
      </c>
      <c r="C275" s="4">
        <v>51440</v>
      </c>
      <c r="D275" s="4">
        <v>51470</v>
      </c>
      <c r="E275" s="3">
        <v>44521</v>
      </c>
      <c r="F275" s="3" t="s">
        <v>527</v>
      </c>
      <c r="G275" s="9" t="str" cm="1">
        <f t="array" ref="G275">INDEX(Employees!$D$2:$D$501, MATCH(1, (Employees!$H$2:$H$501="Yes")*(Employees!$E$2:$E$501=F275), 0))</f>
        <v>Sophia Smith</v>
      </c>
      <c r="H275" s="9" t="str" cm="1">
        <f t="array" ref="H275">INDEX(Employees!$D$2:$D$501, MATCH(1, (Employees!$I$2:$I$501="Yes")*(Employees!$E$2:$E$501=F275), 0))</f>
        <v>David Wilson</v>
      </c>
    </row>
    <row r="276" spans="1:8" x14ac:dyDescent="0.35">
      <c r="A276" s="3" t="s">
        <v>808</v>
      </c>
      <c r="B276" s="3" t="s">
        <v>838</v>
      </c>
      <c r="C276" s="4">
        <v>51470</v>
      </c>
      <c r="D276" s="4">
        <v>51501</v>
      </c>
      <c r="E276" s="3">
        <v>36928</v>
      </c>
      <c r="F276" s="3" t="s">
        <v>527</v>
      </c>
      <c r="G276" s="9" t="str" cm="1">
        <f t="array" ref="G276">INDEX(Employees!$D$2:$D$501, MATCH(1, (Employees!$H$2:$H$501="Yes")*(Employees!$E$2:$E$501=F276), 0))</f>
        <v>Sophia Smith</v>
      </c>
      <c r="H276" s="9" t="str" cm="1">
        <f t="array" ref="H276">INDEX(Employees!$D$2:$D$501, MATCH(1, (Employees!$I$2:$I$501="Yes")*(Employees!$E$2:$E$501=F276), 0))</f>
        <v>David Wilson</v>
      </c>
    </row>
    <row r="277" spans="1:8" x14ac:dyDescent="0.35">
      <c r="A277" s="3" t="s">
        <v>809</v>
      </c>
      <c r="B277" s="3" t="s">
        <v>838</v>
      </c>
      <c r="C277" s="4">
        <v>51501</v>
      </c>
      <c r="D277" s="4">
        <v>51532</v>
      </c>
      <c r="E277" s="3">
        <v>28322</v>
      </c>
      <c r="F277" s="3" t="s">
        <v>527</v>
      </c>
      <c r="G277" s="9" t="str" cm="1">
        <f t="array" ref="G277">INDEX(Employees!$D$2:$D$501, MATCH(1, (Employees!$H$2:$H$501="Yes")*(Employees!$E$2:$E$501=F277), 0))</f>
        <v>Sophia Smith</v>
      </c>
      <c r="H277" s="9" t="str" cm="1">
        <f t="array" ref="H277">INDEX(Employees!$D$2:$D$501, MATCH(1, (Employees!$I$2:$I$501="Yes")*(Employees!$E$2:$E$501=F277), 0))</f>
        <v>David Wilson</v>
      </c>
    </row>
    <row r="278" spans="1:8" x14ac:dyDescent="0.35">
      <c r="A278" s="3" t="s">
        <v>810</v>
      </c>
      <c r="B278" s="3" t="s">
        <v>838</v>
      </c>
      <c r="C278" s="4">
        <v>51532</v>
      </c>
      <c r="D278" s="4">
        <v>51560</v>
      </c>
      <c r="E278" s="3">
        <v>67714</v>
      </c>
      <c r="F278" s="3" t="s">
        <v>527</v>
      </c>
      <c r="G278" s="9" t="str" cm="1">
        <f t="array" ref="G278">INDEX(Employees!$D$2:$D$501, MATCH(1, (Employees!$H$2:$H$501="Yes")*(Employees!$E$2:$E$501=F278), 0))</f>
        <v>Sophia Smith</v>
      </c>
      <c r="H278" s="9" t="str" cm="1">
        <f t="array" ref="H278">INDEX(Employees!$D$2:$D$501, MATCH(1, (Employees!$I$2:$I$501="Yes")*(Employees!$E$2:$E$501=F278), 0))</f>
        <v>David Wilson</v>
      </c>
    </row>
    <row r="279" spans="1:8" x14ac:dyDescent="0.35">
      <c r="A279" s="3" t="s">
        <v>811</v>
      </c>
      <c r="B279" s="3" t="s">
        <v>839</v>
      </c>
      <c r="C279" s="4">
        <v>51560</v>
      </c>
      <c r="D279" s="4">
        <v>51591</v>
      </c>
      <c r="E279" s="3">
        <v>97896</v>
      </c>
      <c r="F279" s="3" t="s">
        <v>525</v>
      </c>
      <c r="G279" s="9" t="str" cm="1">
        <f t="array" ref="G279">INDEX(Employees!$D$2:$D$501, MATCH(1, (Employees!$H$2:$H$501="Yes")*(Employees!$E$2:$E$501=F279), 0))</f>
        <v>John Taylor</v>
      </c>
      <c r="H279" s="9" t="str" cm="1">
        <f t="array" ref="H279">INDEX(Employees!$D$2:$D$501, MATCH(1, (Employees!$I$2:$I$501="Yes")*(Employees!$E$2:$E$501=F279), 0))</f>
        <v>Sarah Johnson</v>
      </c>
    </row>
    <row r="280" spans="1:8" x14ac:dyDescent="0.35">
      <c r="A280" s="3" t="s">
        <v>812</v>
      </c>
      <c r="B280" s="3" t="s">
        <v>839</v>
      </c>
      <c r="C280" s="4">
        <v>51591</v>
      </c>
      <c r="D280" s="4">
        <v>51621</v>
      </c>
      <c r="E280" s="3">
        <v>72292</v>
      </c>
      <c r="F280" s="3" t="s">
        <v>524</v>
      </c>
      <c r="G280" s="9" t="str" cm="1">
        <f t="array" ref="G280">INDEX(Employees!$D$2:$D$501, MATCH(1, (Employees!$H$2:$H$501="Yes")*(Employees!$E$2:$E$501=F280), 0))</f>
        <v>Michael Johnson</v>
      </c>
      <c r="H280" s="9" t="str" cm="1">
        <f t="array" ref="H280">INDEX(Employees!$D$2:$D$501, MATCH(1, (Employees!$I$2:$I$501="Yes")*(Employees!$E$2:$E$501=F280), 0))</f>
        <v>Robert Davis</v>
      </c>
    </row>
    <row r="281" spans="1:8" x14ac:dyDescent="0.35">
      <c r="A281" s="3" t="s">
        <v>813</v>
      </c>
      <c r="B281" s="3" t="s">
        <v>834</v>
      </c>
      <c r="C281" s="4">
        <v>51621</v>
      </c>
      <c r="D281" s="4">
        <v>51652</v>
      </c>
      <c r="E281" s="3">
        <v>39055</v>
      </c>
      <c r="F281" s="3" t="s">
        <v>527</v>
      </c>
      <c r="G281" s="9" t="str" cm="1">
        <f t="array" ref="G281">INDEX(Employees!$D$2:$D$501, MATCH(1, (Employees!$H$2:$H$501="Yes")*(Employees!$E$2:$E$501=F281), 0))</f>
        <v>Sophia Smith</v>
      </c>
      <c r="H281" s="9" t="str" cm="1">
        <f t="array" ref="H281">INDEX(Employees!$D$2:$D$501, MATCH(1, (Employees!$I$2:$I$501="Yes")*(Employees!$E$2:$E$501=F281), 0))</f>
        <v>David Wilson</v>
      </c>
    </row>
    <row r="282" spans="1:8" x14ac:dyDescent="0.35">
      <c r="A282" s="3" t="s">
        <v>814</v>
      </c>
      <c r="B282" s="3" t="s">
        <v>838</v>
      </c>
      <c r="C282" s="4">
        <v>51652</v>
      </c>
      <c r="D282" s="4">
        <v>51682</v>
      </c>
      <c r="E282" s="3">
        <v>52891</v>
      </c>
      <c r="F282" s="3" t="s">
        <v>528</v>
      </c>
      <c r="G282" s="9" t="str" cm="1">
        <f t="array" ref="G282">INDEX(Employees!$D$2:$D$501, MATCH(1, (Employees!$H$2:$H$501="Yes")*(Employees!$E$2:$E$501=F282), 0))</f>
        <v>Olivia Smith</v>
      </c>
      <c r="H282" s="9" t="str" cm="1">
        <f t="array" ref="H282">INDEX(Employees!$D$2:$D$501, MATCH(1, (Employees!$I$2:$I$501="Yes")*(Employees!$E$2:$E$501=F282), 0))</f>
        <v>Emily Anderson</v>
      </c>
    </row>
    <row r="283" spans="1:8" x14ac:dyDescent="0.35">
      <c r="A283" s="3" t="s">
        <v>815</v>
      </c>
      <c r="B283" s="3" t="s">
        <v>837</v>
      </c>
      <c r="C283" s="4">
        <v>51682</v>
      </c>
      <c r="D283" s="4">
        <v>51713</v>
      </c>
      <c r="E283" s="3">
        <v>91912</v>
      </c>
      <c r="F283" s="3" t="s">
        <v>528</v>
      </c>
      <c r="G283" s="9" t="str" cm="1">
        <f t="array" ref="G283">INDEX(Employees!$D$2:$D$501, MATCH(1, (Employees!$H$2:$H$501="Yes")*(Employees!$E$2:$E$501=F283), 0))</f>
        <v>Olivia Smith</v>
      </c>
      <c r="H283" s="9" t="str" cm="1">
        <f t="array" ref="H283">INDEX(Employees!$D$2:$D$501, MATCH(1, (Employees!$I$2:$I$501="Yes")*(Employees!$E$2:$E$501=F283), 0))</f>
        <v>Emily Anderson</v>
      </c>
    </row>
    <row r="284" spans="1:8" x14ac:dyDescent="0.35">
      <c r="A284" s="3" t="s">
        <v>816</v>
      </c>
      <c r="B284" s="3" t="s">
        <v>835</v>
      </c>
      <c r="C284" s="4">
        <v>51713</v>
      </c>
      <c r="D284" s="4">
        <v>51744</v>
      </c>
      <c r="E284" s="3">
        <v>16588</v>
      </c>
      <c r="F284" s="3" t="s">
        <v>524</v>
      </c>
      <c r="G284" s="9" t="str" cm="1">
        <f t="array" ref="G284">INDEX(Employees!$D$2:$D$501, MATCH(1, (Employees!$H$2:$H$501="Yes")*(Employees!$E$2:$E$501=F284), 0))</f>
        <v>Michael Johnson</v>
      </c>
      <c r="H284" s="9" t="str" cm="1">
        <f t="array" ref="H284">INDEX(Employees!$D$2:$D$501, MATCH(1, (Employees!$I$2:$I$501="Yes")*(Employees!$E$2:$E$501=F284), 0))</f>
        <v>Robert Davis</v>
      </c>
    </row>
    <row r="285" spans="1:8" x14ac:dyDescent="0.35">
      <c r="A285" s="3" t="s">
        <v>817</v>
      </c>
      <c r="B285" s="3" t="s">
        <v>837</v>
      </c>
      <c r="C285" s="4">
        <v>51744</v>
      </c>
      <c r="D285" s="4">
        <v>51774</v>
      </c>
      <c r="E285" s="3">
        <v>16304</v>
      </c>
      <c r="F285" s="3" t="s">
        <v>526</v>
      </c>
      <c r="G285" s="9" t="str" cm="1">
        <f t="array" ref="G285">INDEX(Employees!$D$2:$D$501, MATCH(1, (Employees!$H$2:$H$501="Yes")*(Employees!$E$2:$E$501=F285), 0))</f>
        <v>Sophia Wilson</v>
      </c>
      <c r="H285" s="9" t="str" cm="1">
        <f t="array" ref="H285">INDEX(Employees!$D$2:$D$501, MATCH(1, (Employees!$I$2:$I$501="Yes")*(Employees!$E$2:$E$501=F285), 0))</f>
        <v>John Anderson</v>
      </c>
    </row>
    <row r="286" spans="1:8" x14ac:dyDescent="0.35">
      <c r="A286" s="3" t="s">
        <v>818</v>
      </c>
      <c r="B286" s="3" t="s">
        <v>835</v>
      </c>
      <c r="C286" s="4">
        <v>51774</v>
      </c>
      <c r="D286" s="4">
        <v>51805</v>
      </c>
      <c r="E286" s="3">
        <v>17345</v>
      </c>
      <c r="F286" s="3" t="s">
        <v>526</v>
      </c>
      <c r="G286" s="9" t="str" cm="1">
        <f t="array" ref="G286">INDEX(Employees!$D$2:$D$501, MATCH(1, (Employees!$H$2:$H$501="Yes")*(Employees!$E$2:$E$501=F286), 0))</f>
        <v>Sophia Wilson</v>
      </c>
      <c r="H286" s="9" t="str" cm="1">
        <f t="array" ref="H286">INDEX(Employees!$D$2:$D$501, MATCH(1, (Employees!$I$2:$I$501="Yes")*(Employees!$E$2:$E$501=F286), 0))</f>
        <v>John Anderson</v>
      </c>
    </row>
    <row r="287" spans="1:8" x14ac:dyDescent="0.35">
      <c r="A287" s="3" t="s">
        <v>819</v>
      </c>
      <c r="B287" s="3" t="s">
        <v>838</v>
      </c>
      <c r="C287" s="4">
        <v>51805</v>
      </c>
      <c r="D287" s="4">
        <v>51835</v>
      </c>
      <c r="E287" s="3">
        <v>39300</v>
      </c>
      <c r="F287" s="3" t="s">
        <v>526</v>
      </c>
      <c r="G287" s="9" t="str" cm="1">
        <f t="array" ref="G287">INDEX(Employees!$D$2:$D$501, MATCH(1, (Employees!$H$2:$H$501="Yes")*(Employees!$E$2:$E$501=F287), 0))</f>
        <v>Sophia Wilson</v>
      </c>
      <c r="H287" s="9" t="str" cm="1">
        <f t="array" ref="H287">INDEX(Employees!$D$2:$D$501, MATCH(1, (Employees!$I$2:$I$501="Yes")*(Employees!$E$2:$E$501=F287), 0))</f>
        <v>John Anderson</v>
      </c>
    </row>
    <row r="288" spans="1:8" x14ac:dyDescent="0.35">
      <c r="A288" s="3" t="s">
        <v>820</v>
      </c>
      <c r="B288" s="3" t="s">
        <v>838</v>
      </c>
      <c r="C288" s="4">
        <v>51835</v>
      </c>
      <c r="D288" s="4">
        <v>51866</v>
      </c>
      <c r="E288" s="3">
        <v>34259</v>
      </c>
      <c r="F288" s="3" t="s">
        <v>528</v>
      </c>
      <c r="G288" s="9" t="str" cm="1">
        <f t="array" ref="G288">INDEX(Employees!$D$2:$D$501, MATCH(1, (Employees!$H$2:$H$501="Yes")*(Employees!$E$2:$E$501=F288), 0))</f>
        <v>Olivia Smith</v>
      </c>
      <c r="H288" s="9" t="str" cm="1">
        <f t="array" ref="H288">INDEX(Employees!$D$2:$D$501, MATCH(1, (Employees!$I$2:$I$501="Yes")*(Employees!$E$2:$E$501=F288), 0))</f>
        <v>Emily Anderson</v>
      </c>
    </row>
    <row r="289" spans="1:8" x14ac:dyDescent="0.35">
      <c r="A289" s="3" t="s">
        <v>821</v>
      </c>
      <c r="B289" s="3" t="s">
        <v>838</v>
      </c>
      <c r="C289" s="4">
        <v>51866</v>
      </c>
      <c r="D289" s="4">
        <v>51897</v>
      </c>
      <c r="E289" s="3">
        <v>98553</v>
      </c>
      <c r="F289" s="3" t="s">
        <v>526</v>
      </c>
      <c r="G289" s="9" t="str" cm="1">
        <f t="array" ref="G289">INDEX(Employees!$D$2:$D$501, MATCH(1, (Employees!$H$2:$H$501="Yes")*(Employees!$E$2:$E$501=F289), 0))</f>
        <v>Sophia Wilson</v>
      </c>
      <c r="H289" s="9" t="str" cm="1">
        <f t="array" ref="H289">INDEX(Employees!$D$2:$D$501, MATCH(1, (Employees!$I$2:$I$501="Yes")*(Employees!$E$2:$E$501=F289), 0))</f>
        <v>John Anderson</v>
      </c>
    </row>
    <row r="290" spans="1:8" x14ac:dyDescent="0.35">
      <c r="A290" s="3" t="s">
        <v>822</v>
      </c>
      <c r="B290" s="3" t="s">
        <v>839</v>
      </c>
      <c r="C290" s="4">
        <v>51897</v>
      </c>
      <c r="D290" s="4">
        <v>51925</v>
      </c>
      <c r="E290" s="3">
        <v>25352</v>
      </c>
      <c r="F290" s="3" t="s">
        <v>525</v>
      </c>
      <c r="G290" s="9" t="str" cm="1">
        <f t="array" ref="G290">INDEX(Employees!$D$2:$D$501, MATCH(1, (Employees!$H$2:$H$501="Yes")*(Employees!$E$2:$E$501=F290), 0))</f>
        <v>John Taylor</v>
      </c>
      <c r="H290" s="9" t="str" cm="1">
        <f t="array" ref="H290">INDEX(Employees!$D$2:$D$501, MATCH(1, (Employees!$I$2:$I$501="Yes")*(Employees!$E$2:$E$501=F290), 0))</f>
        <v>Sarah Johnson</v>
      </c>
    </row>
    <row r="291" spans="1:8" x14ac:dyDescent="0.35">
      <c r="A291" s="3" t="s">
        <v>823</v>
      </c>
      <c r="B291" s="3" t="s">
        <v>835</v>
      </c>
      <c r="C291" s="4">
        <v>51925</v>
      </c>
      <c r="D291" s="4">
        <v>51956</v>
      </c>
      <c r="E291" s="3">
        <v>43365</v>
      </c>
      <c r="F291" s="3" t="s">
        <v>527</v>
      </c>
      <c r="G291" s="9" t="str" cm="1">
        <f t="array" ref="G291">INDEX(Employees!$D$2:$D$501, MATCH(1, (Employees!$H$2:$H$501="Yes")*(Employees!$E$2:$E$501=F291), 0))</f>
        <v>Sophia Smith</v>
      </c>
      <c r="H291" s="9" t="str" cm="1">
        <f t="array" ref="H291">INDEX(Employees!$D$2:$D$501, MATCH(1, (Employees!$I$2:$I$501="Yes")*(Employees!$E$2:$E$501=F291), 0))</f>
        <v>David Wilson</v>
      </c>
    </row>
    <row r="292" spans="1:8" x14ac:dyDescent="0.35">
      <c r="A292" s="3" t="s">
        <v>824</v>
      </c>
      <c r="B292" s="3" t="s">
        <v>839</v>
      </c>
      <c r="C292" s="4">
        <v>51956</v>
      </c>
      <c r="D292" s="4">
        <v>51986</v>
      </c>
      <c r="E292" s="3">
        <v>29446</v>
      </c>
      <c r="F292" s="3" t="s">
        <v>528</v>
      </c>
      <c r="G292" s="9" t="str" cm="1">
        <f t="array" ref="G292">INDEX(Employees!$D$2:$D$501, MATCH(1, (Employees!$H$2:$H$501="Yes")*(Employees!$E$2:$E$501=F292), 0))</f>
        <v>Olivia Smith</v>
      </c>
      <c r="H292" s="9" t="str" cm="1">
        <f t="array" ref="H292">INDEX(Employees!$D$2:$D$501, MATCH(1, (Employees!$I$2:$I$501="Yes")*(Employees!$E$2:$E$501=F292), 0))</f>
        <v>Emily Anderson</v>
      </c>
    </row>
    <row r="293" spans="1:8" x14ac:dyDescent="0.35">
      <c r="A293" s="3" t="s">
        <v>825</v>
      </c>
      <c r="B293" s="3" t="s">
        <v>839</v>
      </c>
      <c r="C293" s="4">
        <v>51986</v>
      </c>
      <c r="D293" s="4">
        <v>52017</v>
      </c>
      <c r="E293" s="3">
        <v>12336</v>
      </c>
      <c r="F293" s="3" t="s">
        <v>524</v>
      </c>
      <c r="G293" s="9" t="str" cm="1">
        <f t="array" ref="G293">INDEX(Employees!$D$2:$D$501, MATCH(1, (Employees!$H$2:$H$501="Yes")*(Employees!$E$2:$E$501=F293), 0))</f>
        <v>Michael Johnson</v>
      </c>
      <c r="H293" s="9" t="str" cm="1">
        <f t="array" ref="H293">INDEX(Employees!$D$2:$D$501, MATCH(1, (Employees!$I$2:$I$501="Yes")*(Employees!$E$2:$E$501=F293), 0))</f>
        <v>Robert Davis</v>
      </c>
    </row>
    <row r="294" spans="1:8" x14ac:dyDescent="0.35">
      <c r="A294" s="3" t="s">
        <v>826</v>
      </c>
      <c r="B294" s="3" t="s">
        <v>836</v>
      </c>
      <c r="C294" s="4">
        <v>52017</v>
      </c>
      <c r="D294" s="4">
        <v>52047</v>
      </c>
      <c r="E294" s="3">
        <v>72032</v>
      </c>
      <c r="F294" s="3" t="s">
        <v>524</v>
      </c>
      <c r="G294" s="9" t="str" cm="1">
        <f t="array" ref="G294">INDEX(Employees!$D$2:$D$501, MATCH(1, (Employees!$H$2:$H$501="Yes")*(Employees!$E$2:$E$501=F294), 0))</f>
        <v>Michael Johnson</v>
      </c>
      <c r="H294" s="9" t="str" cm="1">
        <f t="array" ref="H294">INDEX(Employees!$D$2:$D$501, MATCH(1, (Employees!$I$2:$I$501="Yes")*(Employees!$E$2:$E$501=F294), 0))</f>
        <v>Robert Davis</v>
      </c>
    </row>
    <row r="295" spans="1:8" x14ac:dyDescent="0.35">
      <c r="A295" s="3" t="s">
        <v>827</v>
      </c>
      <c r="B295" s="3" t="s">
        <v>837</v>
      </c>
      <c r="C295" s="4">
        <v>52047</v>
      </c>
      <c r="D295" s="4">
        <v>52078</v>
      </c>
      <c r="E295" s="3">
        <v>85415</v>
      </c>
      <c r="F295" s="3" t="s">
        <v>527</v>
      </c>
      <c r="G295" s="9" t="str" cm="1">
        <f t="array" ref="G295">INDEX(Employees!$D$2:$D$501, MATCH(1, (Employees!$H$2:$H$501="Yes")*(Employees!$E$2:$E$501=F295), 0))</f>
        <v>Sophia Smith</v>
      </c>
      <c r="H295" s="9" t="str" cm="1">
        <f t="array" ref="H295">INDEX(Employees!$D$2:$D$501, MATCH(1, (Employees!$I$2:$I$501="Yes")*(Employees!$E$2:$E$501=F295), 0))</f>
        <v>David Wilson</v>
      </c>
    </row>
    <row r="296" spans="1:8" x14ac:dyDescent="0.35">
      <c r="A296" s="3" t="s">
        <v>828</v>
      </c>
      <c r="B296" s="3" t="s">
        <v>837</v>
      </c>
      <c r="C296" s="4">
        <v>52078</v>
      </c>
      <c r="D296" s="4">
        <v>52109</v>
      </c>
      <c r="E296" s="3">
        <v>17521</v>
      </c>
      <c r="F296" s="3" t="s">
        <v>528</v>
      </c>
      <c r="G296" s="9" t="str" cm="1">
        <f t="array" ref="G296">INDEX(Employees!$D$2:$D$501, MATCH(1, (Employees!$H$2:$H$501="Yes")*(Employees!$E$2:$E$501=F296), 0))</f>
        <v>Olivia Smith</v>
      </c>
      <c r="H296" s="9" t="str" cm="1">
        <f t="array" ref="H296">INDEX(Employees!$D$2:$D$501, MATCH(1, (Employees!$I$2:$I$501="Yes")*(Employees!$E$2:$E$501=F296), 0))</f>
        <v>Emily Anderson</v>
      </c>
    </row>
    <row r="297" spans="1:8" x14ac:dyDescent="0.35">
      <c r="A297" s="3" t="s">
        <v>829</v>
      </c>
      <c r="B297" s="3" t="s">
        <v>834</v>
      </c>
      <c r="C297" s="4">
        <v>52109</v>
      </c>
      <c r="D297" s="4">
        <v>52139</v>
      </c>
      <c r="E297" s="3">
        <v>81707</v>
      </c>
      <c r="F297" s="3" t="s">
        <v>526</v>
      </c>
      <c r="G297" s="9" t="str" cm="1">
        <f t="array" ref="G297">INDEX(Employees!$D$2:$D$501, MATCH(1, (Employees!$H$2:$H$501="Yes")*(Employees!$E$2:$E$501=F297), 0))</f>
        <v>Sophia Wilson</v>
      </c>
      <c r="H297" s="9" t="str" cm="1">
        <f t="array" ref="H297">INDEX(Employees!$D$2:$D$501, MATCH(1, (Employees!$I$2:$I$501="Yes")*(Employees!$E$2:$E$501=F297), 0))</f>
        <v>John Anderson</v>
      </c>
    </row>
    <row r="298" spans="1:8" x14ac:dyDescent="0.35">
      <c r="A298" s="3" t="s">
        <v>830</v>
      </c>
      <c r="B298" s="3" t="s">
        <v>839</v>
      </c>
      <c r="C298" s="4">
        <v>52139</v>
      </c>
      <c r="D298" s="4">
        <v>52170</v>
      </c>
      <c r="E298" s="3">
        <v>33481</v>
      </c>
      <c r="F298" s="3" t="s">
        <v>526</v>
      </c>
      <c r="G298" s="9" t="str" cm="1">
        <f t="array" ref="G298">INDEX(Employees!$D$2:$D$501, MATCH(1, (Employees!$H$2:$H$501="Yes")*(Employees!$E$2:$E$501=F298), 0))</f>
        <v>Sophia Wilson</v>
      </c>
      <c r="H298" s="9" t="str" cm="1">
        <f t="array" ref="H298">INDEX(Employees!$D$2:$D$501, MATCH(1, (Employees!$I$2:$I$501="Yes")*(Employees!$E$2:$E$501=F298), 0))</f>
        <v>John Anderson</v>
      </c>
    </row>
    <row r="299" spans="1:8" x14ac:dyDescent="0.35">
      <c r="A299" s="3" t="s">
        <v>831</v>
      </c>
      <c r="B299" s="3" t="s">
        <v>835</v>
      </c>
      <c r="C299" s="4">
        <v>52170</v>
      </c>
      <c r="D299" s="4">
        <v>52200</v>
      </c>
      <c r="E299" s="3">
        <v>28474</v>
      </c>
      <c r="F299" s="3" t="s">
        <v>525</v>
      </c>
      <c r="G299" s="9" t="str" cm="1">
        <f t="array" ref="G299">INDEX(Employees!$D$2:$D$501, MATCH(1, (Employees!$H$2:$H$501="Yes")*(Employees!$E$2:$E$501=F299), 0))</f>
        <v>John Taylor</v>
      </c>
      <c r="H299" s="9" t="str" cm="1">
        <f t="array" ref="H299">INDEX(Employees!$D$2:$D$501, MATCH(1, (Employees!$I$2:$I$501="Yes")*(Employees!$E$2:$E$501=F299), 0))</f>
        <v>Sarah Johnson</v>
      </c>
    </row>
    <row r="300" spans="1:8" x14ac:dyDescent="0.35">
      <c r="A300" s="3" t="s">
        <v>832</v>
      </c>
      <c r="B300" s="3" t="s">
        <v>836</v>
      </c>
      <c r="C300" s="4">
        <v>52200</v>
      </c>
      <c r="D300" s="4">
        <v>52231</v>
      </c>
      <c r="E300" s="3">
        <v>56760</v>
      </c>
      <c r="F300" s="3" t="s">
        <v>525</v>
      </c>
      <c r="G300" s="9" t="str" cm="1">
        <f t="array" ref="G300">INDEX(Employees!$D$2:$D$501, MATCH(1, (Employees!$H$2:$H$501="Yes")*(Employees!$E$2:$E$501=F300), 0))</f>
        <v>John Taylor</v>
      </c>
      <c r="H300" s="9" t="str" cm="1">
        <f t="array" ref="H300">INDEX(Employees!$D$2:$D$501, MATCH(1, (Employees!$I$2:$I$501="Yes")*(Employees!$E$2:$E$501=F300), 0))</f>
        <v>Sarah Johnson</v>
      </c>
    </row>
    <row r="301" spans="1:8" x14ac:dyDescent="0.35">
      <c r="A301" s="3" t="s">
        <v>833</v>
      </c>
      <c r="B301" s="3" t="s">
        <v>836</v>
      </c>
      <c r="C301" s="4">
        <v>52231</v>
      </c>
      <c r="D301" s="4">
        <v>52262</v>
      </c>
      <c r="E301" s="3">
        <v>65718</v>
      </c>
      <c r="F301" s="3" t="s">
        <v>526</v>
      </c>
      <c r="G301" s="9" t="str" cm="1">
        <f t="array" ref="G301">INDEX(Employees!$D$2:$D$501, MATCH(1, (Employees!$H$2:$H$501="Yes")*(Employees!$E$2:$E$501=F301), 0))</f>
        <v>Sophia Wilson</v>
      </c>
      <c r="H301" s="9" t="str" cm="1">
        <f t="array" ref="H301">INDEX(Employees!$D$2:$D$501, MATCH(1, (Employees!$I$2:$I$501="Yes")*(Employees!$E$2:$E$501=F301), 0))</f>
        <v>John Anderson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1"/>
  <sheetViews>
    <sheetView workbookViewId="0">
      <selection activeCell="G3" sqref="G3"/>
    </sheetView>
  </sheetViews>
  <sheetFormatPr defaultRowHeight="14.5" x14ac:dyDescent="0.35"/>
  <cols>
    <col min="1" max="1" width="6.7265625" bestFit="1" customWidth="1"/>
    <col min="2" max="2" width="20.1796875" bestFit="1" customWidth="1"/>
    <col min="4" max="4" width="11.7265625" bestFit="1" customWidth="1"/>
    <col min="5" max="5" width="13.26953125" bestFit="1" customWidth="1"/>
    <col min="6" max="6" width="12.26953125" bestFit="1" customWidth="1"/>
    <col min="7" max="7" width="11.26953125" bestFit="1" customWidth="1"/>
    <col min="8" max="8" width="11.7265625" bestFit="1" customWidth="1"/>
  </cols>
  <sheetData>
    <row r="1" spans="1:8" x14ac:dyDescent="0.35">
      <c r="A1" s="1" t="s">
        <v>840</v>
      </c>
      <c r="B1" s="1" t="s">
        <v>841</v>
      </c>
      <c r="C1" s="1" t="s">
        <v>529</v>
      </c>
      <c r="D1" s="1" t="s">
        <v>0</v>
      </c>
      <c r="E1" s="2" t="s">
        <v>842</v>
      </c>
      <c r="F1" s="2" t="s">
        <v>843</v>
      </c>
      <c r="G1" s="1" t="s">
        <v>844</v>
      </c>
      <c r="H1" s="8" t="s">
        <v>3</v>
      </c>
    </row>
    <row r="2" spans="1:8" x14ac:dyDescent="0.35">
      <c r="A2" s="3" t="s">
        <v>1308</v>
      </c>
      <c r="B2" s="3" t="s">
        <v>1850</v>
      </c>
      <c r="C2" s="3" t="s">
        <v>833</v>
      </c>
      <c r="D2" s="3" t="s">
        <v>250</v>
      </c>
      <c r="E2" s="4">
        <v>43564</v>
      </c>
      <c r="F2" s="4">
        <v>43565</v>
      </c>
      <c r="G2" s="3">
        <v>60</v>
      </c>
      <c r="H2" s="9" t="str">
        <f>VLOOKUP(D2,Employees!A:E,5,0)</f>
        <v>IT</v>
      </c>
    </row>
    <row r="3" spans="1:8" x14ac:dyDescent="0.35">
      <c r="A3" s="3" t="s">
        <v>1041</v>
      </c>
      <c r="B3" s="3" t="s">
        <v>1845</v>
      </c>
      <c r="C3" s="3" t="s">
        <v>832</v>
      </c>
      <c r="D3" s="3" t="s">
        <v>111</v>
      </c>
      <c r="E3" s="4">
        <v>43297</v>
      </c>
      <c r="F3" s="4">
        <v>43298</v>
      </c>
      <c r="G3" s="3">
        <v>10</v>
      </c>
      <c r="H3" s="9" t="str">
        <f>VLOOKUP(D3,Employees!A:E,5,0)</f>
        <v>Operations</v>
      </c>
    </row>
    <row r="4" spans="1:8" x14ac:dyDescent="0.35">
      <c r="A4" s="3" t="s">
        <v>1365</v>
      </c>
      <c r="B4" s="3" t="s">
        <v>1847</v>
      </c>
      <c r="C4" s="3" t="s">
        <v>832</v>
      </c>
      <c r="D4" s="3" t="s">
        <v>278</v>
      </c>
      <c r="E4" s="4">
        <v>43621</v>
      </c>
      <c r="F4" s="4">
        <v>43622</v>
      </c>
      <c r="G4" s="3">
        <v>42</v>
      </c>
      <c r="H4" s="9" t="str">
        <f>VLOOKUP(D4,Employees!A:E,5,0)</f>
        <v>Marketing</v>
      </c>
    </row>
    <row r="5" spans="1:8" x14ac:dyDescent="0.35">
      <c r="A5" s="3" t="s">
        <v>1458</v>
      </c>
      <c r="B5" s="3" t="s">
        <v>1848</v>
      </c>
      <c r="C5" s="3" t="s">
        <v>832</v>
      </c>
      <c r="D5" s="3" t="s">
        <v>321</v>
      </c>
      <c r="E5" s="4">
        <v>43714</v>
      </c>
      <c r="F5" s="4">
        <v>43715</v>
      </c>
      <c r="G5" s="3">
        <v>75</v>
      </c>
      <c r="H5" s="9" t="str">
        <f>VLOOKUP(D5,Employees!A:E,5,0)</f>
        <v>HR</v>
      </c>
    </row>
    <row r="6" spans="1:8" x14ac:dyDescent="0.35">
      <c r="A6" s="3" t="s">
        <v>1715</v>
      </c>
      <c r="B6" s="3" t="s">
        <v>1850</v>
      </c>
      <c r="C6" s="3" t="s">
        <v>832</v>
      </c>
      <c r="D6" s="3" t="s">
        <v>439</v>
      </c>
      <c r="E6" s="4">
        <v>43971</v>
      </c>
      <c r="F6" s="4">
        <v>43972</v>
      </c>
      <c r="G6" s="3">
        <v>37</v>
      </c>
      <c r="H6" s="9" t="str">
        <f>VLOOKUP(D6,Employees!A:E,5,0)</f>
        <v>Operations</v>
      </c>
    </row>
    <row r="7" spans="1:8" x14ac:dyDescent="0.35">
      <c r="A7" s="3" t="s">
        <v>1495</v>
      </c>
      <c r="B7" s="3" t="s">
        <v>1847</v>
      </c>
      <c r="C7" s="3" t="s">
        <v>831</v>
      </c>
      <c r="D7" s="3" t="s">
        <v>340</v>
      </c>
      <c r="E7" s="4">
        <v>43751</v>
      </c>
      <c r="F7" s="4">
        <v>43752</v>
      </c>
      <c r="G7" s="3">
        <v>61</v>
      </c>
      <c r="H7" s="9" t="str">
        <f>VLOOKUP(D7,Employees!A:E,5,0)</f>
        <v>HR</v>
      </c>
    </row>
    <row r="8" spans="1:8" x14ac:dyDescent="0.35">
      <c r="A8" s="3" t="s">
        <v>1043</v>
      </c>
      <c r="B8" s="3" t="s">
        <v>1846</v>
      </c>
      <c r="C8" s="3" t="s">
        <v>829</v>
      </c>
      <c r="D8" s="3" t="s">
        <v>111</v>
      </c>
      <c r="E8" s="4">
        <v>43299</v>
      </c>
      <c r="F8" s="4">
        <v>43300</v>
      </c>
      <c r="G8" s="3">
        <v>79</v>
      </c>
      <c r="H8" s="9" t="str">
        <f>VLOOKUP(D8,Employees!A:E,5,0)</f>
        <v>Operations</v>
      </c>
    </row>
    <row r="9" spans="1:8" x14ac:dyDescent="0.35">
      <c r="A9" s="3" t="s">
        <v>1442</v>
      </c>
      <c r="B9" s="3" t="s">
        <v>1850</v>
      </c>
      <c r="C9" s="3" t="s">
        <v>829</v>
      </c>
      <c r="D9" s="3" t="s">
        <v>311</v>
      </c>
      <c r="E9" s="4">
        <v>43698</v>
      </c>
      <c r="F9" s="4">
        <v>43699</v>
      </c>
      <c r="G9" s="3">
        <v>45</v>
      </c>
      <c r="H9" s="9" t="str">
        <f>VLOOKUP(D9,Employees!A:E,5,0)</f>
        <v>IT</v>
      </c>
    </row>
    <row r="10" spans="1:8" x14ac:dyDescent="0.35">
      <c r="A10" s="3" t="s">
        <v>1463</v>
      </c>
      <c r="B10" s="3" t="s">
        <v>1849</v>
      </c>
      <c r="C10" s="3" t="s">
        <v>829</v>
      </c>
      <c r="D10" s="3" t="s">
        <v>324</v>
      </c>
      <c r="E10" s="4">
        <v>43719</v>
      </c>
      <c r="F10" s="4">
        <v>43720</v>
      </c>
      <c r="G10" s="3">
        <v>67</v>
      </c>
      <c r="H10" s="9" t="str">
        <f>VLOOKUP(D10,Employees!A:E,5,0)</f>
        <v>Operations</v>
      </c>
    </row>
    <row r="11" spans="1:8" x14ac:dyDescent="0.35">
      <c r="A11" s="3" t="s">
        <v>1510</v>
      </c>
      <c r="B11" s="3" t="s">
        <v>1849</v>
      </c>
      <c r="C11" s="3" t="s">
        <v>829</v>
      </c>
      <c r="D11" s="3" t="s">
        <v>346</v>
      </c>
      <c r="E11" s="4">
        <v>43766</v>
      </c>
      <c r="F11" s="4">
        <v>43767</v>
      </c>
      <c r="G11" s="3">
        <v>78</v>
      </c>
      <c r="H11" s="9" t="str">
        <f>VLOOKUP(D11,Employees!A:E,5,0)</f>
        <v>HR</v>
      </c>
    </row>
    <row r="12" spans="1:8" x14ac:dyDescent="0.35">
      <c r="A12" s="3" t="s">
        <v>1512</v>
      </c>
      <c r="B12" s="3" t="s">
        <v>1850</v>
      </c>
      <c r="C12" s="3" t="s">
        <v>829</v>
      </c>
      <c r="D12" s="3" t="s">
        <v>348</v>
      </c>
      <c r="E12" s="4">
        <v>43768</v>
      </c>
      <c r="F12" s="4">
        <v>43769</v>
      </c>
      <c r="G12" s="3">
        <v>22</v>
      </c>
      <c r="H12" s="9" t="str">
        <f>VLOOKUP(D12,Employees!A:E,5,0)</f>
        <v>Operations</v>
      </c>
    </row>
    <row r="13" spans="1:8" x14ac:dyDescent="0.35">
      <c r="A13" s="3" t="s">
        <v>1732</v>
      </c>
      <c r="B13" s="3" t="s">
        <v>1845</v>
      </c>
      <c r="C13" s="3" t="s">
        <v>829</v>
      </c>
      <c r="D13" s="3" t="s">
        <v>445</v>
      </c>
      <c r="E13" s="4">
        <v>43988</v>
      </c>
      <c r="F13" s="4">
        <v>43989</v>
      </c>
      <c r="G13" s="3">
        <v>56</v>
      </c>
      <c r="H13" s="9" t="str">
        <f>VLOOKUP(D13,Employees!A:E,5,0)</f>
        <v>Marketing</v>
      </c>
    </row>
    <row r="14" spans="1:8" x14ac:dyDescent="0.35">
      <c r="A14" s="3" t="s">
        <v>970</v>
      </c>
      <c r="B14" s="3" t="s">
        <v>1849</v>
      </c>
      <c r="C14" s="3" t="s">
        <v>828</v>
      </c>
      <c r="D14" s="3" t="s">
        <v>73</v>
      </c>
      <c r="E14" s="4">
        <v>43226</v>
      </c>
      <c r="F14" s="4">
        <v>43227</v>
      </c>
      <c r="G14" s="3">
        <v>49</v>
      </c>
      <c r="H14" s="9" t="str">
        <f>VLOOKUP(D14,Employees!A:E,5,0)</f>
        <v>HR</v>
      </c>
    </row>
    <row r="15" spans="1:8" x14ac:dyDescent="0.35">
      <c r="A15" s="3" t="s">
        <v>1063</v>
      </c>
      <c r="B15" s="3" t="s">
        <v>1846</v>
      </c>
      <c r="C15" s="3" t="s">
        <v>828</v>
      </c>
      <c r="D15" s="3" t="s">
        <v>121</v>
      </c>
      <c r="E15" s="4">
        <v>43319</v>
      </c>
      <c r="F15" s="4">
        <v>43320</v>
      </c>
      <c r="G15" s="3">
        <v>58</v>
      </c>
      <c r="H15" s="9" t="str">
        <f>VLOOKUP(D15,Employees!A:E,5,0)</f>
        <v>IT</v>
      </c>
    </row>
    <row r="16" spans="1:8" x14ac:dyDescent="0.35">
      <c r="A16" s="3" t="s">
        <v>1127</v>
      </c>
      <c r="B16" s="3" t="s">
        <v>1847</v>
      </c>
      <c r="C16" s="3" t="s">
        <v>828</v>
      </c>
      <c r="D16" s="3" t="s">
        <v>154</v>
      </c>
      <c r="E16" s="4">
        <v>43383</v>
      </c>
      <c r="F16" s="4">
        <v>43384</v>
      </c>
      <c r="G16" s="3">
        <v>33</v>
      </c>
      <c r="H16" s="9" t="str">
        <f>VLOOKUP(D16,Employees!A:E,5,0)</f>
        <v>HR</v>
      </c>
    </row>
    <row r="17" spans="1:8" x14ac:dyDescent="0.35">
      <c r="A17" s="3" t="s">
        <v>1194</v>
      </c>
      <c r="B17" s="3" t="s">
        <v>1846</v>
      </c>
      <c r="C17" s="3" t="s">
        <v>828</v>
      </c>
      <c r="D17" s="3" t="s">
        <v>192</v>
      </c>
      <c r="E17" s="4">
        <v>43450</v>
      </c>
      <c r="F17" s="4">
        <v>43451</v>
      </c>
      <c r="G17" s="3">
        <v>24</v>
      </c>
      <c r="H17" s="9" t="str">
        <f>VLOOKUP(D17,Employees!A:E,5,0)</f>
        <v>HR</v>
      </c>
    </row>
    <row r="18" spans="1:8" x14ac:dyDescent="0.35">
      <c r="A18" s="3" t="s">
        <v>1277</v>
      </c>
      <c r="B18" s="3" t="s">
        <v>1849</v>
      </c>
      <c r="C18" s="3" t="s">
        <v>828</v>
      </c>
      <c r="D18" s="3" t="s">
        <v>235</v>
      </c>
      <c r="E18" s="4">
        <v>43533</v>
      </c>
      <c r="F18" s="4">
        <v>43534</v>
      </c>
      <c r="G18" s="3">
        <v>77</v>
      </c>
      <c r="H18" s="9" t="str">
        <f>VLOOKUP(D18,Employees!A:E,5,0)</f>
        <v>IT</v>
      </c>
    </row>
    <row r="19" spans="1:8" x14ac:dyDescent="0.35">
      <c r="A19" s="3" t="s">
        <v>1575</v>
      </c>
      <c r="B19" s="3" t="s">
        <v>1846</v>
      </c>
      <c r="C19" s="3" t="s">
        <v>828</v>
      </c>
      <c r="D19" s="3" t="s">
        <v>379</v>
      </c>
      <c r="E19" s="4">
        <v>43831</v>
      </c>
      <c r="F19" s="4">
        <v>43832</v>
      </c>
      <c r="G19" s="3">
        <v>67</v>
      </c>
      <c r="H19" s="9" t="str">
        <f>VLOOKUP(D19,Employees!A:E,5,0)</f>
        <v>Operations</v>
      </c>
    </row>
    <row r="20" spans="1:8" x14ac:dyDescent="0.35">
      <c r="A20" s="3" t="s">
        <v>1318</v>
      </c>
      <c r="B20" s="3" t="s">
        <v>1849</v>
      </c>
      <c r="C20" s="3" t="s">
        <v>827</v>
      </c>
      <c r="D20" s="3" t="s">
        <v>253</v>
      </c>
      <c r="E20" s="4">
        <v>43574</v>
      </c>
      <c r="F20" s="4">
        <v>43575</v>
      </c>
      <c r="G20" s="3">
        <v>34</v>
      </c>
      <c r="H20" s="9" t="str">
        <f>VLOOKUP(D20,Employees!A:E,5,0)</f>
        <v>IT</v>
      </c>
    </row>
    <row r="21" spans="1:8" x14ac:dyDescent="0.35">
      <c r="A21" s="3" t="s">
        <v>1776</v>
      </c>
      <c r="B21" s="3" t="s">
        <v>1847</v>
      </c>
      <c r="C21" s="3" t="s">
        <v>827</v>
      </c>
      <c r="D21" s="3" t="s">
        <v>467</v>
      </c>
      <c r="E21" s="4">
        <v>44032</v>
      </c>
      <c r="F21" s="4">
        <v>44033</v>
      </c>
      <c r="G21" s="3">
        <v>34</v>
      </c>
      <c r="H21" s="9" t="str">
        <f>VLOOKUP(D21,Employees!A:E,5,0)</f>
        <v>IT</v>
      </c>
    </row>
    <row r="22" spans="1:8" x14ac:dyDescent="0.35">
      <c r="A22" s="3" t="s">
        <v>1453</v>
      </c>
      <c r="B22" s="3" t="s">
        <v>1845</v>
      </c>
      <c r="C22" s="3" t="s">
        <v>826</v>
      </c>
      <c r="D22" s="3" t="s">
        <v>319</v>
      </c>
      <c r="E22" s="4">
        <v>43709</v>
      </c>
      <c r="F22" s="4">
        <v>43710</v>
      </c>
      <c r="G22" s="3">
        <v>65</v>
      </c>
      <c r="H22" s="9" t="str">
        <f>VLOOKUP(D22,Employees!A:E,5,0)</f>
        <v>HR</v>
      </c>
    </row>
    <row r="23" spans="1:8" x14ac:dyDescent="0.35">
      <c r="A23" s="3" t="s">
        <v>1480</v>
      </c>
      <c r="B23" s="3" t="s">
        <v>1845</v>
      </c>
      <c r="C23" s="3" t="s">
        <v>826</v>
      </c>
      <c r="D23" s="3" t="s">
        <v>333</v>
      </c>
      <c r="E23" s="4">
        <v>43736</v>
      </c>
      <c r="F23" s="4">
        <v>43737</v>
      </c>
      <c r="G23" s="3">
        <v>17</v>
      </c>
      <c r="H23" s="9" t="str">
        <f>VLOOKUP(D23,Employees!A:E,5,0)</f>
        <v>Operations</v>
      </c>
    </row>
    <row r="24" spans="1:8" x14ac:dyDescent="0.35">
      <c r="A24" s="3" t="s">
        <v>1508</v>
      </c>
      <c r="B24" s="3" t="s">
        <v>1845</v>
      </c>
      <c r="C24" s="3" t="s">
        <v>826</v>
      </c>
      <c r="D24" s="3" t="s">
        <v>345</v>
      </c>
      <c r="E24" s="4">
        <v>43764</v>
      </c>
      <c r="F24" s="4">
        <v>43765</v>
      </c>
      <c r="G24" s="3">
        <v>33</v>
      </c>
      <c r="H24" s="9" t="str">
        <f>VLOOKUP(D24,Employees!A:E,5,0)</f>
        <v>Marketing</v>
      </c>
    </row>
    <row r="25" spans="1:8" x14ac:dyDescent="0.35">
      <c r="A25" s="3" t="s">
        <v>1709</v>
      </c>
      <c r="B25" s="3" t="s">
        <v>1849</v>
      </c>
      <c r="C25" s="3" t="s">
        <v>826</v>
      </c>
      <c r="D25" s="3" t="s">
        <v>435</v>
      </c>
      <c r="E25" s="4">
        <v>43965</v>
      </c>
      <c r="F25" s="4">
        <v>43966</v>
      </c>
      <c r="G25" s="3">
        <v>14</v>
      </c>
      <c r="H25" s="9" t="str">
        <f>VLOOKUP(D25,Employees!A:E,5,0)</f>
        <v>Marketing</v>
      </c>
    </row>
    <row r="26" spans="1:8" x14ac:dyDescent="0.35">
      <c r="A26" s="3" t="s">
        <v>850</v>
      </c>
      <c r="B26" s="3" t="s">
        <v>1849</v>
      </c>
      <c r="C26" s="3" t="s">
        <v>825</v>
      </c>
      <c r="D26" s="3" t="s">
        <v>9</v>
      </c>
      <c r="E26" s="4">
        <v>43106</v>
      </c>
      <c r="F26" s="4">
        <v>43107</v>
      </c>
      <c r="G26" s="3">
        <v>41</v>
      </c>
      <c r="H26" s="9" t="str">
        <f>VLOOKUP(D26,Employees!A:E,5,0)</f>
        <v>Operations</v>
      </c>
    </row>
    <row r="27" spans="1:8" x14ac:dyDescent="0.35">
      <c r="A27" s="3" t="s">
        <v>1243</v>
      </c>
      <c r="B27" s="3" t="s">
        <v>1845</v>
      </c>
      <c r="C27" s="3" t="s">
        <v>825</v>
      </c>
      <c r="D27" s="3" t="s">
        <v>215</v>
      </c>
      <c r="E27" s="4">
        <v>43499</v>
      </c>
      <c r="F27" s="4">
        <v>43500</v>
      </c>
      <c r="G27" s="3">
        <v>36</v>
      </c>
      <c r="H27" s="9" t="str">
        <f>VLOOKUP(D27,Employees!A:E,5,0)</f>
        <v>IT</v>
      </c>
    </row>
    <row r="28" spans="1:8" x14ac:dyDescent="0.35">
      <c r="A28" s="3" t="s">
        <v>1291</v>
      </c>
      <c r="B28" s="3" t="s">
        <v>1850</v>
      </c>
      <c r="C28" s="3" t="s">
        <v>825</v>
      </c>
      <c r="D28" s="3" t="s">
        <v>244</v>
      </c>
      <c r="E28" s="4">
        <v>43547</v>
      </c>
      <c r="F28" s="4">
        <v>43548</v>
      </c>
      <c r="G28" s="3">
        <v>69</v>
      </c>
      <c r="H28" s="9" t="str">
        <f>VLOOKUP(D28,Employees!A:E,5,0)</f>
        <v>Marketing</v>
      </c>
    </row>
    <row r="29" spans="1:8" x14ac:dyDescent="0.35">
      <c r="A29" s="3" t="s">
        <v>1455</v>
      </c>
      <c r="B29" s="3" t="s">
        <v>1845</v>
      </c>
      <c r="C29" s="3" t="s">
        <v>825</v>
      </c>
      <c r="D29" s="3" t="s">
        <v>320</v>
      </c>
      <c r="E29" s="4">
        <v>43711</v>
      </c>
      <c r="F29" s="4">
        <v>43712</v>
      </c>
      <c r="G29" s="3">
        <v>56</v>
      </c>
      <c r="H29" s="9" t="str">
        <f>VLOOKUP(D29,Employees!A:E,5,0)</f>
        <v>Finance</v>
      </c>
    </row>
    <row r="30" spans="1:8" x14ac:dyDescent="0.35">
      <c r="A30" s="3" t="s">
        <v>961</v>
      </c>
      <c r="B30" s="3" t="s">
        <v>1845</v>
      </c>
      <c r="C30" s="3" t="s">
        <v>824</v>
      </c>
      <c r="D30" s="3" t="s">
        <v>68</v>
      </c>
      <c r="E30" s="4">
        <v>43217</v>
      </c>
      <c r="F30" s="4">
        <v>43218</v>
      </c>
      <c r="G30" s="3">
        <v>51</v>
      </c>
      <c r="H30" s="9" t="str">
        <f>VLOOKUP(D30,Employees!A:E,5,0)</f>
        <v>Operations</v>
      </c>
    </row>
    <row r="31" spans="1:8" x14ac:dyDescent="0.35">
      <c r="A31" s="3" t="s">
        <v>1108</v>
      </c>
      <c r="B31" s="3" t="s">
        <v>1847</v>
      </c>
      <c r="C31" s="3" t="s">
        <v>824</v>
      </c>
      <c r="D31" s="3" t="s">
        <v>146</v>
      </c>
      <c r="E31" s="4">
        <v>43364</v>
      </c>
      <c r="F31" s="4">
        <v>43365</v>
      </c>
      <c r="G31" s="3">
        <v>13</v>
      </c>
      <c r="H31" s="9" t="str">
        <f>VLOOKUP(D31,Employees!A:E,5,0)</f>
        <v>IT</v>
      </c>
    </row>
    <row r="32" spans="1:8" x14ac:dyDescent="0.35">
      <c r="A32" s="3" t="s">
        <v>1373</v>
      </c>
      <c r="B32" s="3" t="s">
        <v>1848</v>
      </c>
      <c r="C32" s="3" t="s">
        <v>824</v>
      </c>
      <c r="D32" s="3" t="s">
        <v>281</v>
      </c>
      <c r="E32" s="4">
        <v>43629</v>
      </c>
      <c r="F32" s="4">
        <v>43630</v>
      </c>
      <c r="G32" s="3">
        <v>48</v>
      </c>
      <c r="H32" s="9" t="str">
        <f>VLOOKUP(D32,Employees!A:E,5,0)</f>
        <v>HR</v>
      </c>
    </row>
    <row r="33" spans="1:8" x14ac:dyDescent="0.35">
      <c r="A33" s="3" t="s">
        <v>1375</v>
      </c>
      <c r="B33" s="3" t="s">
        <v>1846</v>
      </c>
      <c r="C33" s="3" t="s">
        <v>824</v>
      </c>
      <c r="D33" s="3" t="s">
        <v>283</v>
      </c>
      <c r="E33" s="4">
        <v>43631</v>
      </c>
      <c r="F33" s="4">
        <v>43632</v>
      </c>
      <c r="G33" s="3">
        <v>5</v>
      </c>
      <c r="H33" s="9" t="str">
        <f>VLOOKUP(D33,Employees!A:E,5,0)</f>
        <v>IT</v>
      </c>
    </row>
    <row r="34" spans="1:8" x14ac:dyDescent="0.35">
      <c r="A34" s="3" t="s">
        <v>979</v>
      </c>
      <c r="B34" s="3" t="s">
        <v>1847</v>
      </c>
      <c r="C34" s="3" t="s">
        <v>823</v>
      </c>
      <c r="D34" s="3" t="s">
        <v>77</v>
      </c>
      <c r="E34" s="4">
        <v>43235</v>
      </c>
      <c r="F34" s="4">
        <v>43236</v>
      </c>
      <c r="G34" s="3">
        <v>64</v>
      </c>
      <c r="H34" s="9" t="str">
        <f>VLOOKUP(D34,Employees!A:E,5,0)</f>
        <v>IT</v>
      </c>
    </row>
    <row r="35" spans="1:8" x14ac:dyDescent="0.35">
      <c r="A35" s="3" t="s">
        <v>1042</v>
      </c>
      <c r="B35" s="3" t="s">
        <v>1846</v>
      </c>
      <c r="C35" s="3" t="s">
        <v>823</v>
      </c>
      <c r="D35" s="3" t="s">
        <v>111</v>
      </c>
      <c r="E35" s="4">
        <v>43298</v>
      </c>
      <c r="F35" s="4">
        <v>43299</v>
      </c>
      <c r="G35" s="3">
        <v>49</v>
      </c>
      <c r="H35" s="9" t="str">
        <f>VLOOKUP(D35,Employees!A:E,5,0)</f>
        <v>Operations</v>
      </c>
    </row>
    <row r="36" spans="1:8" x14ac:dyDescent="0.35">
      <c r="A36" s="3" t="s">
        <v>1500</v>
      </c>
      <c r="B36" s="3" t="s">
        <v>1849</v>
      </c>
      <c r="C36" s="3" t="s">
        <v>823</v>
      </c>
      <c r="D36" s="3" t="s">
        <v>342</v>
      </c>
      <c r="E36" s="4">
        <v>43756</v>
      </c>
      <c r="F36" s="4">
        <v>43757</v>
      </c>
      <c r="G36" s="3">
        <v>21</v>
      </c>
      <c r="H36" s="9" t="str">
        <f>VLOOKUP(D36,Employees!A:E,5,0)</f>
        <v>Operations</v>
      </c>
    </row>
    <row r="37" spans="1:8" x14ac:dyDescent="0.35">
      <c r="A37" s="3" t="s">
        <v>1742</v>
      </c>
      <c r="B37" s="3" t="s">
        <v>1847</v>
      </c>
      <c r="C37" s="3" t="s">
        <v>823</v>
      </c>
      <c r="D37" s="3" t="s">
        <v>449</v>
      </c>
      <c r="E37" s="4">
        <v>43998</v>
      </c>
      <c r="F37" s="4">
        <v>43999</v>
      </c>
      <c r="G37" s="3">
        <v>55</v>
      </c>
      <c r="H37" s="9" t="str">
        <f>VLOOKUP(D37,Employees!A:E,5,0)</f>
        <v>Finance</v>
      </c>
    </row>
    <row r="38" spans="1:8" x14ac:dyDescent="0.35">
      <c r="A38" s="3" t="s">
        <v>884</v>
      </c>
      <c r="B38" s="3" t="s">
        <v>1845</v>
      </c>
      <c r="C38" s="3" t="s">
        <v>822</v>
      </c>
      <c r="D38" s="3" t="s">
        <v>23</v>
      </c>
      <c r="E38" s="4">
        <v>43140</v>
      </c>
      <c r="F38" s="4">
        <v>43141</v>
      </c>
      <c r="G38" s="3">
        <v>75</v>
      </c>
      <c r="H38" s="9" t="str">
        <f>VLOOKUP(D38,Employees!A:E,5,0)</f>
        <v>IT</v>
      </c>
    </row>
    <row r="39" spans="1:8" x14ac:dyDescent="0.35">
      <c r="A39" s="3" t="s">
        <v>932</v>
      </c>
      <c r="B39" s="3" t="s">
        <v>1850</v>
      </c>
      <c r="C39" s="3" t="s">
        <v>822</v>
      </c>
      <c r="D39" s="3" t="s">
        <v>49</v>
      </c>
      <c r="E39" s="4">
        <v>43188</v>
      </c>
      <c r="F39" s="4">
        <v>43189</v>
      </c>
      <c r="G39" s="3">
        <v>17</v>
      </c>
      <c r="H39" s="9" t="str">
        <f>VLOOKUP(D39,Employees!A:E,5,0)</f>
        <v>Finance</v>
      </c>
    </row>
    <row r="40" spans="1:8" x14ac:dyDescent="0.35">
      <c r="A40" s="3" t="s">
        <v>1159</v>
      </c>
      <c r="B40" s="3" t="s">
        <v>1850</v>
      </c>
      <c r="C40" s="3" t="s">
        <v>822</v>
      </c>
      <c r="D40" s="3" t="s">
        <v>170</v>
      </c>
      <c r="E40" s="4">
        <v>43415</v>
      </c>
      <c r="F40" s="4">
        <v>43416</v>
      </c>
      <c r="G40" s="3">
        <v>76</v>
      </c>
      <c r="H40" s="9" t="str">
        <f>VLOOKUP(D40,Employees!A:E,5,0)</f>
        <v>IT</v>
      </c>
    </row>
    <row r="41" spans="1:8" x14ac:dyDescent="0.35">
      <c r="A41" s="3" t="s">
        <v>1183</v>
      </c>
      <c r="B41" s="3" t="s">
        <v>1847</v>
      </c>
      <c r="C41" s="3" t="s">
        <v>822</v>
      </c>
      <c r="D41" s="3" t="s">
        <v>186</v>
      </c>
      <c r="E41" s="4">
        <v>43439</v>
      </c>
      <c r="F41" s="4">
        <v>43440</v>
      </c>
      <c r="G41" s="3">
        <v>79</v>
      </c>
      <c r="H41" s="9" t="str">
        <f>VLOOKUP(D41,Employees!A:E,5,0)</f>
        <v>Operations</v>
      </c>
    </row>
    <row r="42" spans="1:8" x14ac:dyDescent="0.35">
      <c r="A42" s="3" t="s">
        <v>1012</v>
      </c>
      <c r="B42" s="3" t="s">
        <v>1848</v>
      </c>
      <c r="C42" s="3" t="s">
        <v>821</v>
      </c>
      <c r="D42" s="3" t="s">
        <v>95</v>
      </c>
      <c r="E42" s="4">
        <v>43268</v>
      </c>
      <c r="F42" s="4">
        <v>43269</v>
      </c>
      <c r="G42" s="3">
        <v>27</v>
      </c>
      <c r="H42" s="9" t="str">
        <f>VLOOKUP(D42,Employees!A:E,5,0)</f>
        <v>HR</v>
      </c>
    </row>
    <row r="43" spans="1:8" x14ac:dyDescent="0.35">
      <c r="A43" s="3" t="s">
        <v>1416</v>
      </c>
      <c r="B43" s="3" t="s">
        <v>1848</v>
      </c>
      <c r="C43" s="3" t="s">
        <v>821</v>
      </c>
      <c r="D43" s="3" t="s">
        <v>297</v>
      </c>
      <c r="E43" s="4">
        <v>43672</v>
      </c>
      <c r="F43" s="4">
        <v>43673</v>
      </c>
      <c r="G43" s="3">
        <v>74</v>
      </c>
      <c r="H43" s="9" t="str">
        <f>VLOOKUP(D43,Employees!A:E,5,0)</f>
        <v>Marketing</v>
      </c>
    </row>
    <row r="44" spans="1:8" x14ac:dyDescent="0.35">
      <c r="A44" s="3" t="s">
        <v>1672</v>
      </c>
      <c r="B44" s="3" t="s">
        <v>1848</v>
      </c>
      <c r="C44" s="3" t="s">
        <v>821</v>
      </c>
      <c r="D44" s="3" t="s">
        <v>421</v>
      </c>
      <c r="E44" s="4">
        <v>43928</v>
      </c>
      <c r="F44" s="4">
        <v>43929</v>
      </c>
      <c r="G44" s="3">
        <v>12</v>
      </c>
      <c r="H44" s="9" t="str">
        <f>VLOOKUP(D44,Employees!A:E,5,0)</f>
        <v>Operations</v>
      </c>
    </row>
    <row r="45" spans="1:8" x14ac:dyDescent="0.35">
      <c r="A45" s="3" t="s">
        <v>1720</v>
      </c>
      <c r="B45" s="3" t="s">
        <v>1847</v>
      </c>
      <c r="C45" s="3" t="s">
        <v>821</v>
      </c>
      <c r="D45" s="3" t="s">
        <v>441</v>
      </c>
      <c r="E45" s="4">
        <v>43976</v>
      </c>
      <c r="F45" s="4">
        <v>43977</v>
      </c>
      <c r="G45" s="3">
        <v>52</v>
      </c>
      <c r="H45" s="9" t="str">
        <f>VLOOKUP(D45,Employees!A:E,5,0)</f>
        <v>Finance</v>
      </c>
    </row>
    <row r="46" spans="1:8" x14ac:dyDescent="0.35">
      <c r="A46" s="3" t="s">
        <v>1366</v>
      </c>
      <c r="B46" s="3" t="s">
        <v>1845</v>
      </c>
      <c r="C46" s="3" t="s">
        <v>820</v>
      </c>
      <c r="D46" s="3" t="s">
        <v>278</v>
      </c>
      <c r="E46" s="4">
        <v>43622</v>
      </c>
      <c r="F46" s="4">
        <v>43623</v>
      </c>
      <c r="G46" s="3">
        <v>18</v>
      </c>
      <c r="H46" s="9" t="str">
        <f>VLOOKUP(D46,Employees!A:E,5,0)</f>
        <v>Marketing</v>
      </c>
    </row>
    <row r="47" spans="1:8" x14ac:dyDescent="0.35">
      <c r="A47" s="3" t="s">
        <v>1613</v>
      </c>
      <c r="B47" s="3" t="s">
        <v>1848</v>
      </c>
      <c r="C47" s="3" t="s">
        <v>820</v>
      </c>
      <c r="D47" s="3" t="s">
        <v>395</v>
      </c>
      <c r="E47" s="4">
        <v>43869</v>
      </c>
      <c r="F47" s="4">
        <v>43870</v>
      </c>
      <c r="G47" s="3">
        <v>22</v>
      </c>
      <c r="H47" s="9" t="str">
        <f>VLOOKUP(D47,Employees!A:E,5,0)</f>
        <v>HR</v>
      </c>
    </row>
    <row r="48" spans="1:8" x14ac:dyDescent="0.35">
      <c r="A48" s="3" t="s">
        <v>1617</v>
      </c>
      <c r="B48" s="3" t="s">
        <v>1850</v>
      </c>
      <c r="C48" s="3" t="s">
        <v>820</v>
      </c>
      <c r="D48" s="3" t="s">
        <v>396</v>
      </c>
      <c r="E48" s="4">
        <v>43873</v>
      </c>
      <c r="F48" s="4">
        <v>43874</v>
      </c>
      <c r="G48" s="3">
        <v>75</v>
      </c>
      <c r="H48" s="9" t="str">
        <f>VLOOKUP(D48,Employees!A:E,5,0)</f>
        <v>Finance</v>
      </c>
    </row>
    <row r="49" spans="1:8" x14ac:dyDescent="0.35">
      <c r="A49" s="3" t="s">
        <v>1738</v>
      </c>
      <c r="B49" s="3" t="s">
        <v>1845</v>
      </c>
      <c r="C49" s="3" t="s">
        <v>820</v>
      </c>
      <c r="D49" s="3" t="s">
        <v>446</v>
      </c>
      <c r="E49" s="4">
        <v>43994</v>
      </c>
      <c r="F49" s="4">
        <v>43995</v>
      </c>
      <c r="G49" s="3">
        <v>22</v>
      </c>
      <c r="H49" s="9" t="str">
        <f>VLOOKUP(D49,Employees!A:E,5,0)</f>
        <v>Marketing</v>
      </c>
    </row>
    <row r="50" spans="1:8" x14ac:dyDescent="0.35">
      <c r="A50" s="3" t="s">
        <v>1645</v>
      </c>
      <c r="B50" s="3" t="s">
        <v>1845</v>
      </c>
      <c r="C50" s="3" t="s">
        <v>819</v>
      </c>
      <c r="D50" s="3" t="s">
        <v>410</v>
      </c>
      <c r="E50" s="4">
        <v>43901</v>
      </c>
      <c r="F50" s="4">
        <v>43902</v>
      </c>
      <c r="G50" s="3">
        <v>42</v>
      </c>
      <c r="H50" s="9" t="str">
        <f>VLOOKUP(D50,Employees!A:E,5,0)</f>
        <v>IT</v>
      </c>
    </row>
    <row r="51" spans="1:8" x14ac:dyDescent="0.35">
      <c r="A51" s="3" t="s">
        <v>1141</v>
      </c>
      <c r="B51" s="3" t="s">
        <v>1845</v>
      </c>
      <c r="C51" s="3" t="s">
        <v>818</v>
      </c>
      <c r="D51" s="3" t="s">
        <v>164</v>
      </c>
      <c r="E51" s="4">
        <v>43397</v>
      </c>
      <c r="F51" s="4">
        <v>43398</v>
      </c>
      <c r="G51" s="3">
        <v>68</v>
      </c>
      <c r="H51" s="9" t="str">
        <f>VLOOKUP(D51,Employees!A:E,5,0)</f>
        <v>HR</v>
      </c>
    </row>
    <row r="52" spans="1:8" x14ac:dyDescent="0.35">
      <c r="A52" s="3" t="s">
        <v>1001</v>
      </c>
      <c r="B52" s="3" t="s">
        <v>1850</v>
      </c>
      <c r="C52" s="3" t="s">
        <v>817</v>
      </c>
      <c r="D52" s="3" t="s">
        <v>91</v>
      </c>
      <c r="E52" s="4">
        <v>43257</v>
      </c>
      <c r="F52" s="4">
        <v>43258</v>
      </c>
      <c r="G52" s="3">
        <v>29</v>
      </c>
      <c r="H52" s="9" t="str">
        <f>VLOOKUP(D52,Employees!A:E,5,0)</f>
        <v>Finance</v>
      </c>
    </row>
    <row r="53" spans="1:8" x14ac:dyDescent="0.35">
      <c r="A53" s="3" t="s">
        <v>1064</v>
      </c>
      <c r="B53" s="3" t="s">
        <v>1848</v>
      </c>
      <c r="C53" s="3" t="s">
        <v>817</v>
      </c>
      <c r="D53" s="3" t="s">
        <v>121</v>
      </c>
      <c r="E53" s="4">
        <v>43320</v>
      </c>
      <c r="F53" s="4">
        <v>43321</v>
      </c>
      <c r="G53" s="3">
        <v>77</v>
      </c>
      <c r="H53" s="9" t="str">
        <f>VLOOKUP(D53,Employees!A:E,5,0)</f>
        <v>IT</v>
      </c>
    </row>
    <row r="54" spans="1:8" x14ac:dyDescent="0.35">
      <c r="A54" s="3" t="s">
        <v>1730</v>
      </c>
      <c r="B54" s="3" t="s">
        <v>1847</v>
      </c>
      <c r="C54" s="3" t="s">
        <v>817</v>
      </c>
      <c r="D54" s="3" t="s">
        <v>445</v>
      </c>
      <c r="E54" s="4">
        <v>43986</v>
      </c>
      <c r="F54" s="4">
        <v>43987</v>
      </c>
      <c r="G54" s="3">
        <v>27</v>
      </c>
      <c r="H54" s="9" t="str">
        <f>VLOOKUP(D54,Employees!A:E,5,0)</f>
        <v>Marketing</v>
      </c>
    </row>
    <row r="55" spans="1:8" x14ac:dyDescent="0.35">
      <c r="A55" s="3" t="s">
        <v>892</v>
      </c>
      <c r="B55" s="3" t="s">
        <v>1848</v>
      </c>
      <c r="C55" s="3" t="s">
        <v>816</v>
      </c>
      <c r="D55" s="3" t="s">
        <v>27</v>
      </c>
      <c r="E55" s="4">
        <v>43148</v>
      </c>
      <c r="F55" s="4">
        <v>43149</v>
      </c>
      <c r="G55" s="3">
        <v>42</v>
      </c>
      <c r="H55" s="9" t="str">
        <f>VLOOKUP(D55,Employees!A:E,5,0)</f>
        <v>Marketing</v>
      </c>
    </row>
    <row r="56" spans="1:8" x14ac:dyDescent="0.35">
      <c r="A56" s="3" t="s">
        <v>917</v>
      </c>
      <c r="B56" s="3" t="s">
        <v>1848</v>
      </c>
      <c r="C56" s="3" t="s">
        <v>816</v>
      </c>
      <c r="D56" s="3" t="s">
        <v>43</v>
      </c>
      <c r="E56" s="4">
        <v>43173</v>
      </c>
      <c r="F56" s="4">
        <v>43174</v>
      </c>
      <c r="G56" s="3">
        <v>60</v>
      </c>
      <c r="H56" s="9" t="str">
        <f>VLOOKUP(D56,Employees!A:E,5,0)</f>
        <v>Operations</v>
      </c>
    </row>
    <row r="57" spans="1:8" x14ac:dyDescent="0.35">
      <c r="A57" s="3" t="s">
        <v>982</v>
      </c>
      <c r="B57" s="3" t="s">
        <v>1846</v>
      </c>
      <c r="C57" s="3" t="s">
        <v>816</v>
      </c>
      <c r="D57" s="3" t="s">
        <v>79</v>
      </c>
      <c r="E57" s="4">
        <v>43238</v>
      </c>
      <c r="F57" s="4">
        <v>43239</v>
      </c>
      <c r="G57" s="3">
        <v>23</v>
      </c>
      <c r="H57" s="9" t="str">
        <f>VLOOKUP(D57,Employees!A:E,5,0)</f>
        <v>IT</v>
      </c>
    </row>
    <row r="58" spans="1:8" x14ac:dyDescent="0.35">
      <c r="A58" s="3" t="s">
        <v>1017</v>
      </c>
      <c r="B58" s="3" t="s">
        <v>1845</v>
      </c>
      <c r="C58" s="3" t="s">
        <v>816</v>
      </c>
      <c r="D58" s="3" t="s">
        <v>99</v>
      </c>
      <c r="E58" s="4">
        <v>43273</v>
      </c>
      <c r="F58" s="4">
        <v>43274</v>
      </c>
      <c r="G58" s="3">
        <v>55</v>
      </c>
      <c r="H58" s="9" t="str">
        <f>VLOOKUP(D58,Employees!A:E,5,0)</f>
        <v>Operations</v>
      </c>
    </row>
    <row r="59" spans="1:8" x14ac:dyDescent="0.35">
      <c r="A59" s="3" t="s">
        <v>1113</v>
      </c>
      <c r="B59" s="3" t="s">
        <v>1847</v>
      </c>
      <c r="C59" s="3" t="s">
        <v>816</v>
      </c>
      <c r="D59" s="3" t="s">
        <v>149</v>
      </c>
      <c r="E59" s="4">
        <v>43369</v>
      </c>
      <c r="F59" s="4">
        <v>43370</v>
      </c>
      <c r="G59" s="3">
        <v>17</v>
      </c>
      <c r="H59" s="9" t="str">
        <f>VLOOKUP(D59,Employees!A:E,5,0)</f>
        <v>HR</v>
      </c>
    </row>
    <row r="60" spans="1:8" x14ac:dyDescent="0.35">
      <c r="A60" s="3" t="s">
        <v>1753</v>
      </c>
      <c r="B60" s="3" t="s">
        <v>1845</v>
      </c>
      <c r="C60" s="3" t="s">
        <v>816</v>
      </c>
      <c r="D60" s="3" t="s">
        <v>456</v>
      </c>
      <c r="E60" s="4">
        <v>44009</v>
      </c>
      <c r="F60" s="4">
        <v>44010</v>
      </c>
      <c r="G60" s="3">
        <v>62</v>
      </c>
      <c r="H60" s="9" t="str">
        <f>VLOOKUP(D60,Employees!A:E,5,0)</f>
        <v>IT</v>
      </c>
    </row>
    <row r="61" spans="1:8" x14ac:dyDescent="0.35">
      <c r="A61" s="3" t="s">
        <v>1196</v>
      </c>
      <c r="B61" s="3" t="s">
        <v>1850</v>
      </c>
      <c r="C61" s="3" t="s">
        <v>815</v>
      </c>
      <c r="D61" s="3" t="s">
        <v>193</v>
      </c>
      <c r="E61" s="4">
        <v>43452</v>
      </c>
      <c r="F61" s="4">
        <v>43453</v>
      </c>
      <c r="G61" s="3">
        <v>75</v>
      </c>
      <c r="H61" s="9" t="str">
        <f>VLOOKUP(D61,Employees!A:E,5,0)</f>
        <v>Finance</v>
      </c>
    </row>
    <row r="62" spans="1:8" x14ac:dyDescent="0.35">
      <c r="A62" s="3" t="s">
        <v>1200</v>
      </c>
      <c r="B62" s="3" t="s">
        <v>1845</v>
      </c>
      <c r="C62" s="3" t="s">
        <v>815</v>
      </c>
      <c r="D62" s="3" t="s">
        <v>194</v>
      </c>
      <c r="E62" s="4">
        <v>43456</v>
      </c>
      <c r="F62" s="4">
        <v>43457</v>
      </c>
      <c r="G62" s="3">
        <v>67</v>
      </c>
      <c r="H62" s="9" t="str">
        <f>VLOOKUP(D62,Employees!A:E,5,0)</f>
        <v>Marketing</v>
      </c>
    </row>
    <row r="63" spans="1:8" x14ac:dyDescent="0.35">
      <c r="A63" s="3" t="s">
        <v>1214</v>
      </c>
      <c r="B63" s="3" t="s">
        <v>1845</v>
      </c>
      <c r="C63" s="3" t="s">
        <v>815</v>
      </c>
      <c r="D63" s="3" t="s">
        <v>200</v>
      </c>
      <c r="E63" s="4">
        <v>43470</v>
      </c>
      <c r="F63" s="4">
        <v>43471</v>
      </c>
      <c r="G63" s="3">
        <v>37</v>
      </c>
      <c r="H63" s="9" t="str">
        <f>VLOOKUP(D63,Employees!A:E,5,0)</f>
        <v>Finance</v>
      </c>
    </row>
    <row r="64" spans="1:8" x14ac:dyDescent="0.35">
      <c r="A64" s="3" t="s">
        <v>1528</v>
      </c>
      <c r="B64" s="3" t="s">
        <v>1849</v>
      </c>
      <c r="C64" s="3" t="s">
        <v>815</v>
      </c>
      <c r="D64" s="3" t="s">
        <v>357</v>
      </c>
      <c r="E64" s="4">
        <v>43784</v>
      </c>
      <c r="F64" s="4">
        <v>43785</v>
      </c>
      <c r="G64" s="3">
        <v>30</v>
      </c>
      <c r="H64" s="9" t="str">
        <f>VLOOKUP(D64,Employees!A:E,5,0)</f>
        <v>Operations</v>
      </c>
    </row>
    <row r="65" spans="1:8" x14ac:dyDescent="0.35">
      <c r="A65" s="3" t="s">
        <v>1747</v>
      </c>
      <c r="B65" s="3" t="s">
        <v>1848</v>
      </c>
      <c r="C65" s="3" t="s">
        <v>815</v>
      </c>
      <c r="D65" s="3" t="s">
        <v>453</v>
      </c>
      <c r="E65" s="4">
        <v>44003</v>
      </c>
      <c r="F65" s="4">
        <v>44004</v>
      </c>
      <c r="G65" s="3">
        <v>57</v>
      </c>
      <c r="H65" s="9" t="str">
        <f>VLOOKUP(D65,Employees!A:E,5,0)</f>
        <v>Marketing</v>
      </c>
    </row>
    <row r="66" spans="1:8" x14ac:dyDescent="0.35">
      <c r="A66" s="3" t="s">
        <v>1760</v>
      </c>
      <c r="B66" s="3" t="s">
        <v>1850</v>
      </c>
      <c r="C66" s="3" t="s">
        <v>815</v>
      </c>
      <c r="D66" s="3" t="s">
        <v>459</v>
      </c>
      <c r="E66" s="4">
        <v>44016</v>
      </c>
      <c r="F66" s="4">
        <v>44017</v>
      </c>
      <c r="G66" s="3">
        <v>46</v>
      </c>
      <c r="H66" s="9" t="str">
        <f>VLOOKUP(D66,Employees!A:E,5,0)</f>
        <v>Marketing</v>
      </c>
    </row>
    <row r="67" spans="1:8" x14ac:dyDescent="0.35">
      <c r="A67" s="3" t="s">
        <v>1587</v>
      </c>
      <c r="B67" s="3" t="s">
        <v>1846</v>
      </c>
      <c r="C67" s="3" t="s">
        <v>814</v>
      </c>
      <c r="D67" s="3" t="s">
        <v>383</v>
      </c>
      <c r="E67" s="4">
        <v>43843</v>
      </c>
      <c r="F67" s="4">
        <v>43844</v>
      </c>
      <c r="G67" s="3">
        <v>37</v>
      </c>
      <c r="H67" s="9" t="str">
        <f>VLOOKUP(D67,Employees!A:E,5,0)</f>
        <v>Operations</v>
      </c>
    </row>
    <row r="68" spans="1:8" x14ac:dyDescent="0.35">
      <c r="A68" s="3" t="s">
        <v>943</v>
      </c>
      <c r="B68" s="3" t="s">
        <v>1849</v>
      </c>
      <c r="C68" s="3" t="s">
        <v>813</v>
      </c>
      <c r="D68" s="3" t="s">
        <v>55</v>
      </c>
      <c r="E68" s="4">
        <v>43199</v>
      </c>
      <c r="F68" s="4">
        <v>43200</v>
      </c>
      <c r="G68" s="3">
        <v>36</v>
      </c>
      <c r="H68" s="9" t="str">
        <f>VLOOKUP(D68,Employees!A:E,5,0)</f>
        <v>IT</v>
      </c>
    </row>
    <row r="69" spans="1:8" x14ac:dyDescent="0.35">
      <c r="A69" s="3" t="s">
        <v>965</v>
      </c>
      <c r="B69" s="3" t="s">
        <v>1847</v>
      </c>
      <c r="C69" s="3" t="s">
        <v>813</v>
      </c>
      <c r="D69" s="3" t="s">
        <v>69</v>
      </c>
      <c r="E69" s="4">
        <v>43221</v>
      </c>
      <c r="F69" s="4">
        <v>43222</v>
      </c>
      <c r="G69" s="3">
        <v>23</v>
      </c>
      <c r="H69" s="9" t="str">
        <f>VLOOKUP(D69,Employees!A:E,5,0)</f>
        <v>Operations</v>
      </c>
    </row>
    <row r="70" spans="1:8" x14ac:dyDescent="0.35">
      <c r="A70" s="3" t="s">
        <v>1314</v>
      </c>
      <c r="B70" s="3" t="s">
        <v>1845</v>
      </c>
      <c r="C70" s="3" t="s">
        <v>812</v>
      </c>
      <c r="D70" s="3" t="s">
        <v>251</v>
      </c>
      <c r="E70" s="4">
        <v>43570</v>
      </c>
      <c r="F70" s="4">
        <v>43571</v>
      </c>
      <c r="G70" s="3">
        <v>46</v>
      </c>
      <c r="H70" s="9" t="str">
        <f>VLOOKUP(D70,Employees!A:E,5,0)</f>
        <v>IT</v>
      </c>
    </row>
    <row r="71" spans="1:8" x14ac:dyDescent="0.35">
      <c r="A71" s="3" t="s">
        <v>1332</v>
      </c>
      <c r="B71" s="3" t="s">
        <v>1849</v>
      </c>
      <c r="C71" s="3" t="s">
        <v>812</v>
      </c>
      <c r="D71" s="3" t="s">
        <v>261</v>
      </c>
      <c r="E71" s="4">
        <v>43588</v>
      </c>
      <c r="F71" s="4">
        <v>43589</v>
      </c>
      <c r="G71" s="3">
        <v>25</v>
      </c>
      <c r="H71" s="9" t="str">
        <f>VLOOKUP(D71,Employees!A:E,5,0)</f>
        <v>Operations</v>
      </c>
    </row>
    <row r="72" spans="1:8" x14ac:dyDescent="0.35">
      <c r="A72" s="3" t="s">
        <v>1632</v>
      </c>
      <c r="B72" s="3" t="s">
        <v>1845</v>
      </c>
      <c r="C72" s="3" t="s">
        <v>812</v>
      </c>
      <c r="D72" s="3" t="s">
        <v>405</v>
      </c>
      <c r="E72" s="4">
        <v>43888</v>
      </c>
      <c r="F72" s="4">
        <v>43889</v>
      </c>
      <c r="G72" s="3">
        <v>27</v>
      </c>
      <c r="H72" s="9" t="str">
        <f>VLOOKUP(D72,Employees!A:E,5,0)</f>
        <v>Marketing</v>
      </c>
    </row>
    <row r="73" spans="1:8" x14ac:dyDescent="0.35">
      <c r="A73" s="3" t="s">
        <v>998</v>
      </c>
      <c r="B73" s="3" t="s">
        <v>1848</v>
      </c>
      <c r="C73" s="3" t="s">
        <v>811</v>
      </c>
      <c r="D73" s="3" t="s">
        <v>89</v>
      </c>
      <c r="E73" s="4">
        <v>43254</v>
      </c>
      <c r="F73" s="4">
        <v>43255</v>
      </c>
      <c r="G73" s="3">
        <v>76</v>
      </c>
      <c r="H73" s="9" t="str">
        <f>VLOOKUP(D73,Employees!A:E,5,0)</f>
        <v>Marketing</v>
      </c>
    </row>
    <row r="74" spans="1:8" x14ac:dyDescent="0.35">
      <c r="A74" s="3" t="s">
        <v>1329</v>
      </c>
      <c r="B74" s="3" t="s">
        <v>1846</v>
      </c>
      <c r="C74" s="3" t="s">
        <v>811</v>
      </c>
      <c r="D74" s="3" t="s">
        <v>259</v>
      </c>
      <c r="E74" s="4">
        <v>43585</v>
      </c>
      <c r="F74" s="4">
        <v>43586</v>
      </c>
      <c r="G74" s="3">
        <v>53</v>
      </c>
      <c r="H74" s="9" t="str">
        <f>VLOOKUP(D74,Employees!A:E,5,0)</f>
        <v>HR</v>
      </c>
    </row>
    <row r="75" spans="1:8" x14ac:dyDescent="0.35">
      <c r="A75" s="3" t="s">
        <v>1533</v>
      </c>
      <c r="B75" s="3" t="s">
        <v>1850</v>
      </c>
      <c r="C75" s="3" t="s">
        <v>811</v>
      </c>
      <c r="D75" s="3" t="s">
        <v>360</v>
      </c>
      <c r="E75" s="4">
        <v>43789</v>
      </c>
      <c r="F75" s="4">
        <v>43790</v>
      </c>
      <c r="G75" s="3">
        <v>57</v>
      </c>
      <c r="H75" s="9" t="str">
        <f>VLOOKUP(D75,Employees!A:E,5,0)</f>
        <v>IT</v>
      </c>
    </row>
    <row r="76" spans="1:8" x14ac:dyDescent="0.35">
      <c r="A76" s="3" t="s">
        <v>1553</v>
      </c>
      <c r="B76" s="3" t="s">
        <v>1848</v>
      </c>
      <c r="C76" s="3" t="s">
        <v>811</v>
      </c>
      <c r="D76" s="3" t="s">
        <v>370</v>
      </c>
      <c r="E76" s="4">
        <v>43809</v>
      </c>
      <c r="F76" s="4">
        <v>43810</v>
      </c>
      <c r="G76" s="3">
        <v>28</v>
      </c>
      <c r="H76" s="9" t="str">
        <f>VLOOKUP(D76,Employees!A:E,5,0)</f>
        <v>IT</v>
      </c>
    </row>
    <row r="77" spans="1:8" x14ac:dyDescent="0.35">
      <c r="A77" s="3" t="s">
        <v>1828</v>
      </c>
      <c r="B77" s="3" t="s">
        <v>1845</v>
      </c>
      <c r="C77" s="3" t="s">
        <v>811</v>
      </c>
      <c r="D77" s="3" t="s">
        <v>497</v>
      </c>
      <c r="E77" s="4">
        <v>44084</v>
      </c>
      <c r="F77" s="4">
        <v>44085</v>
      </c>
      <c r="G77" s="3">
        <v>16</v>
      </c>
      <c r="H77" s="9" t="str">
        <f>VLOOKUP(D77,Employees!A:E,5,0)</f>
        <v>Operations</v>
      </c>
    </row>
    <row r="78" spans="1:8" x14ac:dyDescent="0.35">
      <c r="A78" s="3" t="s">
        <v>1117</v>
      </c>
      <c r="B78" s="3" t="s">
        <v>1850</v>
      </c>
      <c r="C78" s="3" t="s">
        <v>810</v>
      </c>
      <c r="D78" s="3" t="s">
        <v>151</v>
      </c>
      <c r="E78" s="4">
        <v>43373</v>
      </c>
      <c r="F78" s="4">
        <v>43374</v>
      </c>
      <c r="G78" s="3">
        <v>77</v>
      </c>
      <c r="H78" s="9" t="str">
        <f>VLOOKUP(D78,Employees!A:E,5,0)</f>
        <v>Finance</v>
      </c>
    </row>
    <row r="79" spans="1:8" x14ac:dyDescent="0.35">
      <c r="A79" s="3" t="s">
        <v>1289</v>
      </c>
      <c r="B79" s="3" t="s">
        <v>1846</v>
      </c>
      <c r="C79" s="3" t="s">
        <v>810</v>
      </c>
      <c r="D79" s="3" t="s">
        <v>242</v>
      </c>
      <c r="E79" s="4">
        <v>43545</v>
      </c>
      <c r="F79" s="4">
        <v>43546</v>
      </c>
      <c r="G79" s="3">
        <v>22</v>
      </c>
      <c r="H79" s="9" t="str">
        <f>VLOOKUP(D79,Employees!A:E,5,0)</f>
        <v>IT</v>
      </c>
    </row>
    <row r="80" spans="1:8" x14ac:dyDescent="0.35">
      <c r="A80" s="3" t="s">
        <v>1423</v>
      </c>
      <c r="B80" s="3" t="s">
        <v>1847</v>
      </c>
      <c r="C80" s="3" t="s">
        <v>810</v>
      </c>
      <c r="D80" s="3" t="s">
        <v>301</v>
      </c>
      <c r="E80" s="4">
        <v>43679</v>
      </c>
      <c r="F80" s="4">
        <v>43680</v>
      </c>
      <c r="G80" s="3">
        <v>11</v>
      </c>
      <c r="H80" s="9" t="str">
        <f>VLOOKUP(D80,Employees!A:E,5,0)</f>
        <v>Marketing</v>
      </c>
    </row>
    <row r="81" spans="1:8" x14ac:dyDescent="0.35">
      <c r="A81" s="3" t="s">
        <v>1781</v>
      </c>
      <c r="B81" s="3" t="s">
        <v>1847</v>
      </c>
      <c r="C81" s="3" t="s">
        <v>810</v>
      </c>
      <c r="D81" s="3" t="s">
        <v>470</v>
      </c>
      <c r="E81" s="4">
        <v>44037</v>
      </c>
      <c r="F81" s="4">
        <v>44038</v>
      </c>
      <c r="G81" s="3">
        <v>62</v>
      </c>
      <c r="H81" s="9" t="str">
        <f>VLOOKUP(D81,Employees!A:E,5,0)</f>
        <v>Finance</v>
      </c>
    </row>
    <row r="82" spans="1:8" x14ac:dyDescent="0.35">
      <c r="A82" s="3" t="s">
        <v>1363</v>
      </c>
      <c r="B82" s="3" t="s">
        <v>1850</v>
      </c>
      <c r="C82" s="3" t="s">
        <v>809</v>
      </c>
      <c r="D82" s="3" t="s">
        <v>277</v>
      </c>
      <c r="E82" s="4">
        <v>43619</v>
      </c>
      <c r="F82" s="4">
        <v>43620</v>
      </c>
      <c r="G82" s="3">
        <v>22</v>
      </c>
      <c r="H82" s="9" t="str">
        <f>VLOOKUP(D82,Employees!A:E,5,0)</f>
        <v>HR</v>
      </c>
    </row>
    <row r="83" spans="1:8" x14ac:dyDescent="0.35">
      <c r="A83" s="3" t="s">
        <v>1397</v>
      </c>
      <c r="B83" s="3" t="s">
        <v>1847</v>
      </c>
      <c r="C83" s="3" t="s">
        <v>809</v>
      </c>
      <c r="D83" s="3" t="s">
        <v>290</v>
      </c>
      <c r="E83" s="4">
        <v>43653</v>
      </c>
      <c r="F83" s="4">
        <v>43654</v>
      </c>
      <c r="G83" s="3">
        <v>48</v>
      </c>
      <c r="H83" s="9" t="str">
        <f>VLOOKUP(D83,Employees!A:E,5,0)</f>
        <v>Marketing</v>
      </c>
    </row>
    <row r="84" spans="1:8" x14ac:dyDescent="0.35">
      <c r="A84" s="3" t="s">
        <v>1489</v>
      </c>
      <c r="B84" s="3" t="s">
        <v>1850</v>
      </c>
      <c r="C84" s="3" t="s">
        <v>809</v>
      </c>
      <c r="D84" s="3" t="s">
        <v>338</v>
      </c>
      <c r="E84" s="4">
        <v>43745</v>
      </c>
      <c r="F84" s="4">
        <v>43746</v>
      </c>
      <c r="G84" s="3">
        <v>47</v>
      </c>
      <c r="H84" s="9" t="str">
        <f>VLOOKUP(D84,Employees!A:E,5,0)</f>
        <v>Operations</v>
      </c>
    </row>
    <row r="85" spans="1:8" x14ac:dyDescent="0.35">
      <c r="A85" s="3" t="s">
        <v>1502</v>
      </c>
      <c r="B85" s="3" t="s">
        <v>1849</v>
      </c>
      <c r="C85" s="3" t="s">
        <v>809</v>
      </c>
      <c r="D85" s="3" t="s">
        <v>342</v>
      </c>
      <c r="E85" s="4">
        <v>43758</v>
      </c>
      <c r="F85" s="4">
        <v>43759</v>
      </c>
      <c r="G85" s="3">
        <v>44</v>
      </c>
      <c r="H85" s="9" t="str">
        <f>VLOOKUP(D85,Employees!A:E,5,0)</f>
        <v>Operations</v>
      </c>
    </row>
    <row r="86" spans="1:8" x14ac:dyDescent="0.35">
      <c r="A86" s="3" t="s">
        <v>1626</v>
      </c>
      <c r="B86" s="3" t="s">
        <v>1845</v>
      </c>
      <c r="C86" s="3" t="s">
        <v>809</v>
      </c>
      <c r="D86" s="3" t="s">
        <v>402</v>
      </c>
      <c r="E86" s="4">
        <v>43882</v>
      </c>
      <c r="F86" s="4">
        <v>43883</v>
      </c>
      <c r="G86" s="3">
        <v>73</v>
      </c>
      <c r="H86" s="9" t="str">
        <f>VLOOKUP(D86,Employees!A:E,5,0)</f>
        <v>Finance</v>
      </c>
    </row>
    <row r="87" spans="1:8" x14ac:dyDescent="0.35">
      <c r="A87" s="3" t="s">
        <v>1052</v>
      </c>
      <c r="B87" s="3" t="s">
        <v>1847</v>
      </c>
      <c r="C87" s="3" t="s">
        <v>808</v>
      </c>
      <c r="D87" s="3" t="s">
        <v>114</v>
      </c>
      <c r="E87" s="4">
        <v>43308</v>
      </c>
      <c r="F87" s="4">
        <v>43309</v>
      </c>
      <c r="G87" s="3">
        <v>39</v>
      </c>
      <c r="H87" s="9" t="str">
        <f>VLOOKUP(D87,Employees!A:E,5,0)</f>
        <v>Marketing</v>
      </c>
    </row>
    <row r="88" spans="1:8" x14ac:dyDescent="0.35">
      <c r="A88" s="3" t="s">
        <v>1027</v>
      </c>
      <c r="B88" s="3" t="s">
        <v>1846</v>
      </c>
      <c r="C88" s="3" t="s">
        <v>806</v>
      </c>
      <c r="D88" s="3" t="s">
        <v>101</v>
      </c>
      <c r="E88" s="4">
        <v>43283</v>
      </c>
      <c r="F88" s="4">
        <v>43284</v>
      </c>
      <c r="G88" s="3">
        <v>44</v>
      </c>
      <c r="H88" s="9" t="str">
        <f>VLOOKUP(D88,Employees!A:E,5,0)</f>
        <v>HR</v>
      </c>
    </row>
    <row r="89" spans="1:8" x14ac:dyDescent="0.35">
      <c r="A89" s="3" t="s">
        <v>1493</v>
      </c>
      <c r="B89" s="3" t="s">
        <v>1848</v>
      </c>
      <c r="C89" s="3" t="s">
        <v>806</v>
      </c>
      <c r="D89" s="3" t="s">
        <v>339</v>
      </c>
      <c r="E89" s="4">
        <v>43749</v>
      </c>
      <c r="F89" s="4">
        <v>43750</v>
      </c>
      <c r="G89" s="3">
        <v>44</v>
      </c>
      <c r="H89" s="9" t="str">
        <f>VLOOKUP(D89,Employees!A:E,5,0)</f>
        <v>IT</v>
      </c>
    </row>
    <row r="90" spans="1:8" x14ac:dyDescent="0.35">
      <c r="A90" s="3" t="s">
        <v>1628</v>
      </c>
      <c r="B90" s="3" t="s">
        <v>1845</v>
      </c>
      <c r="C90" s="3" t="s">
        <v>806</v>
      </c>
      <c r="D90" s="3" t="s">
        <v>403</v>
      </c>
      <c r="E90" s="4">
        <v>43884</v>
      </c>
      <c r="F90" s="4">
        <v>43885</v>
      </c>
      <c r="G90" s="3">
        <v>19</v>
      </c>
      <c r="H90" s="9" t="str">
        <f>VLOOKUP(D90,Employees!A:E,5,0)</f>
        <v>HR</v>
      </c>
    </row>
    <row r="91" spans="1:8" x14ac:dyDescent="0.35">
      <c r="A91" s="3" t="s">
        <v>1687</v>
      </c>
      <c r="B91" s="3" t="s">
        <v>1848</v>
      </c>
      <c r="C91" s="3" t="s">
        <v>806</v>
      </c>
      <c r="D91" s="3" t="s">
        <v>428</v>
      </c>
      <c r="E91" s="4">
        <v>43943</v>
      </c>
      <c r="F91" s="4">
        <v>43944</v>
      </c>
      <c r="G91" s="3">
        <v>58</v>
      </c>
      <c r="H91" s="9" t="str">
        <f>VLOOKUP(D91,Employees!A:E,5,0)</f>
        <v>HR</v>
      </c>
    </row>
    <row r="92" spans="1:8" x14ac:dyDescent="0.35">
      <c r="A92" s="3" t="s">
        <v>1702</v>
      </c>
      <c r="B92" s="3" t="s">
        <v>1848</v>
      </c>
      <c r="C92" s="3" t="s">
        <v>806</v>
      </c>
      <c r="D92" s="3" t="s">
        <v>434</v>
      </c>
      <c r="E92" s="4">
        <v>43958</v>
      </c>
      <c r="F92" s="4">
        <v>43959</v>
      </c>
      <c r="G92" s="3">
        <v>66</v>
      </c>
      <c r="H92" s="9" t="str">
        <f>VLOOKUP(D92,Employees!A:E,5,0)</f>
        <v>IT</v>
      </c>
    </row>
    <row r="93" spans="1:8" x14ac:dyDescent="0.35">
      <c r="A93" s="3" t="s">
        <v>1843</v>
      </c>
      <c r="B93" s="3" t="s">
        <v>1849</v>
      </c>
      <c r="C93" s="3" t="s">
        <v>806</v>
      </c>
      <c r="D93" s="3" t="s">
        <v>505</v>
      </c>
      <c r="E93" s="4">
        <v>44099</v>
      </c>
      <c r="F93" s="4">
        <v>44100</v>
      </c>
      <c r="G93" s="3">
        <v>60</v>
      </c>
      <c r="H93" s="9" t="str">
        <f>VLOOKUP(D93,Employees!A:E,5,0)</f>
        <v>Marketing</v>
      </c>
    </row>
    <row r="94" spans="1:8" x14ac:dyDescent="0.35">
      <c r="A94" s="3" t="s">
        <v>908</v>
      </c>
      <c r="B94" s="3" t="s">
        <v>1847</v>
      </c>
      <c r="C94" s="3" t="s">
        <v>805</v>
      </c>
      <c r="D94" s="3" t="s">
        <v>35</v>
      </c>
      <c r="E94" s="4">
        <v>43164</v>
      </c>
      <c r="F94" s="4">
        <v>43165</v>
      </c>
      <c r="G94" s="3">
        <v>19</v>
      </c>
      <c r="H94" s="9" t="str">
        <f>VLOOKUP(D94,Employees!A:E,5,0)</f>
        <v>Finance</v>
      </c>
    </row>
    <row r="95" spans="1:8" x14ac:dyDescent="0.35">
      <c r="A95" s="3" t="s">
        <v>1641</v>
      </c>
      <c r="B95" s="3" t="s">
        <v>1846</v>
      </c>
      <c r="C95" s="3" t="s">
        <v>805</v>
      </c>
      <c r="D95" s="3" t="s">
        <v>408</v>
      </c>
      <c r="E95" s="4">
        <v>43897</v>
      </c>
      <c r="F95" s="4">
        <v>43898</v>
      </c>
      <c r="G95" s="3">
        <v>25</v>
      </c>
      <c r="H95" s="9" t="str">
        <f>VLOOKUP(D95,Employees!A:E,5,0)</f>
        <v>IT</v>
      </c>
    </row>
    <row r="96" spans="1:8" x14ac:dyDescent="0.35">
      <c r="A96" s="3" t="s">
        <v>855</v>
      </c>
      <c r="B96" s="3" t="s">
        <v>1846</v>
      </c>
      <c r="C96" s="3" t="s">
        <v>804</v>
      </c>
      <c r="D96" s="3" t="s">
        <v>11</v>
      </c>
      <c r="E96" s="4">
        <v>43111</v>
      </c>
      <c r="F96" s="4">
        <v>43112</v>
      </c>
      <c r="G96" s="3">
        <v>72</v>
      </c>
      <c r="H96" s="9" t="str">
        <f>VLOOKUP(D96,Employees!A:E,5,0)</f>
        <v>Marketing</v>
      </c>
    </row>
    <row r="97" spans="1:8" x14ac:dyDescent="0.35">
      <c r="A97" s="3" t="s">
        <v>878</v>
      </c>
      <c r="B97" s="3" t="s">
        <v>1845</v>
      </c>
      <c r="C97" s="3" t="s">
        <v>804</v>
      </c>
      <c r="D97" s="3" t="s">
        <v>21</v>
      </c>
      <c r="E97" s="4">
        <v>43134</v>
      </c>
      <c r="F97" s="4">
        <v>43135</v>
      </c>
      <c r="G97" s="3">
        <v>46</v>
      </c>
      <c r="H97" s="9" t="str">
        <f>VLOOKUP(D97,Employees!A:E,5,0)</f>
        <v>HR</v>
      </c>
    </row>
    <row r="98" spans="1:8" x14ac:dyDescent="0.35">
      <c r="A98" s="3" t="s">
        <v>1022</v>
      </c>
      <c r="B98" s="3" t="s">
        <v>1846</v>
      </c>
      <c r="C98" s="3" t="s">
        <v>804</v>
      </c>
      <c r="D98" s="3" t="s">
        <v>100</v>
      </c>
      <c r="E98" s="4">
        <v>43278</v>
      </c>
      <c r="F98" s="4">
        <v>43279</v>
      </c>
      <c r="G98" s="3">
        <v>10</v>
      </c>
      <c r="H98" s="9" t="str">
        <f>VLOOKUP(D98,Employees!A:E,5,0)</f>
        <v>Finance</v>
      </c>
    </row>
    <row r="99" spans="1:8" x14ac:dyDescent="0.35">
      <c r="A99" s="3" t="s">
        <v>1227</v>
      </c>
      <c r="B99" s="3" t="s">
        <v>1847</v>
      </c>
      <c r="C99" s="3" t="s">
        <v>804</v>
      </c>
      <c r="D99" s="3" t="s">
        <v>207</v>
      </c>
      <c r="E99" s="4">
        <v>43483</v>
      </c>
      <c r="F99" s="4">
        <v>43484</v>
      </c>
      <c r="G99" s="3">
        <v>65</v>
      </c>
      <c r="H99" s="9" t="str">
        <f>VLOOKUP(D99,Employees!A:E,5,0)</f>
        <v>HR</v>
      </c>
    </row>
    <row r="100" spans="1:8" x14ac:dyDescent="0.35">
      <c r="A100" s="3" t="s">
        <v>1506</v>
      </c>
      <c r="B100" s="3" t="s">
        <v>1845</v>
      </c>
      <c r="C100" s="3" t="s">
        <v>804</v>
      </c>
      <c r="D100" s="3" t="s">
        <v>344</v>
      </c>
      <c r="E100" s="4">
        <v>43762</v>
      </c>
      <c r="F100" s="4">
        <v>43763</v>
      </c>
      <c r="G100" s="3">
        <v>22</v>
      </c>
      <c r="H100" s="9" t="str">
        <f>VLOOKUP(D100,Employees!A:E,5,0)</f>
        <v>HR</v>
      </c>
    </row>
    <row r="101" spans="1:8" x14ac:dyDescent="0.35">
      <c r="A101" s="3" t="s">
        <v>1558</v>
      </c>
      <c r="B101" s="3" t="s">
        <v>1850</v>
      </c>
      <c r="C101" s="3" t="s">
        <v>804</v>
      </c>
      <c r="D101" s="3" t="s">
        <v>372</v>
      </c>
      <c r="E101" s="4">
        <v>43814</v>
      </c>
      <c r="F101" s="4">
        <v>43815</v>
      </c>
      <c r="G101" s="3">
        <v>53</v>
      </c>
      <c r="H101" s="9" t="str">
        <f>VLOOKUP(D101,Employees!A:E,5,0)</f>
        <v>HR</v>
      </c>
    </row>
    <row r="102" spans="1:8" x14ac:dyDescent="0.35">
      <c r="A102" s="3" t="s">
        <v>1673</v>
      </c>
      <c r="B102" s="3" t="s">
        <v>1847</v>
      </c>
      <c r="C102" s="3" t="s">
        <v>804</v>
      </c>
      <c r="D102" s="3" t="s">
        <v>421</v>
      </c>
      <c r="E102" s="4">
        <v>43929</v>
      </c>
      <c r="F102" s="4">
        <v>43930</v>
      </c>
      <c r="G102" s="3">
        <v>55</v>
      </c>
      <c r="H102" s="9" t="str">
        <f>VLOOKUP(D102,Employees!A:E,5,0)</f>
        <v>Operations</v>
      </c>
    </row>
    <row r="103" spans="1:8" x14ac:dyDescent="0.35">
      <c r="A103" s="3" t="s">
        <v>1755</v>
      </c>
      <c r="B103" s="3" t="s">
        <v>1848</v>
      </c>
      <c r="C103" s="3" t="s">
        <v>804</v>
      </c>
      <c r="D103" s="3" t="s">
        <v>457</v>
      </c>
      <c r="E103" s="4">
        <v>44011</v>
      </c>
      <c r="F103" s="4">
        <v>44012</v>
      </c>
      <c r="G103" s="3">
        <v>37</v>
      </c>
      <c r="H103" s="9" t="str">
        <f>VLOOKUP(D103,Employees!A:E,5,0)</f>
        <v>Operations</v>
      </c>
    </row>
    <row r="104" spans="1:8" x14ac:dyDescent="0.35">
      <c r="A104" s="3" t="s">
        <v>885</v>
      </c>
      <c r="B104" s="3" t="s">
        <v>1845</v>
      </c>
      <c r="C104" s="3" t="s">
        <v>803</v>
      </c>
      <c r="D104" s="3" t="s">
        <v>24</v>
      </c>
      <c r="E104" s="4">
        <v>43141</v>
      </c>
      <c r="F104" s="4">
        <v>43142</v>
      </c>
      <c r="G104" s="3">
        <v>33</v>
      </c>
      <c r="H104" s="9" t="str">
        <f>VLOOKUP(D104,Employees!A:E,5,0)</f>
        <v>Operations</v>
      </c>
    </row>
    <row r="105" spans="1:8" x14ac:dyDescent="0.35">
      <c r="A105" s="3" t="s">
        <v>1582</v>
      </c>
      <c r="B105" s="3" t="s">
        <v>1850</v>
      </c>
      <c r="C105" s="3" t="s">
        <v>803</v>
      </c>
      <c r="D105" s="3" t="s">
        <v>381</v>
      </c>
      <c r="E105" s="4">
        <v>43838</v>
      </c>
      <c r="F105" s="4">
        <v>43839</v>
      </c>
      <c r="G105" s="3">
        <v>18</v>
      </c>
      <c r="H105" s="9" t="str">
        <f>VLOOKUP(D105,Employees!A:E,5,0)</f>
        <v>Finance</v>
      </c>
    </row>
    <row r="106" spans="1:8" x14ac:dyDescent="0.35">
      <c r="A106" s="3" t="s">
        <v>1199</v>
      </c>
      <c r="B106" s="3" t="s">
        <v>1846</v>
      </c>
      <c r="C106" s="3" t="s">
        <v>802</v>
      </c>
      <c r="D106" s="3" t="s">
        <v>194</v>
      </c>
      <c r="E106" s="4">
        <v>43455</v>
      </c>
      <c r="F106" s="4">
        <v>43456</v>
      </c>
      <c r="G106" s="3">
        <v>33</v>
      </c>
      <c r="H106" s="9" t="str">
        <f>VLOOKUP(D106,Employees!A:E,5,0)</f>
        <v>Marketing</v>
      </c>
    </row>
    <row r="107" spans="1:8" x14ac:dyDescent="0.35">
      <c r="A107" s="3" t="s">
        <v>1295</v>
      </c>
      <c r="B107" s="3" t="s">
        <v>1848</v>
      </c>
      <c r="C107" s="3" t="s">
        <v>802</v>
      </c>
      <c r="D107" s="3" t="s">
        <v>244</v>
      </c>
      <c r="E107" s="4">
        <v>43551</v>
      </c>
      <c r="F107" s="4">
        <v>43552</v>
      </c>
      <c r="G107" s="3">
        <v>31</v>
      </c>
      <c r="H107" s="9" t="str">
        <f>VLOOKUP(D107,Employees!A:E,5,0)</f>
        <v>Marketing</v>
      </c>
    </row>
    <row r="108" spans="1:8" x14ac:dyDescent="0.35">
      <c r="A108" s="3" t="s">
        <v>1328</v>
      </c>
      <c r="B108" s="3" t="s">
        <v>1849</v>
      </c>
      <c r="C108" s="3" t="s">
        <v>802</v>
      </c>
      <c r="D108" s="3" t="s">
        <v>259</v>
      </c>
      <c r="E108" s="4">
        <v>43584</v>
      </c>
      <c r="F108" s="4">
        <v>43585</v>
      </c>
      <c r="G108" s="3">
        <v>72</v>
      </c>
      <c r="H108" s="9" t="str">
        <f>VLOOKUP(D108,Employees!A:E,5,0)</f>
        <v>HR</v>
      </c>
    </row>
    <row r="109" spans="1:8" x14ac:dyDescent="0.35">
      <c r="A109" s="3" t="s">
        <v>1372</v>
      </c>
      <c r="B109" s="3" t="s">
        <v>1849</v>
      </c>
      <c r="C109" s="3" t="s">
        <v>802</v>
      </c>
      <c r="D109" s="3" t="s">
        <v>280</v>
      </c>
      <c r="E109" s="4">
        <v>43628</v>
      </c>
      <c r="F109" s="4">
        <v>43629</v>
      </c>
      <c r="G109" s="3">
        <v>61</v>
      </c>
      <c r="H109" s="9" t="str">
        <f>VLOOKUP(D109,Employees!A:E,5,0)</f>
        <v>IT</v>
      </c>
    </row>
    <row r="110" spans="1:8" x14ac:dyDescent="0.35">
      <c r="A110" s="3" t="s">
        <v>1637</v>
      </c>
      <c r="B110" s="3" t="s">
        <v>1847</v>
      </c>
      <c r="C110" s="3" t="s">
        <v>802</v>
      </c>
      <c r="D110" s="3" t="s">
        <v>406</v>
      </c>
      <c r="E110" s="4">
        <v>43893</v>
      </c>
      <c r="F110" s="4">
        <v>43894</v>
      </c>
      <c r="G110" s="3">
        <v>7</v>
      </c>
      <c r="H110" s="9" t="str">
        <f>VLOOKUP(D110,Employees!A:E,5,0)</f>
        <v>IT</v>
      </c>
    </row>
    <row r="111" spans="1:8" x14ac:dyDescent="0.35">
      <c r="A111" s="3" t="s">
        <v>1651</v>
      </c>
      <c r="B111" s="3" t="s">
        <v>1848</v>
      </c>
      <c r="C111" s="3" t="s">
        <v>802</v>
      </c>
      <c r="D111" s="3" t="s">
        <v>413</v>
      </c>
      <c r="E111" s="4">
        <v>43907</v>
      </c>
      <c r="F111" s="4">
        <v>43908</v>
      </c>
      <c r="G111" s="3">
        <v>16</v>
      </c>
      <c r="H111" s="9" t="str">
        <f>VLOOKUP(D111,Employees!A:E,5,0)</f>
        <v>HR</v>
      </c>
    </row>
    <row r="112" spans="1:8" x14ac:dyDescent="0.35">
      <c r="A112" s="3" t="s">
        <v>1718</v>
      </c>
      <c r="B112" s="3" t="s">
        <v>1849</v>
      </c>
      <c r="C112" s="3" t="s">
        <v>802</v>
      </c>
      <c r="D112" s="3" t="s">
        <v>440</v>
      </c>
      <c r="E112" s="4">
        <v>43974</v>
      </c>
      <c r="F112" s="4">
        <v>43975</v>
      </c>
      <c r="G112" s="3">
        <v>60</v>
      </c>
      <c r="H112" s="9" t="str">
        <f>VLOOKUP(D112,Employees!A:E,5,0)</f>
        <v>Marketing</v>
      </c>
    </row>
    <row r="113" spans="1:8" x14ac:dyDescent="0.35">
      <c r="A113" s="3" t="s">
        <v>1408</v>
      </c>
      <c r="B113" s="3" t="s">
        <v>1846</v>
      </c>
      <c r="C113" s="3" t="s">
        <v>801</v>
      </c>
      <c r="D113" s="3" t="s">
        <v>293</v>
      </c>
      <c r="E113" s="4">
        <v>43664</v>
      </c>
      <c r="F113" s="4">
        <v>43665</v>
      </c>
      <c r="G113" s="3">
        <v>54</v>
      </c>
      <c r="H113" s="9" t="str">
        <f>VLOOKUP(D113,Employees!A:E,5,0)</f>
        <v>IT</v>
      </c>
    </row>
    <row r="114" spans="1:8" x14ac:dyDescent="0.35">
      <c r="A114" s="3" t="s">
        <v>1441</v>
      </c>
      <c r="B114" s="3" t="s">
        <v>1847</v>
      </c>
      <c r="C114" s="3" t="s">
        <v>801</v>
      </c>
      <c r="D114" s="3" t="s">
        <v>310</v>
      </c>
      <c r="E114" s="4">
        <v>43697</v>
      </c>
      <c r="F114" s="4">
        <v>43698</v>
      </c>
      <c r="G114" s="3">
        <v>38</v>
      </c>
      <c r="H114" s="9" t="str">
        <f>VLOOKUP(D114,Employees!A:E,5,0)</f>
        <v>Marketing</v>
      </c>
    </row>
    <row r="115" spans="1:8" x14ac:dyDescent="0.35">
      <c r="A115" s="3" t="s">
        <v>1492</v>
      </c>
      <c r="B115" s="3" t="s">
        <v>1846</v>
      </c>
      <c r="C115" s="3" t="s">
        <v>801</v>
      </c>
      <c r="D115" s="3" t="s">
        <v>339</v>
      </c>
      <c r="E115" s="4">
        <v>43748</v>
      </c>
      <c r="F115" s="4">
        <v>43749</v>
      </c>
      <c r="G115" s="3">
        <v>49</v>
      </c>
      <c r="H115" s="9" t="str">
        <f>VLOOKUP(D115,Employees!A:E,5,0)</f>
        <v>IT</v>
      </c>
    </row>
    <row r="116" spans="1:8" x14ac:dyDescent="0.35">
      <c r="A116" s="3" t="s">
        <v>1679</v>
      </c>
      <c r="B116" s="3" t="s">
        <v>1845</v>
      </c>
      <c r="C116" s="3" t="s">
        <v>801</v>
      </c>
      <c r="D116" s="3" t="s">
        <v>425</v>
      </c>
      <c r="E116" s="4">
        <v>43935</v>
      </c>
      <c r="F116" s="4">
        <v>43936</v>
      </c>
      <c r="G116" s="3">
        <v>6</v>
      </c>
      <c r="H116" s="9" t="str">
        <f>VLOOKUP(D116,Employees!A:E,5,0)</f>
        <v>IT</v>
      </c>
    </row>
    <row r="117" spans="1:8" x14ac:dyDescent="0.35">
      <c r="A117" s="3" t="s">
        <v>1296</v>
      </c>
      <c r="B117" s="3" t="s">
        <v>1850</v>
      </c>
      <c r="C117" s="3" t="s">
        <v>800</v>
      </c>
      <c r="D117" s="3" t="s">
        <v>245</v>
      </c>
      <c r="E117" s="4">
        <v>43552</v>
      </c>
      <c r="F117" s="4">
        <v>43553</v>
      </c>
      <c r="G117" s="3">
        <v>47</v>
      </c>
      <c r="H117" s="9" t="str">
        <f>VLOOKUP(D117,Employees!A:E,5,0)</f>
        <v>Operations</v>
      </c>
    </row>
    <row r="118" spans="1:8" x14ac:dyDescent="0.35">
      <c r="A118" s="3" t="s">
        <v>1813</v>
      </c>
      <c r="B118" s="3" t="s">
        <v>1847</v>
      </c>
      <c r="C118" s="3" t="s">
        <v>800</v>
      </c>
      <c r="D118" s="3" t="s">
        <v>488</v>
      </c>
      <c r="E118" s="4">
        <v>44069</v>
      </c>
      <c r="F118" s="4">
        <v>44070</v>
      </c>
      <c r="G118" s="3">
        <v>30</v>
      </c>
      <c r="H118" s="9" t="str">
        <f>VLOOKUP(D118,Employees!A:E,5,0)</f>
        <v>IT</v>
      </c>
    </row>
    <row r="119" spans="1:8" x14ac:dyDescent="0.35">
      <c r="A119" s="3" t="s">
        <v>959</v>
      </c>
      <c r="B119" s="3" t="s">
        <v>1848</v>
      </c>
      <c r="C119" s="3" t="s">
        <v>799</v>
      </c>
      <c r="D119" s="3" t="s">
        <v>65</v>
      </c>
      <c r="E119" s="4">
        <v>43215</v>
      </c>
      <c r="F119" s="4">
        <v>43216</v>
      </c>
      <c r="G119" s="3">
        <v>78</v>
      </c>
      <c r="H119" s="9" t="str">
        <f>VLOOKUP(D119,Employees!A:E,5,0)</f>
        <v>Finance</v>
      </c>
    </row>
    <row r="120" spans="1:8" x14ac:dyDescent="0.35">
      <c r="A120" s="3" t="s">
        <v>983</v>
      </c>
      <c r="B120" s="3" t="s">
        <v>1850</v>
      </c>
      <c r="C120" s="3" t="s">
        <v>799</v>
      </c>
      <c r="D120" s="3" t="s">
        <v>80</v>
      </c>
      <c r="E120" s="4">
        <v>43239</v>
      </c>
      <c r="F120" s="4">
        <v>43240</v>
      </c>
      <c r="G120" s="3">
        <v>32</v>
      </c>
      <c r="H120" s="9" t="str">
        <f>VLOOKUP(D120,Employees!A:E,5,0)</f>
        <v>Operations</v>
      </c>
    </row>
    <row r="121" spans="1:8" x14ac:dyDescent="0.35">
      <c r="A121" s="3" t="s">
        <v>993</v>
      </c>
      <c r="B121" s="3" t="s">
        <v>1845</v>
      </c>
      <c r="C121" s="3" t="s">
        <v>799</v>
      </c>
      <c r="D121" s="3" t="s">
        <v>83</v>
      </c>
      <c r="E121" s="4">
        <v>43249</v>
      </c>
      <c r="F121" s="4">
        <v>43250</v>
      </c>
      <c r="G121" s="3">
        <v>32</v>
      </c>
      <c r="H121" s="9" t="str">
        <f>VLOOKUP(D121,Employees!A:E,5,0)</f>
        <v>Finance</v>
      </c>
    </row>
    <row r="122" spans="1:8" x14ac:dyDescent="0.35">
      <c r="A122" s="3" t="s">
        <v>1540</v>
      </c>
      <c r="B122" s="3" t="s">
        <v>1845</v>
      </c>
      <c r="C122" s="3" t="s">
        <v>799</v>
      </c>
      <c r="D122" s="3" t="s">
        <v>362</v>
      </c>
      <c r="E122" s="4">
        <v>43796</v>
      </c>
      <c r="F122" s="4">
        <v>43797</v>
      </c>
      <c r="G122" s="3">
        <v>53</v>
      </c>
      <c r="H122" s="9" t="str">
        <f>VLOOKUP(D122,Employees!A:E,5,0)</f>
        <v>HR</v>
      </c>
    </row>
    <row r="123" spans="1:8" x14ac:dyDescent="0.35">
      <c r="A123" s="3" t="s">
        <v>1286</v>
      </c>
      <c r="B123" s="3" t="s">
        <v>1849</v>
      </c>
      <c r="C123" s="3" t="s">
        <v>798</v>
      </c>
      <c r="D123" s="3" t="s">
        <v>242</v>
      </c>
      <c r="E123" s="4">
        <v>43542</v>
      </c>
      <c r="F123" s="4">
        <v>43543</v>
      </c>
      <c r="G123" s="3">
        <v>59</v>
      </c>
      <c r="H123" s="9" t="str">
        <f>VLOOKUP(D123,Employees!A:E,5,0)</f>
        <v>IT</v>
      </c>
    </row>
    <row r="124" spans="1:8" x14ac:dyDescent="0.35">
      <c r="A124" s="3" t="s">
        <v>1552</v>
      </c>
      <c r="B124" s="3" t="s">
        <v>1846</v>
      </c>
      <c r="C124" s="3" t="s">
        <v>798</v>
      </c>
      <c r="D124" s="3" t="s">
        <v>369</v>
      </c>
      <c r="E124" s="4">
        <v>43808</v>
      </c>
      <c r="F124" s="4">
        <v>43809</v>
      </c>
      <c r="G124" s="3">
        <v>20</v>
      </c>
      <c r="H124" s="9" t="str">
        <f>VLOOKUP(D124,Employees!A:E,5,0)</f>
        <v>HR</v>
      </c>
    </row>
    <row r="125" spans="1:8" x14ac:dyDescent="0.35">
      <c r="A125" s="3" t="s">
        <v>1671</v>
      </c>
      <c r="B125" s="3" t="s">
        <v>1845</v>
      </c>
      <c r="C125" s="3" t="s">
        <v>798</v>
      </c>
      <c r="D125" s="3" t="s">
        <v>420</v>
      </c>
      <c r="E125" s="4">
        <v>43927</v>
      </c>
      <c r="F125" s="4">
        <v>43928</v>
      </c>
      <c r="G125" s="3">
        <v>10</v>
      </c>
      <c r="H125" s="9" t="str">
        <f>VLOOKUP(D125,Employees!A:E,5,0)</f>
        <v>Finance</v>
      </c>
    </row>
    <row r="126" spans="1:8" x14ac:dyDescent="0.35">
      <c r="A126" s="3" t="s">
        <v>1058</v>
      </c>
      <c r="B126" s="3" t="s">
        <v>1847</v>
      </c>
      <c r="C126" s="3" t="s">
        <v>797</v>
      </c>
      <c r="D126" s="3" t="s">
        <v>116</v>
      </c>
      <c r="E126" s="4">
        <v>43314</v>
      </c>
      <c r="F126" s="4">
        <v>43315</v>
      </c>
      <c r="G126" s="3">
        <v>20</v>
      </c>
      <c r="H126" s="9" t="str">
        <f>VLOOKUP(D126,Employees!A:E,5,0)</f>
        <v>IT</v>
      </c>
    </row>
    <row r="127" spans="1:8" x14ac:dyDescent="0.35">
      <c r="A127" s="3" t="s">
        <v>1357</v>
      </c>
      <c r="B127" s="3" t="s">
        <v>1850</v>
      </c>
      <c r="C127" s="3" t="s">
        <v>797</v>
      </c>
      <c r="D127" s="3" t="s">
        <v>275</v>
      </c>
      <c r="E127" s="4">
        <v>43613</v>
      </c>
      <c r="F127" s="4">
        <v>43614</v>
      </c>
      <c r="G127" s="3">
        <v>33</v>
      </c>
      <c r="H127" s="9" t="str">
        <f>VLOOKUP(D127,Employees!A:E,5,0)</f>
        <v>Marketing</v>
      </c>
    </row>
    <row r="128" spans="1:8" x14ac:dyDescent="0.35">
      <c r="A128" s="3" t="s">
        <v>1485</v>
      </c>
      <c r="B128" s="3" t="s">
        <v>1846</v>
      </c>
      <c r="C128" s="3" t="s">
        <v>797</v>
      </c>
      <c r="D128" s="3" t="s">
        <v>336</v>
      </c>
      <c r="E128" s="4">
        <v>43741</v>
      </c>
      <c r="F128" s="4">
        <v>43742</v>
      </c>
      <c r="G128" s="3">
        <v>79</v>
      </c>
      <c r="H128" s="9" t="str">
        <f>VLOOKUP(D128,Employees!A:E,5,0)</f>
        <v>Finance</v>
      </c>
    </row>
    <row r="129" spans="1:8" x14ac:dyDescent="0.35">
      <c r="A129" s="3" t="s">
        <v>1634</v>
      </c>
      <c r="B129" s="3" t="s">
        <v>1847</v>
      </c>
      <c r="C129" s="3" t="s">
        <v>797</v>
      </c>
      <c r="D129" s="3" t="s">
        <v>405</v>
      </c>
      <c r="E129" s="4">
        <v>43890</v>
      </c>
      <c r="F129" s="4">
        <v>43891</v>
      </c>
      <c r="G129" s="3">
        <v>41</v>
      </c>
      <c r="H129" s="9" t="str">
        <f>VLOOKUP(D129,Employees!A:E,5,0)</f>
        <v>Marketing</v>
      </c>
    </row>
    <row r="130" spans="1:8" x14ac:dyDescent="0.35">
      <c r="A130" s="3" t="s">
        <v>867</v>
      </c>
      <c r="B130" s="3" t="s">
        <v>1850</v>
      </c>
      <c r="C130" s="3" t="s">
        <v>795</v>
      </c>
      <c r="D130" s="3" t="s">
        <v>17</v>
      </c>
      <c r="E130" s="4">
        <v>43123</v>
      </c>
      <c r="F130" s="4">
        <v>43124</v>
      </c>
      <c r="G130" s="3">
        <v>43</v>
      </c>
      <c r="H130" s="9" t="str">
        <f>VLOOKUP(D130,Employees!A:E,5,0)</f>
        <v>Finance</v>
      </c>
    </row>
    <row r="131" spans="1:8" x14ac:dyDescent="0.35">
      <c r="A131" s="3" t="s">
        <v>1013</v>
      </c>
      <c r="B131" s="3" t="s">
        <v>1850</v>
      </c>
      <c r="C131" s="3" t="s">
        <v>795</v>
      </c>
      <c r="D131" s="3" t="s">
        <v>95</v>
      </c>
      <c r="E131" s="4">
        <v>43269</v>
      </c>
      <c r="F131" s="4">
        <v>43270</v>
      </c>
      <c r="G131" s="3">
        <v>49</v>
      </c>
      <c r="H131" s="9" t="str">
        <f>VLOOKUP(D131,Employees!A:E,5,0)</f>
        <v>HR</v>
      </c>
    </row>
    <row r="132" spans="1:8" x14ac:dyDescent="0.35">
      <c r="A132" s="3" t="s">
        <v>1137</v>
      </c>
      <c r="B132" s="3" t="s">
        <v>1848</v>
      </c>
      <c r="C132" s="3" t="s">
        <v>794</v>
      </c>
      <c r="D132" s="3" t="s">
        <v>161</v>
      </c>
      <c r="E132" s="4">
        <v>43393</v>
      </c>
      <c r="F132" s="4">
        <v>43394</v>
      </c>
      <c r="G132" s="3">
        <v>74</v>
      </c>
      <c r="H132" s="9" t="str">
        <f>VLOOKUP(D132,Employees!A:E,5,0)</f>
        <v>IT</v>
      </c>
    </row>
    <row r="133" spans="1:8" x14ac:dyDescent="0.35">
      <c r="A133" s="3" t="s">
        <v>1088</v>
      </c>
      <c r="B133" s="3" t="s">
        <v>1845</v>
      </c>
      <c r="C133" s="3" t="s">
        <v>793</v>
      </c>
      <c r="D133" s="3" t="s">
        <v>134</v>
      </c>
      <c r="E133" s="4">
        <v>43344</v>
      </c>
      <c r="F133" s="4">
        <v>43345</v>
      </c>
      <c r="G133" s="3">
        <v>13</v>
      </c>
      <c r="H133" s="9" t="str">
        <f>VLOOKUP(D133,Employees!A:E,5,0)</f>
        <v>IT</v>
      </c>
    </row>
    <row r="134" spans="1:8" x14ac:dyDescent="0.35">
      <c r="A134" s="3" t="s">
        <v>1428</v>
      </c>
      <c r="B134" s="3" t="s">
        <v>1848</v>
      </c>
      <c r="C134" s="3" t="s">
        <v>793</v>
      </c>
      <c r="D134" s="3" t="s">
        <v>303</v>
      </c>
      <c r="E134" s="4">
        <v>43684</v>
      </c>
      <c r="F134" s="4">
        <v>43685</v>
      </c>
      <c r="G134" s="3">
        <v>59</v>
      </c>
      <c r="H134" s="9" t="str">
        <f>VLOOKUP(D134,Employees!A:E,5,0)</f>
        <v>Operations</v>
      </c>
    </row>
    <row r="135" spans="1:8" x14ac:dyDescent="0.35">
      <c r="A135" s="3" t="s">
        <v>989</v>
      </c>
      <c r="B135" s="3" t="s">
        <v>1845</v>
      </c>
      <c r="C135" s="3" t="s">
        <v>791</v>
      </c>
      <c r="D135" s="3" t="s">
        <v>81</v>
      </c>
      <c r="E135" s="4">
        <v>43245</v>
      </c>
      <c r="F135" s="4">
        <v>43246</v>
      </c>
      <c r="G135" s="3">
        <v>42</v>
      </c>
      <c r="H135" s="9" t="str">
        <f>VLOOKUP(D135,Employees!A:E,5,0)</f>
        <v>IT</v>
      </c>
    </row>
    <row r="136" spans="1:8" x14ac:dyDescent="0.35">
      <c r="A136" s="3" t="s">
        <v>1070</v>
      </c>
      <c r="B136" s="3" t="s">
        <v>1847</v>
      </c>
      <c r="C136" s="3" t="s">
        <v>791</v>
      </c>
      <c r="D136" s="3" t="s">
        <v>123</v>
      </c>
      <c r="E136" s="4">
        <v>43326</v>
      </c>
      <c r="F136" s="4">
        <v>43327</v>
      </c>
      <c r="G136" s="3">
        <v>22</v>
      </c>
      <c r="H136" s="9" t="str">
        <f>VLOOKUP(D136,Employees!A:E,5,0)</f>
        <v>Finance</v>
      </c>
    </row>
    <row r="137" spans="1:8" x14ac:dyDescent="0.35">
      <c r="A137" s="3" t="s">
        <v>1356</v>
      </c>
      <c r="B137" s="3" t="s">
        <v>1850</v>
      </c>
      <c r="C137" s="3" t="s">
        <v>791</v>
      </c>
      <c r="D137" s="3" t="s">
        <v>274</v>
      </c>
      <c r="E137" s="4">
        <v>43612</v>
      </c>
      <c r="F137" s="4">
        <v>43613</v>
      </c>
      <c r="G137" s="3">
        <v>79</v>
      </c>
      <c r="H137" s="9" t="str">
        <f>VLOOKUP(D137,Employees!A:E,5,0)</f>
        <v>Operations</v>
      </c>
    </row>
    <row r="138" spans="1:8" x14ac:dyDescent="0.35">
      <c r="A138" s="3" t="s">
        <v>1336</v>
      </c>
      <c r="B138" s="3" t="s">
        <v>1849</v>
      </c>
      <c r="C138" s="3" t="s">
        <v>790</v>
      </c>
      <c r="D138" s="3" t="s">
        <v>264</v>
      </c>
      <c r="E138" s="4">
        <v>43592</v>
      </c>
      <c r="F138" s="4">
        <v>43593</v>
      </c>
      <c r="G138" s="3">
        <v>55</v>
      </c>
      <c r="H138" s="9" t="str">
        <f>VLOOKUP(D138,Employees!A:E,5,0)</f>
        <v>Finance</v>
      </c>
    </row>
    <row r="139" spans="1:8" x14ac:dyDescent="0.35">
      <c r="A139" s="3" t="s">
        <v>1090</v>
      </c>
      <c r="B139" s="3" t="s">
        <v>1850</v>
      </c>
      <c r="C139" s="3" t="s">
        <v>789</v>
      </c>
      <c r="D139" s="3" t="s">
        <v>134</v>
      </c>
      <c r="E139" s="4">
        <v>43346</v>
      </c>
      <c r="F139" s="4">
        <v>43347</v>
      </c>
      <c r="G139" s="3">
        <v>30</v>
      </c>
      <c r="H139" s="9" t="str">
        <f>VLOOKUP(D139,Employees!A:E,5,0)</f>
        <v>IT</v>
      </c>
    </row>
    <row r="140" spans="1:8" x14ac:dyDescent="0.35">
      <c r="A140" s="3" t="s">
        <v>1268</v>
      </c>
      <c r="B140" s="3" t="s">
        <v>1845</v>
      </c>
      <c r="C140" s="3" t="s">
        <v>789</v>
      </c>
      <c r="D140" s="3" t="s">
        <v>230</v>
      </c>
      <c r="E140" s="4">
        <v>43524</v>
      </c>
      <c r="F140" s="4">
        <v>43525</v>
      </c>
      <c r="G140" s="3">
        <v>43</v>
      </c>
      <c r="H140" s="9" t="str">
        <f>VLOOKUP(D140,Employees!A:E,5,0)</f>
        <v>Operations</v>
      </c>
    </row>
    <row r="141" spans="1:8" x14ac:dyDescent="0.35">
      <c r="A141" s="3" t="s">
        <v>1359</v>
      </c>
      <c r="B141" s="3" t="s">
        <v>1849</v>
      </c>
      <c r="C141" s="3" t="s">
        <v>789</v>
      </c>
      <c r="D141" s="3" t="s">
        <v>275</v>
      </c>
      <c r="E141" s="4">
        <v>43615</v>
      </c>
      <c r="F141" s="4">
        <v>43616</v>
      </c>
      <c r="G141" s="3">
        <v>46</v>
      </c>
      <c r="H141" s="9" t="str">
        <f>VLOOKUP(D141,Employees!A:E,5,0)</f>
        <v>Marketing</v>
      </c>
    </row>
    <row r="142" spans="1:8" x14ac:dyDescent="0.35">
      <c r="A142" s="3" t="s">
        <v>1381</v>
      </c>
      <c r="B142" s="3" t="s">
        <v>1848</v>
      </c>
      <c r="C142" s="3" t="s">
        <v>789</v>
      </c>
      <c r="D142" s="3" t="s">
        <v>285</v>
      </c>
      <c r="E142" s="4">
        <v>43637</v>
      </c>
      <c r="F142" s="4">
        <v>43638</v>
      </c>
      <c r="G142" s="3">
        <v>5</v>
      </c>
      <c r="H142" s="9" t="str">
        <f>VLOOKUP(D142,Employees!A:E,5,0)</f>
        <v>Marketing</v>
      </c>
    </row>
    <row r="143" spans="1:8" x14ac:dyDescent="0.35">
      <c r="A143" s="3" t="s">
        <v>1476</v>
      </c>
      <c r="B143" s="3" t="s">
        <v>1845</v>
      </c>
      <c r="C143" s="3" t="s">
        <v>789</v>
      </c>
      <c r="D143" s="3" t="s">
        <v>331</v>
      </c>
      <c r="E143" s="4">
        <v>43732</v>
      </c>
      <c r="F143" s="4">
        <v>43733</v>
      </c>
      <c r="G143" s="3">
        <v>62</v>
      </c>
      <c r="H143" s="9" t="str">
        <f>VLOOKUP(D143,Employees!A:E,5,0)</f>
        <v>HR</v>
      </c>
    </row>
    <row r="144" spans="1:8" x14ac:dyDescent="0.35">
      <c r="A144" s="3" t="s">
        <v>1609</v>
      </c>
      <c r="B144" s="3" t="s">
        <v>1845</v>
      </c>
      <c r="C144" s="3" t="s">
        <v>789</v>
      </c>
      <c r="D144" s="3" t="s">
        <v>393</v>
      </c>
      <c r="E144" s="4">
        <v>43865</v>
      </c>
      <c r="F144" s="4">
        <v>43866</v>
      </c>
      <c r="G144" s="3">
        <v>48</v>
      </c>
      <c r="H144" s="9" t="str">
        <f>VLOOKUP(D144,Employees!A:E,5,0)</f>
        <v>HR</v>
      </c>
    </row>
    <row r="145" spans="1:8" x14ac:dyDescent="0.35">
      <c r="A145" s="3" t="s">
        <v>1352</v>
      </c>
      <c r="B145" s="3" t="s">
        <v>1848</v>
      </c>
      <c r="C145" s="3" t="s">
        <v>788</v>
      </c>
      <c r="D145" s="3" t="s">
        <v>272</v>
      </c>
      <c r="E145" s="4">
        <v>43608</v>
      </c>
      <c r="F145" s="4">
        <v>43609</v>
      </c>
      <c r="G145" s="3">
        <v>64</v>
      </c>
      <c r="H145" s="9" t="str">
        <f>VLOOKUP(D145,Employees!A:E,5,0)</f>
        <v>Finance</v>
      </c>
    </row>
    <row r="146" spans="1:8" x14ac:dyDescent="0.35">
      <c r="A146" s="3" t="s">
        <v>1614</v>
      </c>
      <c r="B146" s="3" t="s">
        <v>1845</v>
      </c>
      <c r="C146" s="3" t="s">
        <v>788</v>
      </c>
      <c r="D146" s="3" t="s">
        <v>395</v>
      </c>
      <c r="E146" s="4">
        <v>43870</v>
      </c>
      <c r="F146" s="4">
        <v>43871</v>
      </c>
      <c r="G146" s="3">
        <v>16</v>
      </c>
      <c r="H146" s="9" t="str">
        <f>VLOOKUP(D146,Employees!A:E,5,0)</f>
        <v>HR</v>
      </c>
    </row>
    <row r="147" spans="1:8" x14ac:dyDescent="0.35">
      <c r="A147" s="3" t="s">
        <v>1618</v>
      </c>
      <c r="B147" s="3" t="s">
        <v>1845</v>
      </c>
      <c r="C147" s="3" t="s">
        <v>787</v>
      </c>
      <c r="D147" s="3" t="s">
        <v>396</v>
      </c>
      <c r="E147" s="4">
        <v>43874</v>
      </c>
      <c r="F147" s="4">
        <v>43875</v>
      </c>
      <c r="G147" s="3">
        <v>52</v>
      </c>
      <c r="H147" s="9" t="str">
        <f>VLOOKUP(D147,Employees!A:E,5,0)</f>
        <v>Finance</v>
      </c>
    </row>
    <row r="148" spans="1:8" x14ac:dyDescent="0.35">
      <c r="A148" s="3" t="s">
        <v>1210</v>
      </c>
      <c r="B148" s="3" t="s">
        <v>1845</v>
      </c>
      <c r="C148" s="3" t="s">
        <v>786</v>
      </c>
      <c r="D148" s="3" t="s">
        <v>199</v>
      </c>
      <c r="E148" s="4">
        <v>43466</v>
      </c>
      <c r="F148" s="4">
        <v>43467</v>
      </c>
      <c r="G148" s="3">
        <v>48</v>
      </c>
      <c r="H148" s="9" t="str">
        <f>VLOOKUP(D148,Employees!A:E,5,0)</f>
        <v>Marketing</v>
      </c>
    </row>
    <row r="149" spans="1:8" x14ac:dyDescent="0.35">
      <c r="A149" s="3" t="s">
        <v>1371</v>
      </c>
      <c r="B149" s="3" t="s">
        <v>1845</v>
      </c>
      <c r="C149" s="3" t="s">
        <v>786</v>
      </c>
      <c r="D149" s="3" t="s">
        <v>280</v>
      </c>
      <c r="E149" s="4">
        <v>43627</v>
      </c>
      <c r="F149" s="4">
        <v>43628</v>
      </c>
      <c r="G149" s="3">
        <v>23</v>
      </c>
      <c r="H149" s="9" t="str">
        <f>VLOOKUP(D149,Employees!A:E,5,0)</f>
        <v>IT</v>
      </c>
    </row>
    <row r="150" spans="1:8" x14ac:dyDescent="0.35">
      <c r="A150" s="3" t="s">
        <v>1777</v>
      </c>
      <c r="B150" s="3" t="s">
        <v>1848</v>
      </c>
      <c r="C150" s="3" t="s">
        <v>786</v>
      </c>
      <c r="D150" s="3" t="s">
        <v>467</v>
      </c>
      <c r="E150" s="4">
        <v>44033</v>
      </c>
      <c r="F150" s="4">
        <v>44034</v>
      </c>
      <c r="G150" s="3">
        <v>58</v>
      </c>
      <c r="H150" s="9" t="str">
        <f>VLOOKUP(D150,Employees!A:E,5,0)</f>
        <v>IT</v>
      </c>
    </row>
    <row r="151" spans="1:8" x14ac:dyDescent="0.35">
      <c r="A151" s="3" t="s">
        <v>1077</v>
      </c>
      <c r="B151" s="3" t="s">
        <v>1848</v>
      </c>
      <c r="C151" s="3" t="s">
        <v>785</v>
      </c>
      <c r="D151" s="3" t="s">
        <v>128</v>
      </c>
      <c r="E151" s="4">
        <v>43333</v>
      </c>
      <c r="F151" s="4">
        <v>43334</v>
      </c>
      <c r="G151" s="3">
        <v>43</v>
      </c>
      <c r="H151" s="9" t="str">
        <f>VLOOKUP(D151,Employees!A:E,5,0)</f>
        <v>Marketing</v>
      </c>
    </row>
    <row r="152" spans="1:8" x14ac:dyDescent="0.35">
      <c r="A152" s="3" t="s">
        <v>1727</v>
      </c>
      <c r="B152" s="3" t="s">
        <v>1849</v>
      </c>
      <c r="C152" s="3" t="s">
        <v>785</v>
      </c>
      <c r="D152" s="3" t="s">
        <v>443</v>
      </c>
      <c r="E152" s="4">
        <v>43983</v>
      </c>
      <c r="F152" s="4">
        <v>43984</v>
      </c>
      <c r="G152" s="3">
        <v>30</v>
      </c>
      <c r="H152" s="9" t="str">
        <f>VLOOKUP(D152,Employees!A:E,5,0)</f>
        <v>Finance</v>
      </c>
    </row>
    <row r="153" spans="1:8" x14ac:dyDescent="0.35">
      <c r="A153" s="3" t="s">
        <v>862</v>
      </c>
      <c r="B153" s="3" t="s">
        <v>1850</v>
      </c>
      <c r="C153" s="3" t="s">
        <v>784</v>
      </c>
      <c r="D153" s="3" t="s">
        <v>15</v>
      </c>
      <c r="E153" s="4">
        <v>43118</v>
      </c>
      <c r="F153" s="4">
        <v>43119</v>
      </c>
      <c r="G153" s="3">
        <v>29</v>
      </c>
      <c r="H153" s="9" t="str">
        <f>VLOOKUP(D153,Employees!A:E,5,0)</f>
        <v>Marketing</v>
      </c>
    </row>
    <row r="154" spans="1:8" x14ac:dyDescent="0.35">
      <c r="A154" s="3" t="s">
        <v>1209</v>
      </c>
      <c r="B154" s="3" t="s">
        <v>1849</v>
      </c>
      <c r="C154" s="3" t="s">
        <v>784</v>
      </c>
      <c r="D154" s="3" t="s">
        <v>199</v>
      </c>
      <c r="E154" s="4">
        <v>43465</v>
      </c>
      <c r="F154" s="4">
        <v>43466</v>
      </c>
      <c r="G154" s="3">
        <v>75</v>
      </c>
      <c r="H154" s="9" t="str">
        <f>VLOOKUP(D154,Employees!A:E,5,0)</f>
        <v>Marketing</v>
      </c>
    </row>
    <row r="155" spans="1:8" x14ac:dyDescent="0.35">
      <c r="A155" s="3" t="s">
        <v>1501</v>
      </c>
      <c r="B155" s="3" t="s">
        <v>1845</v>
      </c>
      <c r="C155" s="3" t="s">
        <v>784</v>
      </c>
      <c r="D155" s="3" t="s">
        <v>342</v>
      </c>
      <c r="E155" s="4">
        <v>43757</v>
      </c>
      <c r="F155" s="4">
        <v>43758</v>
      </c>
      <c r="G155" s="3">
        <v>54</v>
      </c>
      <c r="H155" s="9" t="str">
        <f>VLOOKUP(D155,Employees!A:E,5,0)</f>
        <v>Operations</v>
      </c>
    </row>
    <row r="156" spans="1:8" x14ac:dyDescent="0.35">
      <c r="A156" s="3" t="s">
        <v>1276</v>
      </c>
      <c r="B156" s="3" t="s">
        <v>1849</v>
      </c>
      <c r="C156" s="3" t="s">
        <v>783</v>
      </c>
      <c r="D156" s="3" t="s">
        <v>235</v>
      </c>
      <c r="E156" s="4">
        <v>43532</v>
      </c>
      <c r="F156" s="4">
        <v>43533</v>
      </c>
      <c r="G156" s="3">
        <v>41</v>
      </c>
      <c r="H156" s="9" t="str">
        <f>VLOOKUP(D156,Employees!A:E,5,0)</f>
        <v>IT</v>
      </c>
    </row>
    <row r="157" spans="1:8" x14ac:dyDescent="0.35">
      <c r="A157" s="3" t="s">
        <v>1620</v>
      </c>
      <c r="B157" s="3" t="s">
        <v>1846</v>
      </c>
      <c r="C157" s="3" t="s">
        <v>783</v>
      </c>
      <c r="D157" s="3" t="s">
        <v>398</v>
      </c>
      <c r="E157" s="4">
        <v>43876</v>
      </c>
      <c r="F157" s="4">
        <v>43877</v>
      </c>
      <c r="G157" s="3">
        <v>10</v>
      </c>
      <c r="H157" s="9" t="str">
        <f>VLOOKUP(D157,Employees!A:E,5,0)</f>
        <v>Operations</v>
      </c>
    </row>
    <row r="158" spans="1:8" x14ac:dyDescent="0.35">
      <c r="A158" s="3" t="s">
        <v>1744</v>
      </c>
      <c r="B158" s="3" t="s">
        <v>1846</v>
      </c>
      <c r="C158" s="3" t="s">
        <v>783</v>
      </c>
      <c r="D158" s="3" t="s">
        <v>450</v>
      </c>
      <c r="E158" s="4">
        <v>44000</v>
      </c>
      <c r="F158" s="4">
        <v>44001</v>
      </c>
      <c r="G158" s="3">
        <v>76</v>
      </c>
      <c r="H158" s="9" t="str">
        <f>VLOOKUP(D158,Employees!A:E,5,0)</f>
        <v>Operations</v>
      </c>
    </row>
    <row r="159" spans="1:8" x14ac:dyDescent="0.35">
      <c r="A159" s="3" t="s">
        <v>1779</v>
      </c>
      <c r="B159" s="3" t="s">
        <v>1847</v>
      </c>
      <c r="C159" s="3" t="s">
        <v>783</v>
      </c>
      <c r="D159" s="3" t="s">
        <v>468</v>
      </c>
      <c r="E159" s="4">
        <v>44035</v>
      </c>
      <c r="F159" s="4">
        <v>44036</v>
      </c>
      <c r="G159" s="3">
        <v>33</v>
      </c>
      <c r="H159" s="9" t="str">
        <f>VLOOKUP(D159,Employees!A:E,5,0)</f>
        <v>Finance</v>
      </c>
    </row>
    <row r="160" spans="1:8" x14ac:dyDescent="0.35">
      <c r="A160" s="3" t="s">
        <v>1571</v>
      </c>
      <c r="B160" s="3" t="s">
        <v>1850</v>
      </c>
      <c r="C160" s="3" t="s">
        <v>782</v>
      </c>
      <c r="D160" s="3" t="s">
        <v>377</v>
      </c>
      <c r="E160" s="4">
        <v>43827</v>
      </c>
      <c r="F160" s="4">
        <v>43828</v>
      </c>
      <c r="G160" s="3">
        <v>75</v>
      </c>
      <c r="H160" s="9" t="str">
        <f>VLOOKUP(D160,Employees!A:E,5,0)</f>
        <v>Finance</v>
      </c>
    </row>
    <row r="161" spans="1:8" x14ac:dyDescent="0.35">
      <c r="A161" s="3" t="s">
        <v>1832</v>
      </c>
      <c r="B161" s="3" t="s">
        <v>1850</v>
      </c>
      <c r="C161" s="3" t="s">
        <v>782</v>
      </c>
      <c r="D161" s="3" t="s">
        <v>499</v>
      </c>
      <c r="E161" s="4">
        <v>44088</v>
      </c>
      <c r="F161" s="4">
        <v>44089</v>
      </c>
      <c r="G161" s="3">
        <v>32</v>
      </c>
      <c r="H161" s="9" t="str">
        <f>VLOOKUP(D161,Employees!A:E,5,0)</f>
        <v>Marketing</v>
      </c>
    </row>
    <row r="162" spans="1:8" x14ac:dyDescent="0.35">
      <c r="A162" s="3" t="s">
        <v>941</v>
      </c>
      <c r="B162" s="3" t="s">
        <v>1846</v>
      </c>
      <c r="C162" s="3" t="s">
        <v>781</v>
      </c>
      <c r="D162" s="3" t="s">
        <v>52</v>
      </c>
      <c r="E162" s="4">
        <v>43197</v>
      </c>
      <c r="F162" s="4">
        <v>43198</v>
      </c>
      <c r="G162" s="3">
        <v>60</v>
      </c>
      <c r="H162" s="9" t="str">
        <f>VLOOKUP(D162,Employees!A:E,5,0)</f>
        <v>IT</v>
      </c>
    </row>
    <row r="163" spans="1:8" x14ac:dyDescent="0.35">
      <c r="A163" s="3" t="s">
        <v>997</v>
      </c>
      <c r="B163" s="3" t="s">
        <v>1846</v>
      </c>
      <c r="C163" s="3" t="s">
        <v>781</v>
      </c>
      <c r="D163" s="3" t="s">
        <v>88</v>
      </c>
      <c r="E163" s="4">
        <v>43253</v>
      </c>
      <c r="F163" s="4">
        <v>43254</v>
      </c>
      <c r="G163" s="3">
        <v>50</v>
      </c>
      <c r="H163" s="9" t="str">
        <f>VLOOKUP(D163,Employees!A:E,5,0)</f>
        <v>IT</v>
      </c>
    </row>
    <row r="164" spans="1:8" x14ac:dyDescent="0.35">
      <c r="A164" s="3" t="s">
        <v>1026</v>
      </c>
      <c r="B164" s="3" t="s">
        <v>1848</v>
      </c>
      <c r="C164" s="3" t="s">
        <v>781</v>
      </c>
      <c r="D164" s="3" t="s">
        <v>101</v>
      </c>
      <c r="E164" s="4">
        <v>43282</v>
      </c>
      <c r="F164" s="4">
        <v>43283</v>
      </c>
      <c r="G164" s="3">
        <v>25</v>
      </c>
      <c r="H164" s="9" t="str">
        <f>VLOOKUP(D164,Employees!A:E,5,0)</f>
        <v>HR</v>
      </c>
    </row>
    <row r="165" spans="1:8" x14ac:dyDescent="0.35">
      <c r="A165" s="3" t="s">
        <v>888</v>
      </c>
      <c r="B165" s="3" t="s">
        <v>1847</v>
      </c>
      <c r="C165" s="3" t="s">
        <v>780</v>
      </c>
      <c r="D165" s="3" t="s">
        <v>25</v>
      </c>
      <c r="E165" s="4">
        <v>43144</v>
      </c>
      <c r="F165" s="4">
        <v>43145</v>
      </c>
      <c r="G165" s="3">
        <v>33</v>
      </c>
      <c r="H165" s="9" t="str">
        <f>VLOOKUP(D165,Employees!A:E,5,0)</f>
        <v>Marketing</v>
      </c>
    </row>
    <row r="166" spans="1:8" x14ac:dyDescent="0.35">
      <c r="A166" s="3" t="s">
        <v>1150</v>
      </c>
      <c r="B166" s="3" t="s">
        <v>1846</v>
      </c>
      <c r="C166" s="3" t="s">
        <v>780</v>
      </c>
      <c r="D166" s="3" t="s">
        <v>168</v>
      </c>
      <c r="E166" s="4">
        <v>43406</v>
      </c>
      <c r="F166" s="4">
        <v>43407</v>
      </c>
      <c r="G166" s="3">
        <v>39</v>
      </c>
      <c r="H166" s="9" t="str">
        <f>VLOOKUP(D166,Employees!A:E,5,0)</f>
        <v>Marketing</v>
      </c>
    </row>
    <row r="167" spans="1:8" x14ac:dyDescent="0.35">
      <c r="A167" s="3" t="s">
        <v>1173</v>
      </c>
      <c r="B167" s="3" t="s">
        <v>1846</v>
      </c>
      <c r="C167" s="3" t="s">
        <v>780</v>
      </c>
      <c r="D167" s="3" t="s">
        <v>178</v>
      </c>
      <c r="E167" s="4">
        <v>43429</v>
      </c>
      <c r="F167" s="4">
        <v>43430</v>
      </c>
      <c r="G167" s="3">
        <v>10</v>
      </c>
      <c r="H167" s="9" t="str">
        <f>VLOOKUP(D167,Employees!A:E,5,0)</f>
        <v>IT</v>
      </c>
    </row>
    <row r="168" spans="1:8" x14ac:dyDescent="0.35">
      <c r="A168" s="3" t="s">
        <v>1546</v>
      </c>
      <c r="B168" s="3" t="s">
        <v>1845</v>
      </c>
      <c r="C168" s="3" t="s">
        <v>780</v>
      </c>
      <c r="D168" s="3" t="s">
        <v>365</v>
      </c>
      <c r="E168" s="4">
        <v>43802</v>
      </c>
      <c r="F168" s="4">
        <v>43803</v>
      </c>
      <c r="G168" s="3">
        <v>30</v>
      </c>
      <c r="H168" s="9" t="str">
        <f>VLOOKUP(D168,Employees!A:E,5,0)</f>
        <v>Finance</v>
      </c>
    </row>
    <row r="169" spans="1:8" x14ac:dyDescent="0.35">
      <c r="A169" s="3" t="s">
        <v>1602</v>
      </c>
      <c r="B169" s="3" t="s">
        <v>1848</v>
      </c>
      <c r="C169" s="3" t="s">
        <v>780</v>
      </c>
      <c r="D169" s="3" t="s">
        <v>391</v>
      </c>
      <c r="E169" s="4">
        <v>43858</v>
      </c>
      <c r="F169" s="4">
        <v>43859</v>
      </c>
      <c r="G169" s="3">
        <v>7</v>
      </c>
      <c r="H169" s="9" t="str">
        <f>VLOOKUP(D169,Employees!A:E,5,0)</f>
        <v>Marketing</v>
      </c>
    </row>
    <row r="170" spans="1:8" x14ac:dyDescent="0.35">
      <c r="A170" s="3" t="s">
        <v>1723</v>
      </c>
      <c r="B170" s="3" t="s">
        <v>1849</v>
      </c>
      <c r="C170" s="3" t="s">
        <v>780</v>
      </c>
      <c r="D170" s="3" t="s">
        <v>442</v>
      </c>
      <c r="E170" s="4">
        <v>43979</v>
      </c>
      <c r="F170" s="4">
        <v>43980</v>
      </c>
      <c r="G170" s="3">
        <v>78</v>
      </c>
      <c r="H170" s="9" t="str">
        <f>VLOOKUP(D170,Employees!A:E,5,0)</f>
        <v>HR</v>
      </c>
    </row>
    <row r="171" spans="1:8" x14ac:dyDescent="0.35">
      <c r="A171" s="3" t="s">
        <v>1824</v>
      </c>
      <c r="B171" s="3" t="s">
        <v>1847</v>
      </c>
      <c r="C171" s="3" t="s">
        <v>780</v>
      </c>
      <c r="D171" s="3" t="s">
        <v>495</v>
      </c>
      <c r="E171" s="4">
        <v>44080</v>
      </c>
      <c r="F171" s="4">
        <v>44081</v>
      </c>
      <c r="G171" s="3">
        <v>29</v>
      </c>
      <c r="H171" s="9" t="str">
        <f>VLOOKUP(D171,Employees!A:E,5,0)</f>
        <v>Finance</v>
      </c>
    </row>
    <row r="172" spans="1:8" x14ac:dyDescent="0.35">
      <c r="A172" s="3" t="s">
        <v>1158</v>
      </c>
      <c r="B172" s="3" t="s">
        <v>1846</v>
      </c>
      <c r="C172" s="3" t="s">
        <v>779</v>
      </c>
      <c r="D172" s="3" t="s">
        <v>169</v>
      </c>
      <c r="E172" s="4">
        <v>43414</v>
      </c>
      <c r="F172" s="4">
        <v>43415</v>
      </c>
      <c r="G172" s="3">
        <v>55</v>
      </c>
      <c r="H172" s="9" t="str">
        <f>VLOOKUP(D172,Employees!A:E,5,0)</f>
        <v>Operations</v>
      </c>
    </row>
    <row r="173" spans="1:8" x14ac:dyDescent="0.35">
      <c r="A173" s="3" t="s">
        <v>1175</v>
      </c>
      <c r="B173" s="3" t="s">
        <v>1850</v>
      </c>
      <c r="C173" s="3" t="s">
        <v>779</v>
      </c>
      <c r="D173" s="3" t="s">
        <v>178</v>
      </c>
      <c r="E173" s="4">
        <v>43431</v>
      </c>
      <c r="F173" s="4">
        <v>43432</v>
      </c>
      <c r="G173" s="3">
        <v>29</v>
      </c>
      <c r="H173" s="9" t="str">
        <f>VLOOKUP(D173,Employees!A:E,5,0)</f>
        <v>IT</v>
      </c>
    </row>
    <row r="174" spans="1:8" x14ac:dyDescent="0.35">
      <c r="A174" s="3" t="s">
        <v>1188</v>
      </c>
      <c r="B174" s="3" t="s">
        <v>1845</v>
      </c>
      <c r="C174" s="3" t="s">
        <v>779</v>
      </c>
      <c r="D174" s="3" t="s">
        <v>187</v>
      </c>
      <c r="E174" s="4">
        <v>43444</v>
      </c>
      <c r="F174" s="4">
        <v>43445</v>
      </c>
      <c r="G174" s="3">
        <v>25</v>
      </c>
      <c r="H174" s="9" t="str">
        <f>VLOOKUP(D174,Employees!A:E,5,0)</f>
        <v>IT</v>
      </c>
    </row>
    <row r="175" spans="1:8" x14ac:dyDescent="0.35">
      <c r="A175" s="3" t="s">
        <v>1410</v>
      </c>
      <c r="B175" s="3" t="s">
        <v>1848</v>
      </c>
      <c r="C175" s="3" t="s">
        <v>779</v>
      </c>
      <c r="D175" s="3" t="s">
        <v>295</v>
      </c>
      <c r="E175" s="4">
        <v>43666</v>
      </c>
      <c r="F175" s="4">
        <v>43667</v>
      </c>
      <c r="G175" s="3">
        <v>74</v>
      </c>
      <c r="H175" s="9" t="str">
        <f>VLOOKUP(D175,Employees!A:E,5,0)</f>
        <v>Marketing</v>
      </c>
    </row>
    <row r="176" spans="1:8" x14ac:dyDescent="0.35">
      <c r="A176" s="3" t="s">
        <v>1597</v>
      </c>
      <c r="B176" s="3" t="s">
        <v>1849</v>
      </c>
      <c r="C176" s="3" t="s">
        <v>779</v>
      </c>
      <c r="D176" s="3" t="s">
        <v>387</v>
      </c>
      <c r="E176" s="4">
        <v>43853</v>
      </c>
      <c r="F176" s="4">
        <v>43854</v>
      </c>
      <c r="G176" s="3">
        <v>52</v>
      </c>
      <c r="H176" s="9" t="str">
        <f>VLOOKUP(D176,Employees!A:E,5,0)</f>
        <v>IT</v>
      </c>
    </row>
    <row r="177" spans="1:8" x14ac:dyDescent="0.35">
      <c r="A177" s="3" t="s">
        <v>1643</v>
      </c>
      <c r="B177" s="3" t="s">
        <v>1845</v>
      </c>
      <c r="C177" s="3" t="s">
        <v>779</v>
      </c>
      <c r="D177" s="3" t="s">
        <v>409</v>
      </c>
      <c r="E177" s="4">
        <v>43899</v>
      </c>
      <c r="F177" s="4">
        <v>43900</v>
      </c>
      <c r="G177" s="3">
        <v>25</v>
      </c>
      <c r="H177" s="9" t="str">
        <f>VLOOKUP(D177,Employees!A:E,5,0)</f>
        <v>HR</v>
      </c>
    </row>
    <row r="178" spans="1:8" x14ac:dyDescent="0.35">
      <c r="A178" s="3" t="s">
        <v>1769</v>
      </c>
      <c r="B178" s="3" t="s">
        <v>1847</v>
      </c>
      <c r="C178" s="3" t="s">
        <v>779</v>
      </c>
      <c r="D178" s="3" t="s">
        <v>463</v>
      </c>
      <c r="E178" s="4">
        <v>44025</v>
      </c>
      <c r="F178" s="4">
        <v>44026</v>
      </c>
      <c r="G178" s="3">
        <v>38</v>
      </c>
      <c r="H178" s="9" t="str">
        <f>VLOOKUP(D178,Employees!A:E,5,0)</f>
        <v>HR</v>
      </c>
    </row>
    <row r="179" spans="1:8" x14ac:dyDescent="0.35">
      <c r="A179" s="3" t="s">
        <v>868</v>
      </c>
      <c r="B179" s="3" t="s">
        <v>1845</v>
      </c>
      <c r="C179" s="3" t="s">
        <v>778</v>
      </c>
      <c r="D179" s="3" t="s">
        <v>17</v>
      </c>
      <c r="E179" s="4">
        <v>43124</v>
      </c>
      <c r="F179" s="4">
        <v>43125</v>
      </c>
      <c r="G179" s="3">
        <v>32</v>
      </c>
      <c r="H179" s="9" t="str">
        <f>VLOOKUP(D179,Employees!A:E,5,0)</f>
        <v>Finance</v>
      </c>
    </row>
    <row r="180" spans="1:8" x14ac:dyDescent="0.35">
      <c r="A180" s="3" t="s">
        <v>1034</v>
      </c>
      <c r="B180" s="3" t="s">
        <v>1846</v>
      </c>
      <c r="C180" s="3" t="s">
        <v>778</v>
      </c>
      <c r="D180" s="3" t="s">
        <v>106</v>
      </c>
      <c r="E180" s="4">
        <v>43290</v>
      </c>
      <c r="F180" s="4">
        <v>43291</v>
      </c>
      <c r="G180" s="3">
        <v>70</v>
      </c>
      <c r="H180" s="9" t="str">
        <f>VLOOKUP(D180,Employees!A:E,5,0)</f>
        <v>Marketing</v>
      </c>
    </row>
    <row r="181" spans="1:8" x14ac:dyDescent="0.35">
      <c r="A181" s="3" t="s">
        <v>1193</v>
      </c>
      <c r="B181" s="3" t="s">
        <v>1847</v>
      </c>
      <c r="C181" s="3" t="s">
        <v>778</v>
      </c>
      <c r="D181" s="3" t="s">
        <v>192</v>
      </c>
      <c r="E181" s="4">
        <v>43449</v>
      </c>
      <c r="F181" s="4">
        <v>43450</v>
      </c>
      <c r="G181" s="3">
        <v>55</v>
      </c>
      <c r="H181" s="9" t="str">
        <f>VLOOKUP(D181,Employees!A:E,5,0)</f>
        <v>HR</v>
      </c>
    </row>
    <row r="182" spans="1:8" x14ac:dyDescent="0.35">
      <c r="A182" s="3" t="s">
        <v>1292</v>
      </c>
      <c r="B182" s="3" t="s">
        <v>1848</v>
      </c>
      <c r="C182" s="3" t="s">
        <v>778</v>
      </c>
      <c r="D182" s="3" t="s">
        <v>244</v>
      </c>
      <c r="E182" s="4">
        <v>43548</v>
      </c>
      <c r="F182" s="4">
        <v>43549</v>
      </c>
      <c r="G182" s="3">
        <v>5</v>
      </c>
      <c r="H182" s="9" t="str">
        <f>VLOOKUP(D182,Employees!A:E,5,0)</f>
        <v>Marketing</v>
      </c>
    </row>
    <row r="183" spans="1:8" x14ac:dyDescent="0.35">
      <c r="A183" s="3" t="s">
        <v>1020</v>
      </c>
      <c r="B183" s="3" t="s">
        <v>1849</v>
      </c>
      <c r="C183" s="3" t="s">
        <v>777</v>
      </c>
      <c r="D183" s="3" t="s">
        <v>100</v>
      </c>
      <c r="E183" s="4">
        <v>43276</v>
      </c>
      <c r="F183" s="4">
        <v>43277</v>
      </c>
      <c r="G183" s="3">
        <v>54</v>
      </c>
      <c r="H183" s="9" t="str">
        <f>VLOOKUP(D183,Employees!A:E,5,0)</f>
        <v>Finance</v>
      </c>
    </row>
    <row r="184" spans="1:8" x14ac:dyDescent="0.35">
      <c r="A184" s="3" t="s">
        <v>1710</v>
      </c>
      <c r="B184" s="3" t="s">
        <v>1850</v>
      </c>
      <c r="C184" s="3" t="s">
        <v>777</v>
      </c>
      <c r="D184" s="3" t="s">
        <v>436</v>
      </c>
      <c r="E184" s="4">
        <v>43966</v>
      </c>
      <c r="F184" s="4">
        <v>43967</v>
      </c>
      <c r="G184" s="3">
        <v>76</v>
      </c>
      <c r="H184" s="9" t="str">
        <f>VLOOKUP(D184,Employees!A:E,5,0)</f>
        <v>Operations</v>
      </c>
    </row>
    <row r="185" spans="1:8" x14ac:dyDescent="0.35">
      <c r="A185" s="3" t="s">
        <v>1097</v>
      </c>
      <c r="B185" s="3" t="s">
        <v>1846</v>
      </c>
      <c r="C185" s="3" t="s">
        <v>775</v>
      </c>
      <c r="D185" s="3" t="s">
        <v>140</v>
      </c>
      <c r="E185" s="4">
        <v>43353</v>
      </c>
      <c r="F185" s="4">
        <v>43354</v>
      </c>
      <c r="G185" s="3">
        <v>24</v>
      </c>
      <c r="H185" s="9" t="str">
        <f>VLOOKUP(D185,Employees!A:E,5,0)</f>
        <v>IT</v>
      </c>
    </row>
    <row r="186" spans="1:8" x14ac:dyDescent="0.35">
      <c r="A186" s="3" t="s">
        <v>1104</v>
      </c>
      <c r="B186" s="3" t="s">
        <v>1849</v>
      </c>
      <c r="C186" s="3" t="s">
        <v>775</v>
      </c>
      <c r="D186" s="3" t="s">
        <v>145</v>
      </c>
      <c r="E186" s="4">
        <v>43360</v>
      </c>
      <c r="F186" s="4">
        <v>43361</v>
      </c>
      <c r="G186" s="3">
        <v>65</v>
      </c>
      <c r="H186" s="9" t="str">
        <f>VLOOKUP(D186,Employees!A:E,5,0)</f>
        <v>HR</v>
      </c>
    </row>
    <row r="187" spans="1:8" x14ac:dyDescent="0.35">
      <c r="A187" s="3" t="s">
        <v>1433</v>
      </c>
      <c r="B187" s="3" t="s">
        <v>1847</v>
      </c>
      <c r="C187" s="3" t="s">
        <v>775</v>
      </c>
      <c r="D187" s="3" t="s">
        <v>305</v>
      </c>
      <c r="E187" s="4">
        <v>43689</v>
      </c>
      <c r="F187" s="4">
        <v>43690</v>
      </c>
      <c r="G187" s="3">
        <v>6</v>
      </c>
      <c r="H187" s="9" t="str">
        <f>VLOOKUP(D187,Employees!A:E,5,0)</f>
        <v>IT</v>
      </c>
    </row>
    <row r="188" spans="1:8" x14ac:dyDescent="0.35">
      <c r="A188" s="3" t="s">
        <v>1793</v>
      </c>
      <c r="B188" s="3" t="s">
        <v>1846</v>
      </c>
      <c r="C188" s="3" t="s">
        <v>775</v>
      </c>
      <c r="D188" s="3" t="s">
        <v>479</v>
      </c>
      <c r="E188" s="4">
        <v>44049</v>
      </c>
      <c r="F188" s="4">
        <v>44050</v>
      </c>
      <c r="G188" s="3">
        <v>36</v>
      </c>
      <c r="H188" s="9" t="str">
        <f>VLOOKUP(D188,Employees!A:E,5,0)</f>
        <v>Finance</v>
      </c>
    </row>
    <row r="189" spans="1:8" x14ac:dyDescent="0.35">
      <c r="A189" s="3" t="s">
        <v>846</v>
      </c>
      <c r="B189" s="3" t="s">
        <v>1846</v>
      </c>
      <c r="C189" s="3" t="s">
        <v>774</v>
      </c>
      <c r="D189" s="3" t="s">
        <v>6</v>
      </c>
      <c r="E189" s="4">
        <v>43102</v>
      </c>
      <c r="F189" s="4">
        <v>43103</v>
      </c>
      <c r="G189" s="3">
        <v>7</v>
      </c>
      <c r="H189" s="9" t="str">
        <f>VLOOKUP(D189,Employees!A:E,5,0)</f>
        <v>Marketing</v>
      </c>
    </row>
    <row r="190" spans="1:8" x14ac:dyDescent="0.35">
      <c r="A190" s="3" t="s">
        <v>1204</v>
      </c>
      <c r="B190" s="3" t="s">
        <v>1850</v>
      </c>
      <c r="C190" s="3" t="s">
        <v>774</v>
      </c>
      <c r="D190" s="3" t="s">
        <v>196</v>
      </c>
      <c r="E190" s="4">
        <v>43460</v>
      </c>
      <c r="F190" s="4">
        <v>43461</v>
      </c>
      <c r="G190" s="3">
        <v>39</v>
      </c>
      <c r="H190" s="9" t="str">
        <f>VLOOKUP(D190,Employees!A:E,5,0)</f>
        <v>Marketing</v>
      </c>
    </row>
    <row r="191" spans="1:8" x14ac:dyDescent="0.35">
      <c r="A191" s="3" t="s">
        <v>894</v>
      </c>
      <c r="B191" s="3" t="s">
        <v>1847</v>
      </c>
      <c r="C191" s="3" t="s">
        <v>773</v>
      </c>
      <c r="D191" s="3" t="s">
        <v>27</v>
      </c>
      <c r="E191" s="4">
        <v>43150</v>
      </c>
      <c r="F191" s="4">
        <v>43151</v>
      </c>
      <c r="G191" s="3">
        <v>71</v>
      </c>
      <c r="H191" s="9" t="str">
        <f>VLOOKUP(D191,Employees!A:E,5,0)</f>
        <v>Marketing</v>
      </c>
    </row>
    <row r="192" spans="1:8" x14ac:dyDescent="0.35">
      <c r="A192" s="3" t="s">
        <v>1809</v>
      </c>
      <c r="B192" s="3" t="s">
        <v>1850</v>
      </c>
      <c r="C192" s="3" t="s">
        <v>773</v>
      </c>
      <c r="D192" s="3" t="s">
        <v>485</v>
      </c>
      <c r="E192" s="4">
        <v>44065</v>
      </c>
      <c r="F192" s="4">
        <v>44066</v>
      </c>
      <c r="G192" s="3">
        <v>74</v>
      </c>
      <c r="H192" s="9" t="str">
        <f>VLOOKUP(D192,Employees!A:E,5,0)</f>
        <v>HR</v>
      </c>
    </row>
    <row r="193" spans="1:8" x14ac:dyDescent="0.35">
      <c r="A193" s="3" t="s">
        <v>1142</v>
      </c>
      <c r="B193" s="3" t="s">
        <v>1848</v>
      </c>
      <c r="C193" s="3" t="s">
        <v>772</v>
      </c>
      <c r="D193" s="3" t="s">
        <v>164</v>
      </c>
      <c r="E193" s="4">
        <v>43398</v>
      </c>
      <c r="F193" s="4">
        <v>43399</v>
      </c>
      <c r="G193" s="3">
        <v>73</v>
      </c>
      <c r="H193" s="9" t="str">
        <f>VLOOKUP(D193,Employees!A:E,5,0)</f>
        <v>HR</v>
      </c>
    </row>
    <row r="194" spans="1:8" x14ac:dyDescent="0.35">
      <c r="A194" s="3" t="s">
        <v>1190</v>
      </c>
      <c r="B194" s="3" t="s">
        <v>1845</v>
      </c>
      <c r="C194" s="3" t="s">
        <v>772</v>
      </c>
      <c r="D194" s="3" t="s">
        <v>192</v>
      </c>
      <c r="E194" s="4">
        <v>43446</v>
      </c>
      <c r="F194" s="4">
        <v>43447</v>
      </c>
      <c r="G194" s="3">
        <v>60</v>
      </c>
      <c r="H194" s="9" t="str">
        <f>VLOOKUP(D194,Employees!A:E,5,0)</f>
        <v>HR</v>
      </c>
    </row>
    <row r="195" spans="1:8" x14ac:dyDescent="0.35">
      <c r="A195" s="3" t="s">
        <v>1241</v>
      </c>
      <c r="B195" s="3" t="s">
        <v>1846</v>
      </c>
      <c r="C195" s="3" t="s">
        <v>772</v>
      </c>
      <c r="D195" s="3" t="s">
        <v>214</v>
      </c>
      <c r="E195" s="4">
        <v>43497</v>
      </c>
      <c r="F195" s="4">
        <v>43498</v>
      </c>
      <c r="G195" s="3">
        <v>51</v>
      </c>
      <c r="H195" s="9" t="str">
        <f>VLOOKUP(D195,Employees!A:E,5,0)</f>
        <v>HR</v>
      </c>
    </row>
    <row r="196" spans="1:8" x14ac:dyDescent="0.35">
      <c r="A196" s="3" t="s">
        <v>1319</v>
      </c>
      <c r="B196" s="3" t="s">
        <v>1849</v>
      </c>
      <c r="C196" s="3" t="s">
        <v>772</v>
      </c>
      <c r="D196" s="3" t="s">
        <v>254</v>
      </c>
      <c r="E196" s="4">
        <v>43575</v>
      </c>
      <c r="F196" s="4">
        <v>43576</v>
      </c>
      <c r="G196" s="3">
        <v>62</v>
      </c>
      <c r="H196" s="9" t="str">
        <f>VLOOKUP(D196,Employees!A:E,5,0)</f>
        <v>IT</v>
      </c>
    </row>
    <row r="197" spans="1:8" x14ac:dyDescent="0.35">
      <c r="A197" s="3" t="s">
        <v>1471</v>
      </c>
      <c r="B197" s="3" t="s">
        <v>1848</v>
      </c>
      <c r="C197" s="3" t="s">
        <v>772</v>
      </c>
      <c r="D197" s="3" t="s">
        <v>329</v>
      </c>
      <c r="E197" s="4">
        <v>43727</v>
      </c>
      <c r="F197" s="4">
        <v>43728</v>
      </c>
      <c r="G197" s="3">
        <v>66</v>
      </c>
      <c r="H197" s="9" t="str">
        <f>VLOOKUP(D197,Employees!A:E,5,0)</f>
        <v>Marketing</v>
      </c>
    </row>
    <row r="198" spans="1:8" x14ac:dyDescent="0.35">
      <c r="A198" s="3" t="s">
        <v>1482</v>
      </c>
      <c r="B198" s="3" t="s">
        <v>1849</v>
      </c>
      <c r="C198" s="3" t="s">
        <v>772</v>
      </c>
      <c r="D198" s="3" t="s">
        <v>334</v>
      </c>
      <c r="E198" s="4">
        <v>43738</v>
      </c>
      <c r="F198" s="4">
        <v>43739</v>
      </c>
      <c r="G198" s="3">
        <v>64</v>
      </c>
      <c r="H198" s="9" t="str">
        <f>VLOOKUP(D198,Employees!A:E,5,0)</f>
        <v>Finance</v>
      </c>
    </row>
    <row r="199" spans="1:8" x14ac:dyDescent="0.35">
      <c r="A199" s="3" t="s">
        <v>1057</v>
      </c>
      <c r="B199" s="3" t="s">
        <v>1847</v>
      </c>
      <c r="C199" s="3" t="s">
        <v>771</v>
      </c>
      <c r="D199" s="3" t="s">
        <v>116</v>
      </c>
      <c r="E199" s="4">
        <v>43313</v>
      </c>
      <c r="F199" s="4">
        <v>43314</v>
      </c>
      <c r="G199" s="3">
        <v>53</v>
      </c>
      <c r="H199" s="9" t="str">
        <f>VLOOKUP(D199,Employees!A:E,5,0)</f>
        <v>IT</v>
      </c>
    </row>
    <row r="200" spans="1:8" x14ac:dyDescent="0.35">
      <c r="A200" s="3" t="s">
        <v>1542</v>
      </c>
      <c r="B200" s="3" t="s">
        <v>1847</v>
      </c>
      <c r="C200" s="3" t="s">
        <v>771</v>
      </c>
      <c r="D200" s="3" t="s">
        <v>363</v>
      </c>
      <c r="E200" s="4">
        <v>43798</v>
      </c>
      <c r="F200" s="4">
        <v>43799</v>
      </c>
      <c r="G200" s="3">
        <v>67</v>
      </c>
      <c r="H200" s="9" t="str">
        <f>VLOOKUP(D200,Employees!A:E,5,0)</f>
        <v>Finance</v>
      </c>
    </row>
    <row r="201" spans="1:8" x14ac:dyDescent="0.35">
      <c r="A201" s="3" t="s">
        <v>1649</v>
      </c>
      <c r="B201" s="3" t="s">
        <v>1847</v>
      </c>
      <c r="C201" s="3" t="s">
        <v>771</v>
      </c>
      <c r="D201" s="3" t="s">
        <v>412</v>
      </c>
      <c r="E201" s="4">
        <v>43905</v>
      </c>
      <c r="F201" s="4">
        <v>43906</v>
      </c>
      <c r="G201" s="3">
        <v>18</v>
      </c>
      <c r="H201" s="9" t="str">
        <f>VLOOKUP(D201,Employees!A:E,5,0)</f>
        <v>Marketing</v>
      </c>
    </row>
    <row r="202" spans="1:8" x14ac:dyDescent="0.35">
      <c r="A202" s="3" t="s">
        <v>1728</v>
      </c>
      <c r="B202" s="3" t="s">
        <v>1847</v>
      </c>
      <c r="C202" s="3" t="s">
        <v>771</v>
      </c>
      <c r="D202" s="3" t="s">
        <v>443</v>
      </c>
      <c r="E202" s="4">
        <v>43984</v>
      </c>
      <c r="F202" s="4">
        <v>43985</v>
      </c>
      <c r="G202" s="3">
        <v>29</v>
      </c>
      <c r="H202" s="9" t="str">
        <f>VLOOKUP(D202,Employees!A:E,5,0)</f>
        <v>Finance</v>
      </c>
    </row>
    <row r="203" spans="1:8" x14ac:dyDescent="0.35">
      <c r="A203" s="3" t="s">
        <v>1009</v>
      </c>
      <c r="B203" s="3" t="s">
        <v>1845</v>
      </c>
      <c r="C203" s="3" t="s">
        <v>770</v>
      </c>
      <c r="D203" s="3" t="s">
        <v>94</v>
      </c>
      <c r="E203" s="4">
        <v>43265</v>
      </c>
      <c r="F203" s="4">
        <v>43266</v>
      </c>
      <c r="G203" s="3">
        <v>22</v>
      </c>
      <c r="H203" s="9" t="str">
        <f>VLOOKUP(D203,Employees!A:E,5,0)</f>
        <v>Operations</v>
      </c>
    </row>
    <row r="204" spans="1:8" x14ac:dyDescent="0.35">
      <c r="A204" s="3" t="s">
        <v>1121</v>
      </c>
      <c r="B204" s="3" t="s">
        <v>1845</v>
      </c>
      <c r="C204" s="3" t="s">
        <v>770</v>
      </c>
      <c r="D204" s="3" t="s">
        <v>151</v>
      </c>
      <c r="E204" s="4">
        <v>43377</v>
      </c>
      <c r="F204" s="4">
        <v>43378</v>
      </c>
      <c r="G204" s="3">
        <v>60</v>
      </c>
      <c r="H204" s="9" t="str">
        <f>VLOOKUP(D204,Employees!A:E,5,0)</f>
        <v>Finance</v>
      </c>
    </row>
    <row r="205" spans="1:8" x14ac:dyDescent="0.35">
      <c r="A205" s="3" t="s">
        <v>1303</v>
      </c>
      <c r="B205" s="3" t="s">
        <v>1846</v>
      </c>
      <c r="C205" s="3" t="s">
        <v>770</v>
      </c>
      <c r="D205" s="3" t="s">
        <v>248</v>
      </c>
      <c r="E205" s="4">
        <v>43559</v>
      </c>
      <c r="F205" s="4">
        <v>43560</v>
      </c>
      <c r="G205" s="3">
        <v>74</v>
      </c>
      <c r="H205" s="9" t="str">
        <f>VLOOKUP(D205,Employees!A:E,5,0)</f>
        <v>HR</v>
      </c>
    </row>
    <row r="206" spans="1:8" x14ac:dyDescent="0.35">
      <c r="A206" s="3" t="s">
        <v>1596</v>
      </c>
      <c r="B206" s="3" t="s">
        <v>1849</v>
      </c>
      <c r="C206" s="3" t="s">
        <v>770</v>
      </c>
      <c r="D206" s="3" t="s">
        <v>387</v>
      </c>
      <c r="E206" s="4">
        <v>43852</v>
      </c>
      <c r="F206" s="4">
        <v>43853</v>
      </c>
      <c r="G206" s="3">
        <v>27</v>
      </c>
      <c r="H206" s="9" t="str">
        <f>VLOOKUP(D206,Employees!A:E,5,0)</f>
        <v>IT</v>
      </c>
    </row>
    <row r="207" spans="1:8" x14ac:dyDescent="0.35">
      <c r="A207" s="3" t="s">
        <v>1675</v>
      </c>
      <c r="B207" s="3" t="s">
        <v>1850</v>
      </c>
      <c r="C207" s="3" t="s">
        <v>770</v>
      </c>
      <c r="D207" s="3" t="s">
        <v>423</v>
      </c>
      <c r="E207" s="4">
        <v>43931</v>
      </c>
      <c r="F207" s="4">
        <v>43932</v>
      </c>
      <c r="G207" s="3">
        <v>67</v>
      </c>
      <c r="H207" s="9" t="str">
        <f>VLOOKUP(D207,Employees!A:E,5,0)</f>
        <v>Operations</v>
      </c>
    </row>
    <row r="208" spans="1:8" x14ac:dyDescent="0.35">
      <c r="A208" s="3" t="s">
        <v>1740</v>
      </c>
      <c r="B208" s="3" t="s">
        <v>1848</v>
      </c>
      <c r="C208" s="3" t="s">
        <v>770</v>
      </c>
      <c r="D208" s="3" t="s">
        <v>447</v>
      </c>
      <c r="E208" s="4">
        <v>43996</v>
      </c>
      <c r="F208" s="4">
        <v>43997</v>
      </c>
      <c r="G208" s="3">
        <v>37</v>
      </c>
      <c r="H208" s="9" t="str">
        <f>VLOOKUP(D208,Employees!A:E,5,0)</f>
        <v>IT</v>
      </c>
    </row>
    <row r="209" spans="1:8" x14ac:dyDescent="0.35">
      <c r="A209" s="3" t="s">
        <v>1801</v>
      </c>
      <c r="B209" s="3" t="s">
        <v>1848</v>
      </c>
      <c r="C209" s="3" t="s">
        <v>770</v>
      </c>
      <c r="D209" s="3" t="s">
        <v>481</v>
      </c>
      <c r="E209" s="4">
        <v>44057</v>
      </c>
      <c r="F209" s="4">
        <v>44058</v>
      </c>
      <c r="G209" s="3">
        <v>57</v>
      </c>
      <c r="H209" s="9" t="str">
        <f>VLOOKUP(D209,Employees!A:E,5,0)</f>
        <v>Operations</v>
      </c>
    </row>
    <row r="210" spans="1:8" x14ac:dyDescent="0.35">
      <c r="A210" s="3" t="s">
        <v>1805</v>
      </c>
      <c r="B210" s="3" t="s">
        <v>1848</v>
      </c>
      <c r="C210" s="3" t="s">
        <v>770</v>
      </c>
      <c r="D210" s="3" t="s">
        <v>483</v>
      </c>
      <c r="E210" s="4">
        <v>44061</v>
      </c>
      <c r="F210" s="4">
        <v>44062</v>
      </c>
      <c r="G210" s="3">
        <v>44</v>
      </c>
      <c r="H210" s="9" t="str">
        <f>VLOOKUP(D210,Employees!A:E,5,0)</f>
        <v>Operations</v>
      </c>
    </row>
    <row r="211" spans="1:8" x14ac:dyDescent="0.35">
      <c r="A211" s="3" t="s">
        <v>1513</v>
      </c>
      <c r="B211" s="3" t="s">
        <v>1850</v>
      </c>
      <c r="C211" s="3" t="s">
        <v>769</v>
      </c>
      <c r="D211" s="3" t="s">
        <v>348</v>
      </c>
      <c r="E211" s="4">
        <v>43769</v>
      </c>
      <c r="F211" s="4">
        <v>43770</v>
      </c>
      <c r="G211" s="3">
        <v>46</v>
      </c>
      <c r="H211" s="9" t="str">
        <f>VLOOKUP(D211,Employees!A:E,5,0)</f>
        <v>Operations</v>
      </c>
    </row>
    <row r="212" spans="1:8" x14ac:dyDescent="0.35">
      <c r="A212" s="3" t="s">
        <v>1162</v>
      </c>
      <c r="B212" s="3" t="s">
        <v>1845</v>
      </c>
      <c r="C212" s="3" t="s">
        <v>768</v>
      </c>
      <c r="D212" s="3" t="s">
        <v>171</v>
      </c>
      <c r="E212" s="4">
        <v>43418</v>
      </c>
      <c r="F212" s="4">
        <v>43419</v>
      </c>
      <c r="G212" s="3">
        <v>67</v>
      </c>
      <c r="H212" s="9" t="str">
        <f>VLOOKUP(D212,Employees!A:E,5,0)</f>
        <v>Operations</v>
      </c>
    </row>
    <row r="213" spans="1:8" x14ac:dyDescent="0.35">
      <c r="A213" s="3" t="s">
        <v>1266</v>
      </c>
      <c r="B213" s="3" t="s">
        <v>1848</v>
      </c>
      <c r="C213" s="3" t="s">
        <v>768</v>
      </c>
      <c r="D213" s="3" t="s">
        <v>227</v>
      </c>
      <c r="E213" s="4">
        <v>43522</v>
      </c>
      <c r="F213" s="4">
        <v>43523</v>
      </c>
      <c r="G213" s="3">
        <v>6</v>
      </c>
      <c r="H213" s="9" t="str">
        <f>VLOOKUP(D213,Employees!A:E,5,0)</f>
        <v>Marketing</v>
      </c>
    </row>
    <row r="214" spans="1:8" x14ac:dyDescent="0.35">
      <c r="A214" s="3" t="s">
        <v>1382</v>
      </c>
      <c r="B214" s="3" t="s">
        <v>1847</v>
      </c>
      <c r="C214" s="3" t="s">
        <v>768</v>
      </c>
      <c r="D214" s="3" t="s">
        <v>285</v>
      </c>
      <c r="E214" s="4">
        <v>43638</v>
      </c>
      <c r="F214" s="4">
        <v>43639</v>
      </c>
      <c r="G214" s="3">
        <v>25</v>
      </c>
      <c r="H214" s="9" t="str">
        <f>VLOOKUP(D214,Employees!A:E,5,0)</f>
        <v>Marketing</v>
      </c>
    </row>
    <row r="215" spans="1:8" x14ac:dyDescent="0.35">
      <c r="A215" s="3" t="s">
        <v>1468</v>
      </c>
      <c r="B215" s="3" t="s">
        <v>1846</v>
      </c>
      <c r="C215" s="3" t="s">
        <v>768</v>
      </c>
      <c r="D215" s="3" t="s">
        <v>327</v>
      </c>
      <c r="E215" s="4">
        <v>43724</v>
      </c>
      <c r="F215" s="4">
        <v>43725</v>
      </c>
      <c r="G215" s="3">
        <v>45</v>
      </c>
      <c r="H215" s="9" t="str">
        <f>VLOOKUP(D215,Employees!A:E,5,0)</f>
        <v>HR</v>
      </c>
    </row>
    <row r="216" spans="1:8" x14ac:dyDescent="0.35">
      <c r="A216" s="3" t="s">
        <v>1114</v>
      </c>
      <c r="B216" s="3" t="s">
        <v>1849</v>
      </c>
      <c r="C216" s="3" t="s">
        <v>767</v>
      </c>
      <c r="D216" s="3" t="s">
        <v>149</v>
      </c>
      <c r="E216" s="4">
        <v>43370</v>
      </c>
      <c r="F216" s="4">
        <v>43371</v>
      </c>
      <c r="G216" s="3">
        <v>16</v>
      </c>
      <c r="H216" s="9" t="str">
        <f>VLOOKUP(D216,Employees!A:E,5,0)</f>
        <v>HR</v>
      </c>
    </row>
    <row r="217" spans="1:8" x14ac:dyDescent="0.35">
      <c r="A217" s="3" t="s">
        <v>1168</v>
      </c>
      <c r="B217" s="3" t="s">
        <v>1845</v>
      </c>
      <c r="C217" s="3" t="s">
        <v>767</v>
      </c>
      <c r="D217" s="3" t="s">
        <v>176</v>
      </c>
      <c r="E217" s="4">
        <v>43424</v>
      </c>
      <c r="F217" s="4">
        <v>43425</v>
      </c>
      <c r="G217" s="3">
        <v>40</v>
      </c>
      <c r="H217" s="9" t="str">
        <f>VLOOKUP(D217,Employees!A:E,5,0)</f>
        <v>Marketing</v>
      </c>
    </row>
    <row r="218" spans="1:8" x14ac:dyDescent="0.35">
      <c r="A218" s="3" t="s">
        <v>1253</v>
      </c>
      <c r="B218" s="3" t="s">
        <v>1845</v>
      </c>
      <c r="C218" s="3" t="s">
        <v>767</v>
      </c>
      <c r="D218" s="3" t="s">
        <v>220</v>
      </c>
      <c r="E218" s="4">
        <v>43509</v>
      </c>
      <c r="F218" s="4">
        <v>43510</v>
      </c>
      <c r="G218" s="3">
        <v>18</v>
      </c>
      <c r="H218" s="9" t="str">
        <f>VLOOKUP(D218,Employees!A:E,5,0)</f>
        <v>Marketing</v>
      </c>
    </row>
    <row r="219" spans="1:8" x14ac:dyDescent="0.35">
      <c r="A219" s="3" t="s">
        <v>1481</v>
      </c>
      <c r="B219" s="3" t="s">
        <v>1846</v>
      </c>
      <c r="C219" s="3" t="s">
        <v>767</v>
      </c>
      <c r="D219" s="3" t="s">
        <v>334</v>
      </c>
      <c r="E219" s="4">
        <v>43737</v>
      </c>
      <c r="F219" s="4">
        <v>43738</v>
      </c>
      <c r="G219" s="3">
        <v>19</v>
      </c>
      <c r="H219" s="9" t="str">
        <f>VLOOKUP(D219,Employees!A:E,5,0)</f>
        <v>Finance</v>
      </c>
    </row>
    <row r="220" spans="1:8" x14ac:dyDescent="0.35">
      <c r="A220" s="3" t="s">
        <v>986</v>
      </c>
      <c r="B220" s="3" t="s">
        <v>1848</v>
      </c>
      <c r="C220" s="3" t="s">
        <v>766</v>
      </c>
      <c r="D220" s="3" t="s">
        <v>81</v>
      </c>
      <c r="E220" s="4">
        <v>43242</v>
      </c>
      <c r="F220" s="4">
        <v>43243</v>
      </c>
      <c r="G220" s="3">
        <v>41</v>
      </c>
      <c r="H220" s="9" t="str">
        <f>VLOOKUP(D220,Employees!A:E,5,0)</f>
        <v>IT</v>
      </c>
    </row>
    <row r="221" spans="1:8" x14ac:dyDescent="0.35">
      <c r="A221" s="3" t="s">
        <v>1223</v>
      </c>
      <c r="B221" s="3" t="s">
        <v>1849</v>
      </c>
      <c r="C221" s="3" t="s">
        <v>766</v>
      </c>
      <c r="D221" s="3" t="s">
        <v>205</v>
      </c>
      <c r="E221" s="4">
        <v>43479</v>
      </c>
      <c r="F221" s="4">
        <v>43480</v>
      </c>
      <c r="G221" s="3">
        <v>51</v>
      </c>
      <c r="H221" s="9" t="str">
        <f>VLOOKUP(D221,Employees!A:E,5,0)</f>
        <v>Operations</v>
      </c>
    </row>
    <row r="222" spans="1:8" x14ac:dyDescent="0.35">
      <c r="A222" s="3" t="s">
        <v>1694</v>
      </c>
      <c r="B222" s="3" t="s">
        <v>1845</v>
      </c>
      <c r="C222" s="3" t="s">
        <v>766</v>
      </c>
      <c r="D222" s="3" t="s">
        <v>431</v>
      </c>
      <c r="E222" s="4">
        <v>43950</v>
      </c>
      <c r="F222" s="4">
        <v>43951</v>
      </c>
      <c r="G222" s="3">
        <v>5</v>
      </c>
      <c r="H222" s="9" t="str">
        <f>VLOOKUP(D222,Employees!A:E,5,0)</f>
        <v>HR</v>
      </c>
    </row>
    <row r="223" spans="1:8" x14ac:dyDescent="0.35">
      <c r="A223" s="3" t="s">
        <v>1232</v>
      </c>
      <c r="B223" s="3" t="s">
        <v>1848</v>
      </c>
      <c r="C223" s="3" t="s">
        <v>765</v>
      </c>
      <c r="D223" s="3" t="s">
        <v>211</v>
      </c>
      <c r="E223" s="4">
        <v>43488</v>
      </c>
      <c r="F223" s="4">
        <v>43489</v>
      </c>
      <c r="G223" s="3">
        <v>54</v>
      </c>
      <c r="H223" s="9" t="str">
        <f>VLOOKUP(D223,Employees!A:E,5,0)</f>
        <v>Operations</v>
      </c>
    </row>
    <row r="224" spans="1:8" x14ac:dyDescent="0.35">
      <c r="A224" s="3" t="s">
        <v>1351</v>
      </c>
      <c r="B224" s="3" t="s">
        <v>1846</v>
      </c>
      <c r="C224" s="3" t="s">
        <v>765</v>
      </c>
      <c r="D224" s="3" t="s">
        <v>272</v>
      </c>
      <c r="E224" s="4">
        <v>43607</v>
      </c>
      <c r="F224" s="4">
        <v>43608</v>
      </c>
      <c r="G224" s="3">
        <v>59</v>
      </c>
      <c r="H224" s="9" t="str">
        <f>VLOOKUP(D224,Employees!A:E,5,0)</f>
        <v>Finance</v>
      </c>
    </row>
    <row r="225" spans="1:8" x14ac:dyDescent="0.35">
      <c r="A225" s="3" t="s">
        <v>1681</v>
      </c>
      <c r="B225" s="3" t="s">
        <v>1845</v>
      </c>
      <c r="C225" s="3" t="s">
        <v>765</v>
      </c>
      <c r="D225" s="3" t="s">
        <v>426</v>
      </c>
      <c r="E225" s="4">
        <v>43937</v>
      </c>
      <c r="F225" s="4">
        <v>43938</v>
      </c>
      <c r="G225" s="3">
        <v>15</v>
      </c>
      <c r="H225" s="9" t="str">
        <f>VLOOKUP(D225,Employees!A:E,5,0)</f>
        <v>Marketing</v>
      </c>
    </row>
    <row r="226" spans="1:8" x14ac:dyDescent="0.35">
      <c r="A226" s="3" t="s">
        <v>1490</v>
      </c>
      <c r="B226" s="3" t="s">
        <v>1848</v>
      </c>
      <c r="C226" s="3" t="s">
        <v>764</v>
      </c>
      <c r="D226" s="3" t="s">
        <v>338</v>
      </c>
      <c r="E226" s="4">
        <v>43746</v>
      </c>
      <c r="F226" s="4">
        <v>43747</v>
      </c>
      <c r="G226" s="3">
        <v>42</v>
      </c>
      <c r="H226" s="9" t="str">
        <f>VLOOKUP(D226,Employees!A:E,5,0)</f>
        <v>Operations</v>
      </c>
    </row>
    <row r="227" spans="1:8" x14ac:dyDescent="0.35">
      <c r="A227" s="3" t="s">
        <v>973</v>
      </c>
      <c r="B227" s="3" t="s">
        <v>1847</v>
      </c>
      <c r="C227" s="3" t="s">
        <v>763</v>
      </c>
      <c r="D227" s="3" t="s">
        <v>75</v>
      </c>
      <c r="E227" s="4">
        <v>43229</v>
      </c>
      <c r="F227" s="4">
        <v>43230</v>
      </c>
      <c r="G227" s="3">
        <v>55</v>
      </c>
      <c r="H227" s="9" t="str">
        <f>VLOOKUP(D227,Employees!A:E,5,0)</f>
        <v>HR</v>
      </c>
    </row>
    <row r="228" spans="1:8" x14ac:dyDescent="0.35">
      <c r="A228" s="3" t="s">
        <v>1074</v>
      </c>
      <c r="B228" s="3" t="s">
        <v>1849</v>
      </c>
      <c r="C228" s="3" t="s">
        <v>763</v>
      </c>
      <c r="D228" s="3" t="s">
        <v>127</v>
      </c>
      <c r="E228" s="4">
        <v>43330</v>
      </c>
      <c r="F228" s="4">
        <v>43331</v>
      </c>
      <c r="G228" s="3">
        <v>25</v>
      </c>
      <c r="H228" s="9" t="str">
        <f>VLOOKUP(D228,Employees!A:E,5,0)</f>
        <v>Finance</v>
      </c>
    </row>
    <row r="229" spans="1:8" x14ac:dyDescent="0.35">
      <c r="A229" s="3" t="s">
        <v>1355</v>
      </c>
      <c r="B229" s="3" t="s">
        <v>1849</v>
      </c>
      <c r="C229" s="3" t="s">
        <v>763</v>
      </c>
      <c r="D229" s="3" t="s">
        <v>274</v>
      </c>
      <c r="E229" s="4">
        <v>43611</v>
      </c>
      <c r="F229" s="4">
        <v>43612</v>
      </c>
      <c r="G229" s="3">
        <v>26</v>
      </c>
      <c r="H229" s="9" t="str">
        <f>VLOOKUP(D229,Employees!A:E,5,0)</f>
        <v>Operations</v>
      </c>
    </row>
    <row r="230" spans="1:8" x14ac:dyDescent="0.35">
      <c r="A230" s="3" t="s">
        <v>1454</v>
      </c>
      <c r="B230" s="3" t="s">
        <v>1849</v>
      </c>
      <c r="C230" s="3" t="s">
        <v>763</v>
      </c>
      <c r="D230" s="3" t="s">
        <v>319</v>
      </c>
      <c r="E230" s="4">
        <v>43710</v>
      </c>
      <c r="F230" s="4">
        <v>43711</v>
      </c>
      <c r="G230" s="3">
        <v>18</v>
      </c>
      <c r="H230" s="9" t="str">
        <f>VLOOKUP(D230,Employees!A:E,5,0)</f>
        <v>HR</v>
      </c>
    </row>
    <row r="231" spans="1:8" x14ac:dyDescent="0.35">
      <c r="A231" s="3" t="s">
        <v>1579</v>
      </c>
      <c r="B231" s="3" t="s">
        <v>1846</v>
      </c>
      <c r="C231" s="3" t="s">
        <v>762</v>
      </c>
      <c r="D231" s="3" t="s">
        <v>380</v>
      </c>
      <c r="E231" s="4">
        <v>43835</v>
      </c>
      <c r="F231" s="4">
        <v>43836</v>
      </c>
      <c r="G231" s="3">
        <v>30</v>
      </c>
      <c r="H231" s="9" t="str">
        <f>VLOOKUP(D231,Employees!A:E,5,0)</f>
        <v>Operations</v>
      </c>
    </row>
    <row r="232" spans="1:8" x14ac:dyDescent="0.35">
      <c r="A232" s="3" t="s">
        <v>1638</v>
      </c>
      <c r="B232" s="3" t="s">
        <v>1850</v>
      </c>
      <c r="C232" s="3" t="s">
        <v>762</v>
      </c>
      <c r="D232" s="3" t="s">
        <v>406</v>
      </c>
      <c r="E232" s="4">
        <v>43894</v>
      </c>
      <c r="F232" s="4">
        <v>43895</v>
      </c>
      <c r="G232" s="3">
        <v>74</v>
      </c>
      <c r="H232" s="9" t="str">
        <f>VLOOKUP(D232,Employees!A:E,5,0)</f>
        <v>IT</v>
      </c>
    </row>
    <row r="233" spans="1:8" x14ac:dyDescent="0.35">
      <c r="A233" s="3" t="s">
        <v>1722</v>
      </c>
      <c r="B233" s="3" t="s">
        <v>1849</v>
      </c>
      <c r="C233" s="3" t="s">
        <v>761</v>
      </c>
      <c r="D233" s="3" t="s">
        <v>442</v>
      </c>
      <c r="E233" s="4">
        <v>43978</v>
      </c>
      <c r="F233" s="4">
        <v>43979</v>
      </c>
      <c r="G233" s="3">
        <v>31</v>
      </c>
      <c r="H233" s="9" t="str">
        <f>VLOOKUP(D233,Employees!A:E,5,0)</f>
        <v>HR</v>
      </c>
    </row>
    <row r="234" spans="1:8" x14ac:dyDescent="0.35">
      <c r="A234" s="3" t="s">
        <v>1572</v>
      </c>
      <c r="B234" s="3" t="s">
        <v>1847</v>
      </c>
      <c r="C234" s="3" t="s">
        <v>760</v>
      </c>
      <c r="D234" s="3" t="s">
        <v>377</v>
      </c>
      <c r="E234" s="4">
        <v>43828</v>
      </c>
      <c r="F234" s="4">
        <v>43829</v>
      </c>
      <c r="G234" s="3">
        <v>37</v>
      </c>
      <c r="H234" s="9" t="str">
        <f>VLOOKUP(D234,Employees!A:E,5,0)</f>
        <v>Finance</v>
      </c>
    </row>
    <row r="235" spans="1:8" x14ac:dyDescent="0.35">
      <c r="A235" s="3" t="s">
        <v>1668</v>
      </c>
      <c r="B235" s="3" t="s">
        <v>1845</v>
      </c>
      <c r="C235" s="3" t="s">
        <v>760</v>
      </c>
      <c r="D235" s="3" t="s">
        <v>419</v>
      </c>
      <c r="E235" s="4">
        <v>43924</v>
      </c>
      <c r="F235" s="4">
        <v>43925</v>
      </c>
      <c r="G235" s="3">
        <v>6</v>
      </c>
      <c r="H235" s="9" t="str">
        <f>VLOOKUP(D235,Employees!A:E,5,0)</f>
        <v>Marketing</v>
      </c>
    </row>
    <row r="236" spans="1:8" x14ac:dyDescent="0.35">
      <c r="A236" s="3" t="s">
        <v>1695</v>
      </c>
      <c r="B236" s="3" t="s">
        <v>1850</v>
      </c>
      <c r="C236" s="3" t="s">
        <v>760</v>
      </c>
      <c r="D236" s="3" t="s">
        <v>431</v>
      </c>
      <c r="E236" s="4">
        <v>43951</v>
      </c>
      <c r="F236" s="4">
        <v>43952</v>
      </c>
      <c r="G236" s="3">
        <v>30</v>
      </c>
      <c r="H236" s="9" t="str">
        <f>VLOOKUP(D236,Employees!A:E,5,0)</f>
        <v>HR</v>
      </c>
    </row>
    <row r="237" spans="1:8" x14ac:dyDescent="0.35">
      <c r="A237" s="3" t="s">
        <v>1788</v>
      </c>
      <c r="B237" s="3" t="s">
        <v>1846</v>
      </c>
      <c r="C237" s="3" t="s">
        <v>760</v>
      </c>
      <c r="D237" s="3" t="s">
        <v>474</v>
      </c>
      <c r="E237" s="4">
        <v>44044</v>
      </c>
      <c r="F237" s="4">
        <v>44045</v>
      </c>
      <c r="G237" s="3">
        <v>20</v>
      </c>
      <c r="H237" s="9" t="str">
        <f>VLOOKUP(D237,Employees!A:E,5,0)</f>
        <v>IT</v>
      </c>
    </row>
    <row r="238" spans="1:8" x14ac:dyDescent="0.35">
      <c r="A238" s="3" t="s">
        <v>1551</v>
      </c>
      <c r="B238" s="3" t="s">
        <v>1846</v>
      </c>
      <c r="C238" s="3" t="s">
        <v>759</v>
      </c>
      <c r="D238" s="3" t="s">
        <v>369</v>
      </c>
      <c r="E238" s="4">
        <v>43807</v>
      </c>
      <c r="F238" s="4">
        <v>43808</v>
      </c>
      <c r="G238" s="3">
        <v>50</v>
      </c>
      <c r="H238" s="9" t="str">
        <f>VLOOKUP(D238,Employees!A:E,5,0)</f>
        <v>HR</v>
      </c>
    </row>
    <row r="239" spans="1:8" x14ac:dyDescent="0.35">
      <c r="A239" s="3" t="s">
        <v>1598</v>
      </c>
      <c r="B239" s="3" t="s">
        <v>1845</v>
      </c>
      <c r="C239" s="3" t="s">
        <v>759</v>
      </c>
      <c r="D239" s="3" t="s">
        <v>388</v>
      </c>
      <c r="E239" s="4">
        <v>43854</v>
      </c>
      <c r="F239" s="4">
        <v>43855</v>
      </c>
      <c r="G239" s="3">
        <v>6</v>
      </c>
      <c r="H239" s="9" t="str">
        <f>VLOOKUP(D239,Employees!A:E,5,0)</f>
        <v>HR</v>
      </c>
    </row>
    <row r="240" spans="1:8" x14ac:dyDescent="0.35">
      <c r="A240" s="3" t="s">
        <v>1039</v>
      </c>
      <c r="B240" s="3" t="s">
        <v>1848</v>
      </c>
      <c r="C240" s="3" t="s">
        <v>758</v>
      </c>
      <c r="D240" s="3" t="s">
        <v>109</v>
      </c>
      <c r="E240" s="4">
        <v>43295</v>
      </c>
      <c r="F240" s="4">
        <v>43296</v>
      </c>
      <c r="G240" s="3">
        <v>79</v>
      </c>
      <c r="H240" s="9" t="str">
        <f>VLOOKUP(D240,Employees!A:E,5,0)</f>
        <v>Marketing</v>
      </c>
    </row>
    <row r="241" spans="1:8" x14ac:dyDescent="0.35">
      <c r="A241" s="3" t="s">
        <v>1236</v>
      </c>
      <c r="B241" s="3" t="s">
        <v>1850</v>
      </c>
      <c r="C241" s="3" t="s">
        <v>757</v>
      </c>
      <c r="D241" s="3" t="s">
        <v>213</v>
      </c>
      <c r="E241" s="4">
        <v>43492</v>
      </c>
      <c r="F241" s="4">
        <v>43493</v>
      </c>
      <c r="G241" s="3">
        <v>54</v>
      </c>
      <c r="H241" s="9" t="str">
        <f>VLOOKUP(D241,Employees!A:E,5,0)</f>
        <v>Operations</v>
      </c>
    </row>
    <row r="242" spans="1:8" x14ac:dyDescent="0.35">
      <c r="A242" s="3" t="s">
        <v>1316</v>
      </c>
      <c r="B242" s="3" t="s">
        <v>1848</v>
      </c>
      <c r="C242" s="3" t="s">
        <v>757</v>
      </c>
      <c r="D242" s="3" t="s">
        <v>252</v>
      </c>
      <c r="E242" s="4">
        <v>43572</v>
      </c>
      <c r="F242" s="4">
        <v>43573</v>
      </c>
      <c r="G242" s="3">
        <v>27</v>
      </c>
      <c r="H242" s="9" t="str">
        <f>VLOOKUP(D242,Employees!A:E,5,0)</f>
        <v>Operations</v>
      </c>
    </row>
    <row r="243" spans="1:8" x14ac:dyDescent="0.35">
      <c r="A243" s="3" t="s">
        <v>1578</v>
      </c>
      <c r="B243" s="3" t="s">
        <v>1846</v>
      </c>
      <c r="C243" s="3" t="s">
        <v>757</v>
      </c>
      <c r="D243" s="3" t="s">
        <v>380</v>
      </c>
      <c r="E243" s="4">
        <v>43834</v>
      </c>
      <c r="F243" s="4">
        <v>43835</v>
      </c>
      <c r="G243" s="3">
        <v>72</v>
      </c>
      <c r="H243" s="9" t="str">
        <f>VLOOKUP(D243,Employees!A:E,5,0)</f>
        <v>Operations</v>
      </c>
    </row>
    <row r="244" spans="1:8" x14ac:dyDescent="0.35">
      <c r="A244" s="3" t="s">
        <v>1483</v>
      </c>
      <c r="B244" s="3" t="s">
        <v>1850</v>
      </c>
      <c r="C244" s="3" t="s">
        <v>756</v>
      </c>
      <c r="D244" s="3" t="s">
        <v>335</v>
      </c>
      <c r="E244" s="4">
        <v>43739</v>
      </c>
      <c r="F244" s="4">
        <v>43740</v>
      </c>
      <c r="G244" s="3">
        <v>26</v>
      </c>
      <c r="H244" s="9" t="str">
        <f>VLOOKUP(D244,Employees!A:E,5,0)</f>
        <v>Operations</v>
      </c>
    </row>
    <row r="245" spans="1:8" x14ac:dyDescent="0.35">
      <c r="A245" s="3" t="s">
        <v>1531</v>
      </c>
      <c r="B245" s="3" t="s">
        <v>1850</v>
      </c>
      <c r="C245" s="3" t="s">
        <v>756</v>
      </c>
      <c r="D245" s="3" t="s">
        <v>358</v>
      </c>
      <c r="E245" s="4">
        <v>43787</v>
      </c>
      <c r="F245" s="4">
        <v>43788</v>
      </c>
      <c r="G245" s="3">
        <v>50</v>
      </c>
      <c r="H245" s="9" t="str">
        <f>VLOOKUP(D245,Employees!A:E,5,0)</f>
        <v>Marketing</v>
      </c>
    </row>
    <row r="246" spans="1:8" x14ac:dyDescent="0.35">
      <c r="A246" s="3" t="s">
        <v>1547</v>
      </c>
      <c r="B246" s="3" t="s">
        <v>1845</v>
      </c>
      <c r="C246" s="3" t="s">
        <v>756</v>
      </c>
      <c r="D246" s="3" t="s">
        <v>366</v>
      </c>
      <c r="E246" s="4">
        <v>43803</v>
      </c>
      <c r="F246" s="4">
        <v>43804</v>
      </c>
      <c r="G246" s="3">
        <v>76</v>
      </c>
      <c r="H246" s="9" t="str">
        <f>VLOOKUP(D246,Employees!A:E,5,0)</f>
        <v>Operations</v>
      </c>
    </row>
    <row r="247" spans="1:8" x14ac:dyDescent="0.35">
      <c r="A247" s="3" t="s">
        <v>1820</v>
      </c>
      <c r="B247" s="3" t="s">
        <v>1845</v>
      </c>
      <c r="C247" s="3" t="s">
        <v>756</v>
      </c>
      <c r="D247" s="3" t="s">
        <v>495</v>
      </c>
      <c r="E247" s="4">
        <v>44076</v>
      </c>
      <c r="F247" s="4">
        <v>44077</v>
      </c>
      <c r="G247" s="3">
        <v>65</v>
      </c>
      <c r="H247" s="9" t="str">
        <f>VLOOKUP(D247,Employees!A:E,5,0)</f>
        <v>Finance</v>
      </c>
    </row>
    <row r="248" spans="1:8" x14ac:dyDescent="0.35">
      <c r="A248" s="3" t="s">
        <v>1305</v>
      </c>
      <c r="B248" s="3" t="s">
        <v>1848</v>
      </c>
      <c r="C248" s="3" t="s">
        <v>755</v>
      </c>
      <c r="D248" s="3" t="s">
        <v>249</v>
      </c>
      <c r="E248" s="4">
        <v>43561</v>
      </c>
      <c r="F248" s="4">
        <v>43562</v>
      </c>
      <c r="G248" s="3">
        <v>38</v>
      </c>
      <c r="H248" s="9" t="str">
        <f>VLOOKUP(D248,Employees!A:E,5,0)</f>
        <v>Operations</v>
      </c>
    </row>
    <row r="249" spans="1:8" x14ac:dyDescent="0.35">
      <c r="A249" s="3" t="s">
        <v>1322</v>
      </c>
      <c r="B249" s="3" t="s">
        <v>1850</v>
      </c>
      <c r="C249" s="3" t="s">
        <v>755</v>
      </c>
      <c r="D249" s="3" t="s">
        <v>256</v>
      </c>
      <c r="E249" s="4">
        <v>43578</v>
      </c>
      <c r="F249" s="4">
        <v>43579</v>
      </c>
      <c r="G249" s="3">
        <v>75</v>
      </c>
      <c r="H249" s="9" t="str">
        <f>VLOOKUP(D249,Employees!A:E,5,0)</f>
        <v>Finance</v>
      </c>
    </row>
    <row r="250" spans="1:8" x14ac:dyDescent="0.35">
      <c r="A250" s="3" t="s">
        <v>1445</v>
      </c>
      <c r="B250" s="3" t="s">
        <v>1847</v>
      </c>
      <c r="C250" s="3" t="s">
        <v>755</v>
      </c>
      <c r="D250" s="3" t="s">
        <v>313</v>
      </c>
      <c r="E250" s="4">
        <v>43701</v>
      </c>
      <c r="F250" s="4">
        <v>43702</v>
      </c>
      <c r="G250" s="3">
        <v>75</v>
      </c>
      <c r="H250" s="9" t="str">
        <f>VLOOKUP(D250,Employees!A:E,5,0)</f>
        <v>Marketing</v>
      </c>
    </row>
    <row r="251" spans="1:8" x14ac:dyDescent="0.35">
      <c r="A251" s="3" t="s">
        <v>1488</v>
      </c>
      <c r="B251" s="3" t="s">
        <v>1849</v>
      </c>
      <c r="C251" s="3" t="s">
        <v>755</v>
      </c>
      <c r="D251" s="3" t="s">
        <v>337</v>
      </c>
      <c r="E251" s="4">
        <v>43744</v>
      </c>
      <c r="F251" s="4">
        <v>43745</v>
      </c>
      <c r="G251" s="3">
        <v>52</v>
      </c>
      <c r="H251" s="9" t="str">
        <f>VLOOKUP(D251,Employees!A:E,5,0)</f>
        <v>Operations</v>
      </c>
    </row>
    <row r="252" spans="1:8" x14ac:dyDescent="0.35">
      <c r="A252" s="3" t="s">
        <v>1594</v>
      </c>
      <c r="B252" s="3" t="s">
        <v>1845</v>
      </c>
      <c r="C252" s="3" t="s">
        <v>755</v>
      </c>
      <c r="D252" s="3" t="s">
        <v>386</v>
      </c>
      <c r="E252" s="4">
        <v>43850</v>
      </c>
      <c r="F252" s="4">
        <v>43851</v>
      </c>
      <c r="G252" s="3">
        <v>70</v>
      </c>
      <c r="H252" s="9" t="str">
        <f>VLOOKUP(D252,Employees!A:E,5,0)</f>
        <v>IT</v>
      </c>
    </row>
    <row r="253" spans="1:8" x14ac:dyDescent="0.35">
      <c r="A253" s="3" t="s">
        <v>1251</v>
      </c>
      <c r="B253" s="3" t="s">
        <v>1847</v>
      </c>
      <c r="C253" s="3" t="s">
        <v>754</v>
      </c>
      <c r="D253" s="3" t="s">
        <v>219</v>
      </c>
      <c r="E253" s="4">
        <v>43507</v>
      </c>
      <c r="F253" s="4">
        <v>43508</v>
      </c>
      <c r="G253" s="3">
        <v>29</v>
      </c>
      <c r="H253" s="9" t="str">
        <f>VLOOKUP(D253,Employees!A:E,5,0)</f>
        <v>HR</v>
      </c>
    </row>
    <row r="254" spans="1:8" x14ac:dyDescent="0.35">
      <c r="A254" s="3" t="s">
        <v>1254</v>
      </c>
      <c r="B254" s="3" t="s">
        <v>1846</v>
      </c>
      <c r="C254" s="3" t="s">
        <v>754</v>
      </c>
      <c r="D254" s="3" t="s">
        <v>221</v>
      </c>
      <c r="E254" s="4">
        <v>43510</v>
      </c>
      <c r="F254" s="4">
        <v>43511</v>
      </c>
      <c r="G254" s="3">
        <v>12</v>
      </c>
      <c r="H254" s="9" t="str">
        <f>VLOOKUP(D254,Employees!A:E,5,0)</f>
        <v>HR</v>
      </c>
    </row>
    <row r="255" spans="1:8" x14ac:dyDescent="0.35">
      <c r="A255" s="3" t="s">
        <v>1648</v>
      </c>
      <c r="B255" s="3" t="s">
        <v>1846</v>
      </c>
      <c r="C255" s="3" t="s">
        <v>754</v>
      </c>
      <c r="D255" s="3" t="s">
        <v>412</v>
      </c>
      <c r="E255" s="4">
        <v>43904</v>
      </c>
      <c r="F255" s="4">
        <v>43905</v>
      </c>
      <c r="G255" s="3">
        <v>18</v>
      </c>
      <c r="H255" s="9" t="str">
        <f>VLOOKUP(D255,Employees!A:E,5,0)</f>
        <v>Marketing</v>
      </c>
    </row>
    <row r="256" spans="1:8" x14ac:dyDescent="0.35">
      <c r="A256" s="3" t="s">
        <v>1688</v>
      </c>
      <c r="B256" s="3" t="s">
        <v>1848</v>
      </c>
      <c r="C256" s="3" t="s">
        <v>754</v>
      </c>
      <c r="D256" s="3" t="s">
        <v>428</v>
      </c>
      <c r="E256" s="4">
        <v>43944</v>
      </c>
      <c r="F256" s="4">
        <v>43945</v>
      </c>
      <c r="G256" s="3">
        <v>25</v>
      </c>
      <c r="H256" s="9" t="str">
        <f>VLOOKUP(D256,Employees!A:E,5,0)</f>
        <v>HR</v>
      </c>
    </row>
    <row r="257" spans="1:8" x14ac:dyDescent="0.35">
      <c r="A257" s="3" t="s">
        <v>1244</v>
      </c>
      <c r="B257" s="3" t="s">
        <v>1845</v>
      </c>
      <c r="C257" s="3" t="s">
        <v>753</v>
      </c>
      <c r="D257" s="3" t="s">
        <v>216</v>
      </c>
      <c r="E257" s="4">
        <v>43500</v>
      </c>
      <c r="F257" s="4">
        <v>43501</v>
      </c>
      <c r="G257" s="3">
        <v>17</v>
      </c>
      <c r="H257" s="9" t="str">
        <f>VLOOKUP(D257,Employees!A:E,5,0)</f>
        <v>Operations</v>
      </c>
    </row>
    <row r="258" spans="1:8" x14ac:dyDescent="0.35">
      <c r="A258" s="3" t="s">
        <v>1287</v>
      </c>
      <c r="B258" s="3" t="s">
        <v>1846</v>
      </c>
      <c r="C258" s="3" t="s">
        <v>753</v>
      </c>
      <c r="D258" s="3" t="s">
        <v>242</v>
      </c>
      <c r="E258" s="4">
        <v>43543</v>
      </c>
      <c r="F258" s="4">
        <v>43544</v>
      </c>
      <c r="G258" s="3">
        <v>33</v>
      </c>
      <c r="H258" s="9" t="str">
        <f>VLOOKUP(D258,Employees!A:E,5,0)</f>
        <v>IT</v>
      </c>
    </row>
    <row r="259" spans="1:8" x14ac:dyDescent="0.35">
      <c r="A259" s="3" t="s">
        <v>1592</v>
      </c>
      <c r="B259" s="3" t="s">
        <v>1848</v>
      </c>
      <c r="C259" s="3" t="s">
        <v>753</v>
      </c>
      <c r="D259" s="3" t="s">
        <v>386</v>
      </c>
      <c r="E259" s="4">
        <v>43848</v>
      </c>
      <c r="F259" s="4">
        <v>43849</v>
      </c>
      <c r="G259" s="3">
        <v>52</v>
      </c>
      <c r="H259" s="9" t="str">
        <f>VLOOKUP(D259,Employees!A:E,5,0)</f>
        <v>IT</v>
      </c>
    </row>
    <row r="260" spans="1:8" x14ac:dyDescent="0.35">
      <c r="A260" s="3" t="s">
        <v>1817</v>
      </c>
      <c r="B260" s="3" t="s">
        <v>1846</v>
      </c>
      <c r="C260" s="3" t="s">
        <v>753</v>
      </c>
      <c r="D260" s="3" t="s">
        <v>493</v>
      </c>
      <c r="E260" s="4">
        <v>44073</v>
      </c>
      <c r="F260" s="4">
        <v>44074</v>
      </c>
      <c r="G260" s="3">
        <v>44</v>
      </c>
      <c r="H260" s="9" t="str">
        <f>VLOOKUP(D260,Employees!A:E,5,0)</f>
        <v>IT</v>
      </c>
    </row>
    <row r="261" spans="1:8" x14ac:dyDescent="0.35">
      <c r="A261" s="3" t="s">
        <v>955</v>
      </c>
      <c r="B261" s="3" t="s">
        <v>1850</v>
      </c>
      <c r="C261" s="3" t="s">
        <v>752</v>
      </c>
      <c r="D261" s="3" t="s">
        <v>63</v>
      </c>
      <c r="E261" s="4">
        <v>43211</v>
      </c>
      <c r="F261" s="4">
        <v>43212</v>
      </c>
      <c r="G261" s="3">
        <v>73</v>
      </c>
      <c r="H261" s="9" t="str">
        <f>VLOOKUP(D261,Employees!A:E,5,0)</f>
        <v>IT</v>
      </c>
    </row>
    <row r="262" spans="1:8" x14ac:dyDescent="0.35">
      <c r="A262" s="3" t="s">
        <v>971</v>
      </c>
      <c r="B262" s="3" t="s">
        <v>1846</v>
      </c>
      <c r="C262" s="3" t="s">
        <v>752</v>
      </c>
      <c r="D262" s="3" t="s">
        <v>74</v>
      </c>
      <c r="E262" s="4">
        <v>43227</v>
      </c>
      <c r="F262" s="4">
        <v>43228</v>
      </c>
      <c r="G262" s="3">
        <v>48</v>
      </c>
      <c r="H262" s="9" t="str">
        <f>VLOOKUP(D262,Employees!A:E,5,0)</f>
        <v>Operations</v>
      </c>
    </row>
    <row r="263" spans="1:8" x14ac:dyDescent="0.35">
      <c r="A263" s="3" t="s">
        <v>1565</v>
      </c>
      <c r="B263" s="3" t="s">
        <v>1845</v>
      </c>
      <c r="C263" s="3" t="s">
        <v>752</v>
      </c>
      <c r="D263" s="3" t="s">
        <v>374</v>
      </c>
      <c r="E263" s="4">
        <v>43821</v>
      </c>
      <c r="F263" s="4">
        <v>43822</v>
      </c>
      <c r="G263" s="3">
        <v>10</v>
      </c>
      <c r="H263" s="9" t="str">
        <f>VLOOKUP(D263,Employees!A:E,5,0)</f>
        <v>Marketing</v>
      </c>
    </row>
    <row r="264" spans="1:8" x14ac:dyDescent="0.35">
      <c r="A264" s="3" t="s">
        <v>1630</v>
      </c>
      <c r="B264" s="3" t="s">
        <v>1850</v>
      </c>
      <c r="C264" s="3" t="s">
        <v>752</v>
      </c>
      <c r="D264" s="3" t="s">
        <v>404</v>
      </c>
      <c r="E264" s="4">
        <v>43886</v>
      </c>
      <c r="F264" s="4">
        <v>43887</v>
      </c>
      <c r="G264" s="3">
        <v>7</v>
      </c>
      <c r="H264" s="9" t="str">
        <f>VLOOKUP(D264,Employees!A:E,5,0)</f>
        <v>Finance</v>
      </c>
    </row>
    <row r="265" spans="1:8" x14ac:dyDescent="0.35">
      <c r="A265" s="3" t="s">
        <v>946</v>
      </c>
      <c r="B265" s="3" t="s">
        <v>1848</v>
      </c>
      <c r="C265" s="3" t="s">
        <v>751</v>
      </c>
      <c r="D265" s="3" t="s">
        <v>57</v>
      </c>
      <c r="E265" s="4">
        <v>43202</v>
      </c>
      <c r="F265" s="4">
        <v>43203</v>
      </c>
      <c r="G265" s="3">
        <v>50</v>
      </c>
      <c r="H265" s="9" t="str">
        <f>VLOOKUP(D265,Employees!A:E,5,0)</f>
        <v>Marketing</v>
      </c>
    </row>
    <row r="266" spans="1:8" x14ac:dyDescent="0.35">
      <c r="A266" s="3" t="s">
        <v>1311</v>
      </c>
      <c r="B266" s="3" t="s">
        <v>1850</v>
      </c>
      <c r="C266" s="3" t="s">
        <v>751</v>
      </c>
      <c r="D266" s="3" t="s">
        <v>251</v>
      </c>
      <c r="E266" s="4">
        <v>43567</v>
      </c>
      <c r="F266" s="4">
        <v>43568</v>
      </c>
      <c r="G266" s="3">
        <v>47</v>
      </c>
      <c r="H266" s="9" t="str">
        <f>VLOOKUP(D266,Employees!A:E,5,0)</f>
        <v>IT</v>
      </c>
    </row>
    <row r="267" spans="1:8" x14ac:dyDescent="0.35">
      <c r="A267" s="3" t="s">
        <v>1564</v>
      </c>
      <c r="B267" s="3" t="s">
        <v>1849</v>
      </c>
      <c r="C267" s="3" t="s">
        <v>751</v>
      </c>
      <c r="D267" s="3" t="s">
        <v>373</v>
      </c>
      <c r="E267" s="4">
        <v>43820</v>
      </c>
      <c r="F267" s="4">
        <v>43821</v>
      </c>
      <c r="G267" s="3">
        <v>33</v>
      </c>
      <c r="H267" s="9" t="str">
        <f>VLOOKUP(D267,Employees!A:E,5,0)</f>
        <v>HR</v>
      </c>
    </row>
    <row r="268" spans="1:8" x14ac:dyDescent="0.35">
      <c r="A268" s="3" t="s">
        <v>1713</v>
      </c>
      <c r="B268" s="3" t="s">
        <v>1848</v>
      </c>
      <c r="C268" s="3" t="s">
        <v>751</v>
      </c>
      <c r="D268" s="3" t="s">
        <v>437</v>
      </c>
      <c r="E268" s="4">
        <v>43969</v>
      </c>
      <c r="F268" s="4">
        <v>43970</v>
      </c>
      <c r="G268" s="3">
        <v>61</v>
      </c>
      <c r="H268" s="9" t="str">
        <f>VLOOKUP(D268,Employees!A:E,5,0)</f>
        <v>IT</v>
      </c>
    </row>
    <row r="269" spans="1:8" x14ac:dyDescent="0.35">
      <c r="A269" s="3" t="s">
        <v>848</v>
      </c>
      <c r="B269" s="3" t="s">
        <v>1847</v>
      </c>
      <c r="C269" s="3" t="s">
        <v>750</v>
      </c>
      <c r="D269" s="3" t="s">
        <v>9</v>
      </c>
      <c r="E269" s="4">
        <v>43104</v>
      </c>
      <c r="F269" s="4">
        <v>43105</v>
      </c>
      <c r="G269" s="3">
        <v>47</v>
      </c>
      <c r="H269" s="9" t="str">
        <f>VLOOKUP(D269,Employees!A:E,5,0)</f>
        <v>Operations</v>
      </c>
    </row>
    <row r="270" spans="1:8" x14ac:dyDescent="0.35">
      <c r="A270" s="3" t="s">
        <v>1348</v>
      </c>
      <c r="B270" s="3" t="s">
        <v>1847</v>
      </c>
      <c r="C270" s="3" t="s">
        <v>750</v>
      </c>
      <c r="D270" s="3" t="s">
        <v>271</v>
      </c>
      <c r="E270" s="4">
        <v>43604</v>
      </c>
      <c r="F270" s="4">
        <v>43605</v>
      </c>
      <c r="G270" s="3">
        <v>75</v>
      </c>
      <c r="H270" s="9" t="str">
        <f>VLOOKUP(D270,Employees!A:E,5,0)</f>
        <v>Marketing</v>
      </c>
    </row>
    <row r="271" spans="1:8" x14ac:dyDescent="0.35">
      <c r="A271" s="3" t="s">
        <v>889</v>
      </c>
      <c r="B271" s="3" t="s">
        <v>1849</v>
      </c>
      <c r="C271" s="3" t="s">
        <v>749</v>
      </c>
      <c r="D271" s="3" t="s">
        <v>25</v>
      </c>
      <c r="E271" s="4">
        <v>43145</v>
      </c>
      <c r="F271" s="4">
        <v>43146</v>
      </c>
      <c r="G271" s="3">
        <v>39</v>
      </c>
      <c r="H271" s="9" t="str">
        <f>VLOOKUP(D271,Employees!A:E,5,0)</f>
        <v>Marketing</v>
      </c>
    </row>
    <row r="272" spans="1:8" x14ac:dyDescent="0.35">
      <c r="A272" s="3" t="s">
        <v>1504</v>
      </c>
      <c r="B272" s="3" t="s">
        <v>1847</v>
      </c>
      <c r="C272" s="3" t="s">
        <v>749</v>
      </c>
      <c r="D272" s="3" t="s">
        <v>342</v>
      </c>
      <c r="E272" s="4">
        <v>43760</v>
      </c>
      <c r="F272" s="4">
        <v>43761</v>
      </c>
      <c r="G272" s="3">
        <v>79</v>
      </c>
      <c r="H272" s="9" t="str">
        <f>VLOOKUP(D272,Employees!A:E,5,0)</f>
        <v>Operations</v>
      </c>
    </row>
    <row r="273" spans="1:8" x14ac:dyDescent="0.35">
      <c r="A273" s="3" t="s">
        <v>937</v>
      </c>
      <c r="B273" s="3" t="s">
        <v>1850</v>
      </c>
      <c r="C273" s="3" t="s">
        <v>748</v>
      </c>
      <c r="D273" s="3" t="s">
        <v>51</v>
      </c>
      <c r="E273" s="4">
        <v>43193</v>
      </c>
      <c r="F273" s="4">
        <v>43194</v>
      </c>
      <c r="G273" s="3">
        <v>64</v>
      </c>
      <c r="H273" s="9" t="str">
        <f>VLOOKUP(D273,Employees!A:E,5,0)</f>
        <v>Finance</v>
      </c>
    </row>
    <row r="274" spans="1:8" x14ac:dyDescent="0.35">
      <c r="A274" s="3" t="s">
        <v>939</v>
      </c>
      <c r="B274" s="3" t="s">
        <v>1850</v>
      </c>
      <c r="C274" s="3" t="s">
        <v>748</v>
      </c>
      <c r="D274" s="3" t="s">
        <v>52</v>
      </c>
      <c r="E274" s="4">
        <v>43195</v>
      </c>
      <c r="F274" s="4">
        <v>43196</v>
      </c>
      <c r="G274" s="3">
        <v>61</v>
      </c>
      <c r="H274" s="9" t="str">
        <f>VLOOKUP(D274,Employees!A:E,5,0)</f>
        <v>IT</v>
      </c>
    </row>
    <row r="275" spans="1:8" x14ac:dyDescent="0.35">
      <c r="A275" s="3" t="s">
        <v>1288</v>
      </c>
      <c r="B275" s="3" t="s">
        <v>1849</v>
      </c>
      <c r="C275" s="3" t="s">
        <v>748</v>
      </c>
      <c r="D275" s="3" t="s">
        <v>242</v>
      </c>
      <c r="E275" s="4">
        <v>43544</v>
      </c>
      <c r="F275" s="4">
        <v>43545</v>
      </c>
      <c r="G275" s="3">
        <v>42</v>
      </c>
      <c r="H275" s="9" t="str">
        <f>VLOOKUP(D275,Employees!A:E,5,0)</f>
        <v>IT</v>
      </c>
    </row>
    <row r="276" spans="1:8" x14ac:dyDescent="0.35">
      <c r="A276" s="3" t="s">
        <v>1474</v>
      </c>
      <c r="B276" s="3" t="s">
        <v>1850</v>
      </c>
      <c r="C276" s="3" t="s">
        <v>748</v>
      </c>
      <c r="D276" s="3" t="s">
        <v>330</v>
      </c>
      <c r="E276" s="4">
        <v>43730</v>
      </c>
      <c r="F276" s="4">
        <v>43731</v>
      </c>
      <c r="G276" s="3">
        <v>68</v>
      </c>
      <c r="H276" s="9" t="str">
        <f>VLOOKUP(D276,Employees!A:E,5,0)</f>
        <v>Operations</v>
      </c>
    </row>
    <row r="277" spans="1:8" x14ac:dyDescent="0.35">
      <c r="A277" s="3" t="s">
        <v>928</v>
      </c>
      <c r="B277" s="3" t="s">
        <v>1849</v>
      </c>
      <c r="C277" s="3" t="s">
        <v>747</v>
      </c>
      <c r="D277" s="3" t="s">
        <v>49</v>
      </c>
      <c r="E277" s="4">
        <v>43184</v>
      </c>
      <c r="F277" s="4">
        <v>43185</v>
      </c>
      <c r="G277" s="3">
        <v>47</v>
      </c>
      <c r="H277" s="9" t="str">
        <f>VLOOKUP(D277,Employees!A:E,5,0)</f>
        <v>Finance</v>
      </c>
    </row>
    <row r="278" spans="1:8" x14ac:dyDescent="0.35">
      <c r="A278" s="3" t="s">
        <v>1089</v>
      </c>
      <c r="B278" s="3" t="s">
        <v>1845</v>
      </c>
      <c r="C278" s="3" t="s">
        <v>747</v>
      </c>
      <c r="D278" s="3" t="s">
        <v>134</v>
      </c>
      <c r="E278" s="4">
        <v>43345</v>
      </c>
      <c r="F278" s="4">
        <v>43346</v>
      </c>
      <c r="G278" s="3">
        <v>13</v>
      </c>
      <c r="H278" s="9" t="str">
        <f>VLOOKUP(D278,Employees!A:E,5,0)</f>
        <v>IT</v>
      </c>
    </row>
    <row r="279" spans="1:8" x14ac:dyDescent="0.35">
      <c r="A279" s="3" t="s">
        <v>1140</v>
      </c>
      <c r="B279" s="3" t="s">
        <v>1846</v>
      </c>
      <c r="C279" s="3" t="s">
        <v>747</v>
      </c>
      <c r="D279" s="3" t="s">
        <v>164</v>
      </c>
      <c r="E279" s="4">
        <v>43396</v>
      </c>
      <c r="F279" s="4">
        <v>43397</v>
      </c>
      <c r="G279" s="3">
        <v>79</v>
      </c>
      <c r="H279" s="9" t="str">
        <f>VLOOKUP(D279,Employees!A:E,5,0)</f>
        <v>HR</v>
      </c>
    </row>
    <row r="280" spans="1:8" x14ac:dyDescent="0.35">
      <c r="A280" s="3" t="s">
        <v>1432</v>
      </c>
      <c r="B280" s="3" t="s">
        <v>1845</v>
      </c>
      <c r="C280" s="3" t="s">
        <v>747</v>
      </c>
      <c r="D280" s="3" t="s">
        <v>304</v>
      </c>
      <c r="E280" s="4">
        <v>43688</v>
      </c>
      <c r="F280" s="4">
        <v>43689</v>
      </c>
      <c r="G280" s="3">
        <v>65</v>
      </c>
      <c r="H280" s="9" t="str">
        <f>VLOOKUP(D280,Employees!A:E,5,0)</f>
        <v>Operations</v>
      </c>
    </row>
    <row r="281" spans="1:8" x14ac:dyDescent="0.35">
      <c r="A281" s="3" t="s">
        <v>1712</v>
      </c>
      <c r="B281" s="3" t="s">
        <v>1847</v>
      </c>
      <c r="C281" s="3" t="s">
        <v>747</v>
      </c>
      <c r="D281" s="3" t="s">
        <v>436</v>
      </c>
      <c r="E281" s="4">
        <v>43968</v>
      </c>
      <c r="F281" s="4">
        <v>43969</v>
      </c>
      <c r="G281" s="3">
        <v>74</v>
      </c>
      <c r="H281" s="9" t="str">
        <f>VLOOKUP(D281,Employees!A:E,5,0)</f>
        <v>Operations</v>
      </c>
    </row>
    <row r="282" spans="1:8" x14ac:dyDescent="0.35">
      <c r="A282" s="3" t="s">
        <v>1775</v>
      </c>
      <c r="B282" s="3" t="s">
        <v>1849</v>
      </c>
      <c r="C282" s="3" t="s">
        <v>747</v>
      </c>
      <c r="D282" s="3" t="s">
        <v>466</v>
      </c>
      <c r="E282" s="4">
        <v>44031</v>
      </c>
      <c r="F282" s="4">
        <v>44032</v>
      </c>
      <c r="G282" s="3">
        <v>30</v>
      </c>
      <c r="H282" s="9" t="str">
        <f>VLOOKUP(D282,Employees!A:E,5,0)</f>
        <v>IT</v>
      </c>
    </row>
    <row r="283" spans="1:8" x14ac:dyDescent="0.35">
      <c r="A283" s="3" t="s">
        <v>1789</v>
      </c>
      <c r="B283" s="3" t="s">
        <v>1846</v>
      </c>
      <c r="C283" s="3" t="s">
        <v>747</v>
      </c>
      <c r="D283" s="3" t="s">
        <v>475</v>
      </c>
      <c r="E283" s="4">
        <v>44045</v>
      </c>
      <c r="F283" s="4">
        <v>44046</v>
      </c>
      <c r="G283" s="3">
        <v>27</v>
      </c>
      <c r="H283" s="9" t="str">
        <f>VLOOKUP(D283,Employees!A:E,5,0)</f>
        <v>Operations</v>
      </c>
    </row>
    <row r="284" spans="1:8" x14ac:dyDescent="0.35">
      <c r="A284" s="3" t="s">
        <v>1129</v>
      </c>
      <c r="B284" s="3" t="s">
        <v>1846</v>
      </c>
      <c r="C284" s="3" t="s">
        <v>746</v>
      </c>
      <c r="D284" s="3" t="s">
        <v>155</v>
      </c>
      <c r="E284" s="4">
        <v>43385</v>
      </c>
      <c r="F284" s="4">
        <v>43386</v>
      </c>
      <c r="G284" s="3">
        <v>73</v>
      </c>
      <c r="H284" s="9" t="str">
        <f>VLOOKUP(D284,Employees!A:E,5,0)</f>
        <v>Finance</v>
      </c>
    </row>
    <row r="285" spans="1:8" x14ac:dyDescent="0.35">
      <c r="A285" s="3" t="s">
        <v>1619</v>
      </c>
      <c r="B285" s="3" t="s">
        <v>1846</v>
      </c>
      <c r="C285" s="3" t="s">
        <v>746</v>
      </c>
      <c r="D285" s="3" t="s">
        <v>398</v>
      </c>
      <c r="E285" s="4">
        <v>43875</v>
      </c>
      <c r="F285" s="4">
        <v>43876</v>
      </c>
      <c r="G285" s="3">
        <v>23</v>
      </c>
      <c r="H285" s="9" t="str">
        <f>VLOOKUP(D285,Employees!A:E,5,0)</f>
        <v>Operations</v>
      </c>
    </row>
    <row r="286" spans="1:8" x14ac:dyDescent="0.35">
      <c r="A286" s="3" t="s">
        <v>1689</v>
      </c>
      <c r="B286" s="3" t="s">
        <v>1847</v>
      </c>
      <c r="C286" s="3" t="s">
        <v>746</v>
      </c>
      <c r="D286" s="3" t="s">
        <v>428</v>
      </c>
      <c r="E286" s="4">
        <v>43945</v>
      </c>
      <c r="F286" s="4">
        <v>43946</v>
      </c>
      <c r="G286" s="3">
        <v>54</v>
      </c>
      <c r="H286" s="9" t="str">
        <f>VLOOKUP(D286,Employees!A:E,5,0)</f>
        <v>HR</v>
      </c>
    </row>
    <row r="287" spans="1:8" x14ac:dyDescent="0.35">
      <c r="A287" s="3" t="s">
        <v>1031</v>
      </c>
      <c r="B287" s="3" t="s">
        <v>1847</v>
      </c>
      <c r="C287" s="3" t="s">
        <v>745</v>
      </c>
      <c r="D287" s="3" t="s">
        <v>104</v>
      </c>
      <c r="E287" s="4">
        <v>43287</v>
      </c>
      <c r="F287" s="4">
        <v>43288</v>
      </c>
      <c r="G287" s="3">
        <v>21</v>
      </c>
      <c r="H287" s="9" t="str">
        <f>VLOOKUP(D287,Employees!A:E,5,0)</f>
        <v>Marketing</v>
      </c>
    </row>
    <row r="288" spans="1:8" x14ac:dyDescent="0.35">
      <c r="A288" s="3" t="s">
        <v>1479</v>
      </c>
      <c r="B288" s="3" t="s">
        <v>1850</v>
      </c>
      <c r="C288" s="3" t="s">
        <v>745</v>
      </c>
      <c r="D288" s="3" t="s">
        <v>332</v>
      </c>
      <c r="E288" s="4">
        <v>43735</v>
      </c>
      <c r="F288" s="4">
        <v>43736</v>
      </c>
      <c r="G288" s="3">
        <v>75</v>
      </c>
      <c r="H288" s="9" t="str">
        <f>VLOOKUP(D288,Employees!A:E,5,0)</f>
        <v>HR</v>
      </c>
    </row>
    <row r="289" spans="1:8" x14ac:dyDescent="0.35">
      <c r="A289" s="3" t="s">
        <v>1279</v>
      </c>
      <c r="B289" s="3" t="s">
        <v>1847</v>
      </c>
      <c r="C289" s="3" t="s">
        <v>744</v>
      </c>
      <c r="D289" s="3" t="s">
        <v>236</v>
      </c>
      <c r="E289" s="4">
        <v>43535</v>
      </c>
      <c r="F289" s="4">
        <v>43536</v>
      </c>
      <c r="G289" s="3">
        <v>46</v>
      </c>
      <c r="H289" s="9" t="str">
        <f>VLOOKUP(D289,Employees!A:E,5,0)</f>
        <v>Finance</v>
      </c>
    </row>
    <row r="290" spans="1:8" x14ac:dyDescent="0.35">
      <c r="A290" s="3" t="s">
        <v>1399</v>
      </c>
      <c r="B290" s="3" t="s">
        <v>1847</v>
      </c>
      <c r="C290" s="3" t="s">
        <v>744</v>
      </c>
      <c r="D290" s="3" t="s">
        <v>290</v>
      </c>
      <c r="E290" s="4">
        <v>43655</v>
      </c>
      <c r="F290" s="4">
        <v>43656</v>
      </c>
      <c r="G290" s="3">
        <v>75</v>
      </c>
      <c r="H290" s="9" t="str">
        <f>VLOOKUP(D290,Employees!A:E,5,0)</f>
        <v>Marketing</v>
      </c>
    </row>
    <row r="291" spans="1:8" x14ac:dyDescent="0.35">
      <c r="A291" s="3" t="s">
        <v>1570</v>
      </c>
      <c r="B291" s="3" t="s">
        <v>1845</v>
      </c>
      <c r="C291" s="3" t="s">
        <v>744</v>
      </c>
      <c r="D291" s="3" t="s">
        <v>377</v>
      </c>
      <c r="E291" s="4">
        <v>43826</v>
      </c>
      <c r="F291" s="4">
        <v>43827</v>
      </c>
      <c r="G291" s="3">
        <v>30</v>
      </c>
      <c r="H291" s="9" t="str">
        <f>VLOOKUP(D291,Employees!A:E,5,0)</f>
        <v>Finance</v>
      </c>
    </row>
    <row r="292" spans="1:8" x14ac:dyDescent="0.35">
      <c r="A292" s="3" t="s">
        <v>1749</v>
      </c>
      <c r="B292" s="3" t="s">
        <v>1848</v>
      </c>
      <c r="C292" s="3" t="s">
        <v>744</v>
      </c>
      <c r="D292" s="3" t="s">
        <v>453</v>
      </c>
      <c r="E292" s="4">
        <v>44005</v>
      </c>
      <c r="F292" s="4">
        <v>44006</v>
      </c>
      <c r="G292" s="3">
        <v>56</v>
      </c>
      <c r="H292" s="9" t="str">
        <f>VLOOKUP(D292,Employees!A:E,5,0)</f>
        <v>Marketing</v>
      </c>
    </row>
    <row r="293" spans="1:8" x14ac:dyDescent="0.35">
      <c r="A293" s="3" t="s">
        <v>911</v>
      </c>
      <c r="B293" s="3" t="s">
        <v>1850</v>
      </c>
      <c r="C293" s="3" t="s">
        <v>743</v>
      </c>
      <c r="D293" s="3" t="s">
        <v>36</v>
      </c>
      <c r="E293" s="4">
        <v>43167</v>
      </c>
      <c r="F293" s="4">
        <v>43168</v>
      </c>
      <c r="G293" s="3">
        <v>26</v>
      </c>
      <c r="H293" s="9" t="str">
        <f>VLOOKUP(D293,Employees!A:E,5,0)</f>
        <v>Marketing</v>
      </c>
    </row>
    <row r="294" spans="1:8" x14ac:dyDescent="0.35">
      <c r="A294" s="3" t="s">
        <v>1421</v>
      </c>
      <c r="B294" s="3" t="s">
        <v>1848</v>
      </c>
      <c r="C294" s="3" t="s">
        <v>743</v>
      </c>
      <c r="D294" s="3" t="s">
        <v>301</v>
      </c>
      <c r="E294" s="4">
        <v>43677</v>
      </c>
      <c r="F294" s="4">
        <v>43678</v>
      </c>
      <c r="G294" s="3">
        <v>27</v>
      </c>
      <c r="H294" s="9" t="str">
        <f>VLOOKUP(D294,Employees!A:E,5,0)</f>
        <v>Marketing</v>
      </c>
    </row>
    <row r="295" spans="1:8" x14ac:dyDescent="0.35">
      <c r="A295" s="3" t="s">
        <v>1644</v>
      </c>
      <c r="B295" s="3" t="s">
        <v>1849</v>
      </c>
      <c r="C295" s="3" t="s">
        <v>743</v>
      </c>
      <c r="D295" s="3" t="s">
        <v>410</v>
      </c>
      <c r="E295" s="4">
        <v>43900</v>
      </c>
      <c r="F295" s="4">
        <v>43901</v>
      </c>
      <c r="G295" s="3">
        <v>15</v>
      </c>
      <c r="H295" s="9" t="str">
        <f>VLOOKUP(D295,Employees!A:E,5,0)</f>
        <v>IT</v>
      </c>
    </row>
    <row r="296" spans="1:8" x14ac:dyDescent="0.35">
      <c r="A296" s="3" t="s">
        <v>1731</v>
      </c>
      <c r="B296" s="3" t="s">
        <v>1845</v>
      </c>
      <c r="C296" s="3" t="s">
        <v>743</v>
      </c>
      <c r="D296" s="3" t="s">
        <v>445</v>
      </c>
      <c r="E296" s="4">
        <v>43987</v>
      </c>
      <c r="F296" s="4">
        <v>43988</v>
      </c>
      <c r="G296" s="3">
        <v>61</v>
      </c>
      <c r="H296" s="9" t="str">
        <f>VLOOKUP(D296,Employees!A:E,5,0)</f>
        <v>Marketing</v>
      </c>
    </row>
    <row r="297" spans="1:8" x14ac:dyDescent="0.35">
      <c r="A297" s="3" t="s">
        <v>1060</v>
      </c>
      <c r="B297" s="3" t="s">
        <v>1848</v>
      </c>
      <c r="C297" s="3" t="s">
        <v>742</v>
      </c>
      <c r="D297" s="3" t="s">
        <v>117</v>
      </c>
      <c r="E297" s="4">
        <v>43316</v>
      </c>
      <c r="F297" s="4">
        <v>43317</v>
      </c>
      <c r="G297" s="3">
        <v>27</v>
      </c>
      <c r="H297" s="9" t="str">
        <f>VLOOKUP(D297,Employees!A:E,5,0)</f>
        <v>Marketing</v>
      </c>
    </row>
    <row r="298" spans="1:8" x14ac:dyDescent="0.35">
      <c r="A298" s="3" t="s">
        <v>1160</v>
      </c>
      <c r="B298" s="3" t="s">
        <v>1848</v>
      </c>
      <c r="C298" s="3" t="s">
        <v>742</v>
      </c>
      <c r="D298" s="3" t="s">
        <v>170</v>
      </c>
      <c r="E298" s="4">
        <v>43416</v>
      </c>
      <c r="F298" s="4">
        <v>43417</v>
      </c>
      <c r="G298" s="3">
        <v>46</v>
      </c>
      <c r="H298" s="9" t="str">
        <f>VLOOKUP(D298,Employees!A:E,5,0)</f>
        <v>IT</v>
      </c>
    </row>
    <row r="299" spans="1:8" x14ac:dyDescent="0.35">
      <c r="A299" s="3" t="s">
        <v>1278</v>
      </c>
      <c r="B299" s="3" t="s">
        <v>1846</v>
      </c>
      <c r="C299" s="3" t="s">
        <v>742</v>
      </c>
      <c r="D299" s="3" t="s">
        <v>235</v>
      </c>
      <c r="E299" s="4">
        <v>43534</v>
      </c>
      <c r="F299" s="4">
        <v>43535</v>
      </c>
      <c r="G299" s="3">
        <v>73</v>
      </c>
      <c r="H299" s="9" t="str">
        <f>VLOOKUP(D299,Employees!A:E,5,0)</f>
        <v>IT</v>
      </c>
    </row>
    <row r="300" spans="1:8" x14ac:dyDescent="0.35">
      <c r="A300" s="3" t="s">
        <v>1434</v>
      </c>
      <c r="B300" s="3" t="s">
        <v>1849</v>
      </c>
      <c r="C300" s="3" t="s">
        <v>742</v>
      </c>
      <c r="D300" s="3" t="s">
        <v>307</v>
      </c>
      <c r="E300" s="4">
        <v>43690</v>
      </c>
      <c r="F300" s="4">
        <v>43691</v>
      </c>
      <c r="G300" s="3">
        <v>59</v>
      </c>
      <c r="H300" s="9" t="str">
        <f>VLOOKUP(D300,Employees!A:E,5,0)</f>
        <v>Finance</v>
      </c>
    </row>
    <row r="301" spans="1:8" x14ac:dyDescent="0.35">
      <c r="A301" s="3" t="s">
        <v>1464</v>
      </c>
      <c r="B301" s="3" t="s">
        <v>1848</v>
      </c>
      <c r="C301" s="3" t="s">
        <v>742</v>
      </c>
      <c r="D301" s="3" t="s">
        <v>325</v>
      </c>
      <c r="E301" s="4">
        <v>43720</v>
      </c>
      <c r="F301" s="4">
        <v>43721</v>
      </c>
      <c r="G301" s="3">
        <v>46</v>
      </c>
      <c r="H301" s="9" t="str">
        <f>VLOOKUP(D301,Employees!A:E,5,0)</f>
        <v>Marketing</v>
      </c>
    </row>
    <row r="302" spans="1:8" x14ac:dyDescent="0.35">
      <c r="A302" s="3" t="s">
        <v>1835</v>
      </c>
      <c r="B302" s="3" t="s">
        <v>1849</v>
      </c>
      <c r="C302" s="3" t="s">
        <v>742</v>
      </c>
      <c r="D302" s="3" t="s">
        <v>500</v>
      </c>
      <c r="E302" s="4">
        <v>44091</v>
      </c>
      <c r="F302" s="4">
        <v>44092</v>
      </c>
      <c r="G302" s="3">
        <v>62</v>
      </c>
      <c r="H302" s="9" t="str">
        <f>VLOOKUP(D302,Employees!A:E,5,0)</f>
        <v>Operations</v>
      </c>
    </row>
    <row r="303" spans="1:8" x14ac:dyDescent="0.35">
      <c r="A303" s="3" t="s">
        <v>962</v>
      </c>
      <c r="B303" s="3" t="s">
        <v>1849</v>
      </c>
      <c r="C303" s="3" t="s">
        <v>741</v>
      </c>
      <c r="D303" s="3" t="s">
        <v>68</v>
      </c>
      <c r="E303" s="4">
        <v>43218</v>
      </c>
      <c r="F303" s="4">
        <v>43219</v>
      </c>
      <c r="G303" s="3">
        <v>67</v>
      </c>
      <c r="H303" s="9" t="str">
        <f>VLOOKUP(D303,Employees!A:E,5,0)</f>
        <v>Operations</v>
      </c>
    </row>
    <row r="304" spans="1:8" x14ac:dyDescent="0.35">
      <c r="A304" s="3" t="s">
        <v>1384</v>
      </c>
      <c r="B304" s="3" t="s">
        <v>1849</v>
      </c>
      <c r="C304" s="3" t="s">
        <v>741</v>
      </c>
      <c r="D304" s="3" t="s">
        <v>286</v>
      </c>
      <c r="E304" s="4">
        <v>43640</v>
      </c>
      <c r="F304" s="4">
        <v>43641</v>
      </c>
      <c r="G304" s="3">
        <v>20</v>
      </c>
      <c r="H304" s="9" t="str">
        <f>VLOOKUP(D304,Employees!A:E,5,0)</f>
        <v>Operations</v>
      </c>
    </row>
    <row r="305" spans="1:8" x14ac:dyDescent="0.35">
      <c r="A305" s="3" t="s">
        <v>1567</v>
      </c>
      <c r="B305" s="3" t="s">
        <v>1849</v>
      </c>
      <c r="C305" s="3" t="s">
        <v>741</v>
      </c>
      <c r="D305" s="3" t="s">
        <v>375</v>
      </c>
      <c r="E305" s="4">
        <v>43823</v>
      </c>
      <c r="F305" s="4">
        <v>43824</v>
      </c>
      <c r="G305" s="3">
        <v>24</v>
      </c>
      <c r="H305" s="9" t="str">
        <f>VLOOKUP(D305,Employees!A:E,5,0)</f>
        <v>Operations</v>
      </c>
    </row>
    <row r="306" spans="1:8" x14ac:dyDescent="0.35">
      <c r="A306" s="3" t="s">
        <v>1599</v>
      </c>
      <c r="B306" s="3" t="s">
        <v>1847</v>
      </c>
      <c r="C306" s="3" t="s">
        <v>741</v>
      </c>
      <c r="D306" s="3" t="s">
        <v>388</v>
      </c>
      <c r="E306" s="4">
        <v>43855</v>
      </c>
      <c r="F306" s="4">
        <v>43856</v>
      </c>
      <c r="G306" s="3">
        <v>24</v>
      </c>
      <c r="H306" s="9" t="str">
        <f>VLOOKUP(D306,Employees!A:E,5,0)</f>
        <v>HR</v>
      </c>
    </row>
    <row r="307" spans="1:8" x14ac:dyDescent="0.35">
      <c r="A307" s="3" t="s">
        <v>1670</v>
      </c>
      <c r="B307" s="3" t="s">
        <v>1847</v>
      </c>
      <c r="C307" s="3" t="s">
        <v>741</v>
      </c>
      <c r="D307" s="3" t="s">
        <v>420</v>
      </c>
      <c r="E307" s="4">
        <v>43926</v>
      </c>
      <c r="F307" s="4">
        <v>43927</v>
      </c>
      <c r="G307" s="3">
        <v>78</v>
      </c>
      <c r="H307" s="9" t="str">
        <f>VLOOKUP(D307,Employees!A:E,5,0)</f>
        <v>Finance</v>
      </c>
    </row>
    <row r="308" spans="1:8" x14ac:dyDescent="0.35">
      <c r="A308" s="3" t="s">
        <v>1734</v>
      </c>
      <c r="B308" s="3" t="s">
        <v>1845</v>
      </c>
      <c r="C308" s="3" t="s">
        <v>741</v>
      </c>
      <c r="D308" s="3" t="s">
        <v>446</v>
      </c>
      <c r="E308" s="4">
        <v>43990</v>
      </c>
      <c r="F308" s="4">
        <v>43991</v>
      </c>
      <c r="G308" s="3">
        <v>68</v>
      </c>
      <c r="H308" s="9" t="str">
        <f>VLOOKUP(D308,Employees!A:E,5,0)</f>
        <v>Marketing</v>
      </c>
    </row>
    <row r="309" spans="1:8" x14ac:dyDescent="0.35">
      <c r="A309" s="3" t="s">
        <v>1839</v>
      </c>
      <c r="B309" s="3" t="s">
        <v>1849</v>
      </c>
      <c r="C309" s="3" t="s">
        <v>741</v>
      </c>
      <c r="D309" s="3" t="s">
        <v>502</v>
      </c>
      <c r="E309" s="4">
        <v>44095</v>
      </c>
      <c r="F309" s="4">
        <v>44096</v>
      </c>
      <c r="G309" s="3">
        <v>72</v>
      </c>
      <c r="H309" s="9" t="str">
        <f>VLOOKUP(D309,Employees!A:E,5,0)</f>
        <v>Operations</v>
      </c>
    </row>
    <row r="310" spans="1:8" x14ac:dyDescent="0.35">
      <c r="A310" s="3" t="s">
        <v>981</v>
      </c>
      <c r="B310" s="3" t="s">
        <v>1847</v>
      </c>
      <c r="C310" s="3" t="s">
        <v>740</v>
      </c>
      <c r="D310" s="3" t="s">
        <v>78</v>
      </c>
      <c r="E310" s="4">
        <v>43237</v>
      </c>
      <c r="F310" s="4">
        <v>43238</v>
      </c>
      <c r="G310" s="3">
        <v>37</v>
      </c>
      <c r="H310" s="9" t="str">
        <f>VLOOKUP(D310,Employees!A:E,5,0)</f>
        <v>HR</v>
      </c>
    </row>
    <row r="311" spans="1:8" x14ac:dyDescent="0.35">
      <c r="A311" s="3" t="s">
        <v>1094</v>
      </c>
      <c r="B311" s="3" t="s">
        <v>1850</v>
      </c>
      <c r="C311" s="3" t="s">
        <v>740</v>
      </c>
      <c r="D311" s="3" t="s">
        <v>137</v>
      </c>
      <c r="E311" s="4">
        <v>43350</v>
      </c>
      <c r="F311" s="4">
        <v>43351</v>
      </c>
      <c r="G311" s="3">
        <v>56</v>
      </c>
      <c r="H311" s="9" t="str">
        <f>VLOOKUP(D311,Employees!A:E,5,0)</f>
        <v>Operations</v>
      </c>
    </row>
    <row r="312" spans="1:8" x14ac:dyDescent="0.35">
      <c r="A312" s="3" t="s">
        <v>1211</v>
      </c>
      <c r="B312" s="3" t="s">
        <v>1846</v>
      </c>
      <c r="C312" s="3" t="s">
        <v>740</v>
      </c>
      <c r="D312" s="3" t="s">
        <v>200</v>
      </c>
      <c r="E312" s="4">
        <v>43467</v>
      </c>
      <c r="F312" s="4">
        <v>43468</v>
      </c>
      <c r="G312" s="3">
        <v>45</v>
      </c>
      <c r="H312" s="9" t="str">
        <f>VLOOKUP(D312,Employees!A:E,5,0)</f>
        <v>Finance</v>
      </c>
    </row>
    <row r="313" spans="1:8" x14ac:dyDescent="0.35">
      <c r="A313" s="3" t="s">
        <v>1272</v>
      </c>
      <c r="B313" s="3" t="s">
        <v>1846</v>
      </c>
      <c r="C313" s="3" t="s">
        <v>740</v>
      </c>
      <c r="D313" s="3" t="s">
        <v>231</v>
      </c>
      <c r="E313" s="4">
        <v>43528</v>
      </c>
      <c r="F313" s="4">
        <v>43529</v>
      </c>
      <c r="G313" s="3">
        <v>24</v>
      </c>
      <c r="H313" s="9" t="str">
        <f>VLOOKUP(D313,Employees!A:E,5,0)</f>
        <v>IT</v>
      </c>
    </row>
    <row r="314" spans="1:8" x14ac:dyDescent="0.35">
      <c r="A314" s="3" t="s">
        <v>1309</v>
      </c>
      <c r="B314" s="3" t="s">
        <v>1848</v>
      </c>
      <c r="C314" s="3" t="s">
        <v>740</v>
      </c>
      <c r="D314" s="3" t="s">
        <v>250</v>
      </c>
      <c r="E314" s="4">
        <v>43565</v>
      </c>
      <c r="F314" s="4">
        <v>43566</v>
      </c>
      <c r="G314" s="3">
        <v>22</v>
      </c>
      <c r="H314" s="9" t="str">
        <f>VLOOKUP(D314,Employees!A:E,5,0)</f>
        <v>IT</v>
      </c>
    </row>
    <row r="315" spans="1:8" x14ac:dyDescent="0.35">
      <c r="A315" s="3" t="s">
        <v>1331</v>
      </c>
      <c r="B315" s="3" t="s">
        <v>1848</v>
      </c>
      <c r="C315" s="3" t="s">
        <v>740</v>
      </c>
      <c r="D315" s="3" t="s">
        <v>261</v>
      </c>
      <c r="E315" s="4">
        <v>43587</v>
      </c>
      <c r="F315" s="4">
        <v>43588</v>
      </c>
      <c r="G315" s="3">
        <v>33</v>
      </c>
      <c r="H315" s="9" t="str">
        <f>VLOOKUP(D315,Employees!A:E,5,0)</f>
        <v>Operations</v>
      </c>
    </row>
    <row r="316" spans="1:8" x14ac:dyDescent="0.35">
      <c r="A316" s="3" t="s">
        <v>1380</v>
      </c>
      <c r="B316" s="3" t="s">
        <v>1845</v>
      </c>
      <c r="C316" s="3" t="s">
        <v>740</v>
      </c>
      <c r="D316" s="3" t="s">
        <v>284</v>
      </c>
      <c r="E316" s="4">
        <v>43636</v>
      </c>
      <c r="F316" s="4">
        <v>43637</v>
      </c>
      <c r="G316" s="3">
        <v>55</v>
      </c>
      <c r="H316" s="9" t="str">
        <f>VLOOKUP(D316,Employees!A:E,5,0)</f>
        <v>HR</v>
      </c>
    </row>
    <row r="317" spans="1:8" x14ac:dyDescent="0.35">
      <c r="A317" s="3" t="s">
        <v>1440</v>
      </c>
      <c r="B317" s="3" t="s">
        <v>1848</v>
      </c>
      <c r="C317" s="3" t="s">
        <v>740</v>
      </c>
      <c r="D317" s="3" t="s">
        <v>310</v>
      </c>
      <c r="E317" s="4">
        <v>43696</v>
      </c>
      <c r="F317" s="4">
        <v>43697</v>
      </c>
      <c r="G317" s="3">
        <v>33</v>
      </c>
      <c r="H317" s="9" t="str">
        <f>VLOOKUP(D317,Employees!A:E,5,0)</f>
        <v>Marketing</v>
      </c>
    </row>
    <row r="318" spans="1:8" x14ac:dyDescent="0.35">
      <c r="A318" s="3" t="s">
        <v>1486</v>
      </c>
      <c r="B318" s="3" t="s">
        <v>1847</v>
      </c>
      <c r="C318" s="3" t="s">
        <v>740</v>
      </c>
      <c r="D318" s="3" t="s">
        <v>337</v>
      </c>
      <c r="E318" s="4">
        <v>43742</v>
      </c>
      <c r="F318" s="4">
        <v>43743</v>
      </c>
      <c r="G318" s="3">
        <v>78</v>
      </c>
      <c r="H318" s="9" t="str">
        <f>VLOOKUP(D318,Employees!A:E,5,0)</f>
        <v>Operations</v>
      </c>
    </row>
    <row r="319" spans="1:8" x14ac:dyDescent="0.35">
      <c r="A319" s="3" t="s">
        <v>906</v>
      </c>
      <c r="B319" s="3" t="s">
        <v>1846</v>
      </c>
      <c r="C319" s="3" t="s">
        <v>739</v>
      </c>
      <c r="D319" s="3" t="s">
        <v>35</v>
      </c>
      <c r="E319" s="4">
        <v>43162</v>
      </c>
      <c r="F319" s="4">
        <v>43163</v>
      </c>
      <c r="G319" s="3">
        <v>64</v>
      </c>
      <c r="H319" s="9" t="str">
        <f>VLOOKUP(D319,Employees!A:E,5,0)</f>
        <v>Finance</v>
      </c>
    </row>
    <row r="320" spans="1:8" x14ac:dyDescent="0.35">
      <c r="A320" s="3" t="s">
        <v>1171</v>
      </c>
      <c r="B320" s="3" t="s">
        <v>1845</v>
      </c>
      <c r="C320" s="3" t="s">
        <v>739</v>
      </c>
      <c r="D320" s="3" t="s">
        <v>178</v>
      </c>
      <c r="E320" s="4">
        <v>43427</v>
      </c>
      <c r="F320" s="4">
        <v>43428</v>
      </c>
      <c r="G320" s="3">
        <v>28</v>
      </c>
      <c r="H320" s="9" t="str">
        <f>VLOOKUP(D320,Employees!A:E,5,0)</f>
        <v>IT</v>
      </c>
    </row>
    <row r="321" spans="1:8" x14ac:dyDescent="0.35">
      <c r="A321" s="3" t="s">
        <v>1225</v>
      </c>
      <c r="B321" s="3" t="s">
        <v>1849</v>
      </c>
      <c r="C321" s="3" t="s">
        <v>739</v>
      </c>
      <c r="D321" s="3" t="s">
        <v>206</v>
      </c>
      <c r="E321" s="4">
        <v>43481</v>
      </c>
      <c r="F321" s="4">
        <v>43482</v>
      </c>
      <c r="G321" s="3">
        <v>18</v>
      </c>
      <c r="H321" s="9" t="str">
        <f>VLOOKUP(D321,Employees!A:E,5,0)</f>
        <v>Marketing</v>
      </c>
    </row>
    <row r="322" spans="1:8" x14ac:dyDescent="0.35">
      <c r="A322" s="3" t="s">
        <v>1257</v>
      </c>
      <c r="B322" s="3" t="s">
        <v>1850</v>
      </c>
      <c r="C322" s="3" t="s">
        <v>739</v>
      </c>
      <c r="D322" s="3" t="s">
        <v>222</v>
      </c>
      <c r="E322" s="4">
        <v>43513</v>
      </c>
      <c r="F322" s="4">
        <v>43514</v>
      </c>
      <c r="G322" s="3">
        <v>60</v>
      </c>
      <c r="H322" s="9" t="str">
        <f>VLOOKUP(D322,Employees!A:E,5,0)</f>
        <v>HR</v>
      </c>
    </row>
    <row r="323" spans="1:8" x14ac:dyDescent="0.35">
      <c r="A323" s="3" t="s">
        <v>1606</v>
      </c>
      <c r="B323" s="3" t="s">
        <v>1848</v>
      </c>
      <c r="C323" s="3" t="s">
        <v>739</v>
      </c>
      <c r="D323" s="3" t="s">
        <v>393</v>
      </c>
      <c r="E323" s="4">
        <v>43862</v>
      </c>
      <c r="F323" s="4">
        <v>43863</v>
      </c>
      <c r="G323" s="3">
        <v>70</v>
      </c>
      <c r="H323" s="9" t="str">
        <f>VLOOKUP(D323,Employees!A:E,5,0)</f>
        <v>HR</v>
      </c>
    </row>
    <row r="324" spans="1:8" x14ac:dyDescent="0.35">
      <c r="A324" s="3" t="s">
        <v>1087</v>
      </c>
      <c r="B324" s="3" t="s">
        <v>1845</v>
      </c>
      <c r="C324" s="3" t="s">
        <v>738</v>
      </c>
      <c r="D324" s="3" t="s">
        <v>133</v>
      </c>
      <c r="E324" s="4">
        <v>43343</v>
      </c>
      <c r="F324" s="4">
        <v>43344</v>
      </c>
      <c r="G324" s="3">
        <v>44</v>
      </c>
      <c r="H324" s="9" t="str">
        <f>VLOOKUP(D324,Employees!A:E,5,0)</f>
        <v>HR</v>
      </c>
    </row>
    <row r="325" spans="1:8" x14ac:dyDescent="0.35">
      <c r="A325" s="3" t="s">
        <v>1191</v>
      </c>
      <c r="B325" s="3" t="s">
        <v>1845</v>
      </c>
      <c r="C325" s="3" t="s">
        <v>738</v>
      </c>
      <c r="D325" s="3" t="s">
        <v>192</v>
      </c>
      <c r="E325" s="4">
        <v>43447</v>
      </c>
      <c r="F325" s="4">
        <v>43448</v>
      </c>
      <c r="G325" s="3">
        <v>63</v>
      </c>
      <c r="H325" s="9" t="str">
        <f>VLOOKUP(D325,Employees!A:E,5,0)</f>
        <v>HR</v>
      </c>
    </row>
    <row r="326" spans="1:8" x14ac:dyDescent="0.35">
      <c r="A326" s="3" t="s">
        <v>1627</v>
      </c>
      <c r="B326" s="3" t="s">
        <v>1847</v>
      </c>
      <c r="C326" s="3" t="s">
        <v>738</v>
      </c>
      <c r="D326" s="3" t="s">
        <v>402</v>
      </c>
      <c r="E326" s="4">
        <v>43883</v>
      </c>
      <c r="F326" s="4">
        <v>43884</v>
      </c>
      <c r="G326" s="3">
        <v>15</v>
      </c>
      <c r="H326" s="9" t="str">
        <f>VLOOKUP(D326,Employees!A:E,5,0)</f>
        <v>Finance</v>
      </c>
    </row>
    <row r="327" spans="1:8" x14ac:dyDescent="0.35">
      <c r="A327" s="3" t="s">
        <v>1816</v>
      </c>
      <c r="B327" s="3" t="s">
        <v>1845</v>
      </c>
      <c r="C327" s="3" t="s">
        <v>738</v>
      </c>
      <c r="D327" s="3" t="s">
        <v>492</v>
      </c>
      <c r="E327" s="4">
        <v>44072</v>
      </c>
      <c r="F327" s="4">
        <v>44073</v>
      </c>
      <c r="G327" s="3">
        <v>27</v>
      </c>
      <c r="H327" s="9" t="str">
        <f>VLOOKUP(D327,Employees!A:E,5,0)</f>
        <v>Finance</v>
      </c>
    </row>
    <row r="328" spans="1:8" x14ac:dyDescent="0.35">
      <c r="A328" s="3" t="s">
        <v>896</v>
      </c>
      <c r="B328" s="3" t="s">
        <v>1848</v>
      </c>
      <c r="C328" s="3" t="s">
        <v>737</v>
      </c>
      <c r="D328" s="3" t="s">
        <v>30</v>
      </c>
      <c r="E328" s="4">
        <v>43152</v>
      </c>
      <c r="F328" s="4">
        <v>43153</v>
      </c>
      <c r="G328" s="3">
        <v>12</v>
      </c>
      <c r="H328" s="9" t="str">
        <f>VLOOKUP(D328,Employees!A:E,5,0)</f>
        <v>Finance</v>
      </c>
    </row>
    <row r="329" spans="1:8" x14ac:dyDescent="0.35">
      <c r="A329" s="3" t="s">
        <v>957</v>
      </c>
      <c r="B329" s="3" t="s">
        <v>1849</v>
      </c>
      <c r="C329" s="3" t="s">
        <v>737</v>
      </c>
      <c r="D329" s="3" t="s">
        <v>65</v>
      </c>
      <c r="E329" s="4">
        <v>43213</v>
      </c>
      <c r="F329" s="4">
        <v>43214</v>
      </c>
      <c r="G329" s="3">
        <v>24</v>
      </c>
      <c r="H329" s="9" t="str">
        <f>VLOOKUP(D329,Employees!A:E,5,0)</f>
        <v>Finance</v>
      </c>
    </row>
    <row r="330" spans="1:8" x14ac:dyDescent="0.35">
      <c r="A330" s="3" t="s">
        <v>1240</v>
      </c>
      <c r="B330" s="3" t="s">
        <v>1846</v>
      </c>
      <c r="C330" s="3" t="s">
        <v>737</v>
      </c>
      <c r="D330" s="3" t="s">
        <v>213</v>
      </c>
      <c r="E330" s="4">
        <v>43496</v>
      </c>
      <c r="F330" s="4">
        <v>43497</v>
      </c>
      <c r="G330" s="3">
        <v>66</v>
      </c>
      <c r="H330" s="9" t="str">
        <f>VLOOKUP(D330,Employees!A:E,5,0)</f>
        <v>Operations</v>
      </c>
    </row>
    <row r="331" spans="1:8" x14ac:dyDescent="0.35">
      <c r="A331" s="3" t="s">
        <v>1306</v>
      </c>
      <c r="B331" s="3" t="s">
        <v>1847</v>
      </c>
      <c r="C331" s="3" t="s">
        <v>737</v>
      </c>
      <c r="D331" s="3" t="s">
        <v>249</v>
      </c>
      <c r="E331" s="4">
        <v>43562</v>
      </c>
      <c r="F331" s="4">
        <v>43563</v>
      </c>
      <c r="G331" s="3">
        <v>60</v>
      </c>
      <c r="H331" s="9" t="str">
        <f>VLOOKUP(D331,Employees!A:E,5,0)</f>
        <v>Operations</v>
      </c>
    </row>
    <row r="332" spans="1:8" x14ac:dyDescent="0.35">
      <c r="A332" s="3" t="s">
        <v>1333</v>
      </c>
      <c r="B332" s="3" t="s">
        <v>1847</v>
      </c>
      <c r="C332" s="3" t="s">
        <v>737</v>
      </c>
      <c r="D332" s="3" t="s">
        <v>262</v>
      </c>
      <c r="E332" s="4">
        <v>43589</v>
      </c>
      <c r="F332" s="4">
        <v>43590</v>
      </c>
      <c r="G332" s="3">
        <v>13</v>
      </c>
      <c r="H332" s="9" t="str">
        <f>VLOOKUP(D332,Employees!A:E,5,0)</f>
        <v>Operations</v>
      </c>
    </row>
    <row r="333" spans="1:8" x14ac:dyDescent="0.35">
      <c r="A333" s="3" t="s">
        <v>1044</v>
      </c>
      <c r="B333" s="3" t="s">
        <v>1845</v>
      </c>
      <c r="C333" s="3" t="s">
        <v>736</v>
      </c>
      <c r="D333" s="3" t="s">
        <v>111</v>
      </c>
      <c r="E333" s="4">
        <v>43300</v>
      </c>
      <c r="F333" s="4">
        <v>43301</v>
      </c>
      <c r="G333" s="3">
        <v>18</v>
      </c>
      <c r="H333" s="9" t="str">
        <f>VLOOKUP(D333,Employees!A:E,5,0)</f>
        <v>Operations</v>
      </c>
    </row>
    <row r="334" spans="1:8" x14ac:dyDescent="0.35">
      <c r="A334" s="3" t="s">
        <v>1415</v>
      </c>
      <c r="B334" s="3" t="s">
        <v>1849</v>
      </c>
      <c r="C334" s="3" t="s">
        <v>736</v>
      </c>
      <c r="D334" s="3" t="s">
        <v>297</v>
      </c>
      <c r="E334" s="4">
        <v>43671</v>
      </c>
      <c r="F334" s="4">
        <v>43672</v>
      </c>
      <c r="G334" s="3">
        <v>62</v>
      </c>
      <c r="H334" s="9" t="str">
        <f>VLOOKUP(D334,Employees!A:E,5,0)</f>
        <v>Marketing</v>
      </c>
    </row>
    <row r="335" spans="1:8" x14ac:dyDescent="0.35">
      <c r="A335" s="3" t="s">
        <v>1797</v>
      </c>
      <c r="B335" s="3" t="s">
        <v>1845</v>
      </c>
      <c r="C335" s="3" t="s">
        <v>736</v>
      </c>
      <c r="D335" s="3" t="s">
        <v>480</v>
      </c>
      <c r="E335" s="4">
        <v>44053</v>
      </c>
      <c r="F335" s="4">
        <v>44054</v>
      </c>
      <c r="G335" s="3">
        <v>79</v>
      </c>
      <c r="H335" s="9" t="str">
        <f>VLOOKUP(D335,Employees!A:E,5,0)</f>
        <v>Marketing</v>
      </c>
    </row>
    <row r="336" spans="1:8" x14ac:dyDescent="0.35">
      <c r="A336" s="3" t="s">
        <v>944</v>
      </c>
      <c r="B336" s="3" t="s">
        <v>1848</v>
      </c>
      <c r="C336" s="3" t="s">
        <v>735</v>
      </c>
      <c r="D336" s="3" t="s">
        <v>55</v>
      </c>
      <c r="E336" s="4">
        <v>43200</v>
      </c>
      <c r="F336" s="4">
        <v>43201</v>
      </c>
      <c r="G336" s="3">
        <v>13</v>
      </c>
      <c r="H336" s="9" t="str">
        <f>VLOOKUP(D336,Employees!A:E,5,0)</f>
        <v>IT</v>
      </c>
    </row>
    <row r="337" spans="1:8" x14ac:dyDescent="0.35">
      <c r="A337" s="3" t="s">
        <v>949</v>
      </c>
      <c r="B337" s="3" t="s">
        <v>1847</v>
      </c>
      <c r="C337" s="3" t="s">
        <v>735</v>
      </c>
      <c r="D337" s="3" t="s">
        <v>59</v>
      </c>
      <c r="E337" s="4">
        <v>43205</v>
      </c>
      <c r="F337" s="4">
        <v>43206</v>
      </c>
      <c r="G337" s="3">
        <v>12</v>
      </c>
      <c r="H337" s="9" t="str">
        <f>VLOOKUP(D337,Employees!A:E,5,0)</f>
        <v>IT</v>
      </c>
    </row>
    <row r="338" spans="1:8" x14ac:dyDescent="0.35">
      <c r="A338" s="3" t="s">
        <v>1102</v>
      </c>
      <c r="B338" s="3" t="s">
        <v>1848</v>
      </c>
      <c r="C338" s="3" t="s">
        <v>735</v>
      </c>
      <c r="D338" s="3" t="s">
        <v>143</v>
      </c>
      <c r="E338" s="4">
        <v>43358</v>
      </c>
      <c r="F338" s="4">
        <v>43359</v>
      </c>
      <c r="G338" s="3">
        <v>46</v>
      </c>
      <c r="H338" s="9" t="str">
        <f>VLOOKUP(D338,Employees!A:E,5,0)</f>
        <v>Operations</v>
      </c>
    </row>
    <row r="339" spans="1:8" x14ac:dyDescent="0.35">
      <c r="A339" s="3" t="s">
        <v>1661</v>
      </c>
      <c r="B339" s="3" t="s">
        <v>1847</v>
      </c>
      <c r="C339" s="3" t="s">
        <v>735</v>
      </c>
      <c r="D339" s="3" t="s">
        <v>416</v>
      </c>
      <c r="E339" s="4">
        <v>43917</v>
      </c>
      <c r="F339" s="4">
        <v>43918</v>
      </c>
      <c r="G339" s="3">
        <v>16</v>
      </c>
      <c r="H339" s="9" t="str">
        <f>VLOOKUP(D339,Employees!A:E,5,0)</f>
        <v>Finance</v>
      </c>
    </row>
    <row r="340" spans="1:8" x14ac:dyDescent="0.35">
      <c r="A340" s="3" t="s">
        <v>1167</v>
      </c>
      <c r="B340" s="3" t="s">
        <v>1849</v>
      </c>
      <c r="C340" s="3" t="s">
        <v>734</v>
      </c>
      <c r="D340" s="3" t="s">
        <v>176</v>
      </c>
      <c r="E340" s="4">
        <v>43423</v>
      </c>
      <c r="F340" s="4">
        <v>43424</v>
      </c>
      <c r="G340" s="3">
        <v>38</v>
      </c>
      <c r="H340" s="9" t="str">
        <f>VLOOKUP(D340,Employees!A:E,5,0)</f>
        <v>Marketing</v>
      </c>
    </row>
    <row r="341" spans="1:8" x14ac:dyDescent="0.35">
      <c r="A341" s="3" t="s">
        <v>1275</v>
      </c>
      <c r="B341" s="3" t="s">
        <v>1849</v>
      </c>
      <c r="C341" s="3" t="s">
        <v>734</v>
      </c>
      <c r="D341" s="3" t="s">
        <v>234</v>
      </c>
      <c r="E341" s="4">
        <v>43531</v>
      </c>
      <c r="F341" s="4">
        <v>43532</v>
      </c>
      <c r="G341" s="3">
        <v>55</v>
      </c>
      <c r="H341" s="9" t="str">
        <f>VLOOKUP(D341,Employees!A:E,5,0)</f>
        <v>Finance</v>
      </c>
    </row>
    <row r="342" spans="1:8" x14ac:dyDescent="0.35">
      <c r="A342" s="3" t="s">
        <v>1568</v>
      </c>
      <c r="B342" s="3" t="s">
        <v>1850</v>
      </c>
      <c r="C342" s="3" t="s">
        <v>734</v>
      </c>
      <c r="D342" s="3" t="s">
        <v>376</v>
      </c>
      <c r="E342" s="4">
        <v>43824</v>
      </c>
      <c r="F342" s="4">
        <v>43825</v>
      </c>
      <c r="G342" s="3">
        <v>75</v>
      </c>
      <c r="H342" s="9" t="str">
        <f>VLOOKUP(D342,Employees!A:E,5,0)</f>
        <v>HR</v>
      </c>
    </row>
    <row r="343" spans="1:8" x14ac:dyDescent="0.35">
      <c r="A343" s="3" t="s">
        <v>1659</v>
      </c>
      <c r="B343" s="3" t="s">
        <v>1850</v>
      </c>
      <c r="C343" s="3" t="s">
        <v>734</v>
      </c>
      <c r="D343" s="3" t="s">
        <v>416</v>
      </c>
      <c r="E343" s="4">
        <v>43915</v>
      </c>
      <c r="F343" s="4">
        <v>43916</v>
      </c>
      <c r="G343" s="3">
        <v>66</v>
      </c>
      <c r="H343" s="9" t="str">
        <f>VLOOKUP(D343,Employees!A:E,5,0)</f>
        <v>Finance</v>
      </c>
    </row>
    <row r="344" spans="1:8" x14ac:dyDescent="0.35">
      <c r="A344" s="3" t="s">
        <v>1601</v>
      </c>
      <c r="B344" s="3" t="s">
        <v>1845</v>
      </c>
      <c r="C344" s="3" t="s">
        <v>733</v>
      </c>
      <c r="D344" s="3" t="s">
        <v>389</v>
      </c>
      <c r="E344" s="4">
        <v>43857</v>
      </c>
      <c r="F344" s="4">
        <v>43858</v>
      </c>
      <c r="G344" s="3">
        <v>50</v>
      </c>
      <c r="H344" s="9" t="str">
        <f>VLOOKUP(D344,Employees!A:E,5,0)</f>
        <v>Finance</v>
      </c>
    </row>
    <row r="345" spans="1:8" x14ac:dyDescent="0.35">
      <c r="A345" s="3" t="s">
        <v>1693</v>
      </c>
      <c r="B345" s="3" t="s">
        <v>1849</v>
      </c>
      <c r="C345" s="3" t="s">
        <v>733</v>
      </c>
      <c r="D345" s="3" t="s">
        <v>430</v>
      </c>
      <c r="E345" s="4">
        <v>43949</v>
      </c>
      <c r="F345" s="4">
        <v>43950</v>
      </c>
      <c r="G345" s="3">
        <v>13</v>
      </c>
      <c r="H345" s="9" t="str">
        <f>VLOOKUP(D345,Employees!A:E,5,0)</f>
        <v>HR</v>
      </c>
    </row>
    <row r="346" spans="1:8" x14ac:dyDescent="0.35">
      <c r="A346" s="3" t="s">
        <v>1796</v>
      </c>
      <c r="B346" s="3" t="s">
        <v>1848</v>
      </c>
      <c r="C346" s="3" t="s">
        <v>733</v>
      </c>
      <c r="D346" s="3" t="s">
        <v>479</v>
      </c>
      <c r="E346" s="4">
        <v>44052</v>
      </c>
      <c r="F346" s="4">
        <v>44053</v>
      </c>
      <c r="G346" s="3">
        <v>9</v>
      </c>
      <c r="H346" s="9" t="str">
        <f>VLOOKUP(D346,Employees!A:E,5,0)</f>
        <v>Finance</v>
      </c>
    </row>
    <row r="347" spans="1:8" x14ac:dyDescent="0.35">
      <c r="A347" s="3" t="s">
        <v>1224</v>
      </c>
      <c r="B347" s="3" t="s">
        <v>1847</v>
      </c>
      <c r="C347" s="3" t="s">
        <v>732</v>
      </c>
      <c r="D347" s="3" t="s">
        <v>206</v>
      </c>
      <c r="E347" s="4">
        <v>43480</v>
      </c>
      <c r="F347" s="4">
        <v>43481</v>
      </c>
      <c r="G347" s="3">
        <v>66</v>
      </c>
      <c r="H347" s="9" t="str">
        <f>VLOOKUP(D347,Employees!A:E,5,0)</f>
        <v>Marketing</v>
      </c>
    </row>
    <row r="348" spans="1:8" x14ac:dyDescent="0.35">
      <c r="A348" s="3" t="s">
        <v>857</v>
      </c>
      <c r="B348" s="3" t="s">
        <v>1846</v>
      </c>
      <c r="C348" s="3" t="s">
        <v>731</v>
      </c>
      <c r="D348" s="3" t="s">
        <v>12</v>
      </c>
      <c r="E348" s="4">
        <v>43113</v>
      </c>
      <c r="F348" s="4">
        <v>43114</v>
      </c>
      <c r="G348" s="3">
        <v>26</v>
      </c>
      <c r="H348" s="9" t="str">
        <f>VLOOKUP(D348,Employees!A:E,5,0)</f>
        <v>IT</v>
      </c>
    </row>
    <row r="349" spans="1:8" x14ac:dyDescent="0.35">
      <c r="A349" s="3" t="s">
        <v>929</v>
      </c>
      <c r="B349" s="3" t="s">
        <v>1850</v>
      </c>
      <c r="C349" s="3" t="s">
        <v>730</v>
      </c>
      <c r="D349" s="3" t="s">
        <v>49</v>
      </c>
      <c r="E349" s="4">
        <v>43185</v>
      </c>
      <c r="F349" s="4">
        <v>43186</v>
      </c>
      <c r="G349" s="3">
        <v>29</v>
      </c>
      <c r="H349" s="9" t="str">
        <f>VLOOKUP(D349,Employees!A:E,5,0)</f>
        <v>Finance</v>
      </c>
    </row>
    <row r="350" spans="1:8" x14ac:dyDescent="0.35">
      <c r="A350" s="3" t="s">
        <v>1385</v>
      </c>
      <c r="B350" s="3" t="s">
        <v>1847</v>
      </c>
      <c r="C350" s="3" t="s">
        <v>730</v>
      </c>
      <c r="D350" s="3" t="s">
        <v>286</v>
      </c>
      <c r="E350" s="4">
        <v>43641</v>
      </c>
      <c r="F350" s="4">
        <v>43642</v>
      </c>
      <c r="G350" s="3">
        <v>65</v>
      </c>
      <c r="H350" s="9" t="str">
        <f>VLOOKUP(D350,Employees!A:E,5,0)</f>
        <v>Operations</v>
      </c>
    </row>
    <row r="351" spans="1:8" x14ac:dyDescent="0.35">
      <c r="A351" s="3" t="s">
        <v>1404</v>
      </c>
      <c r="B351" s="3" t="s">
        <v>1849</v>
      </c>
      <c r="C351" s="3" t="s">
        <v>730</v>
      </c>
      <c r="D351" s="3" t="s">
        <v>293</v>
      </c>
      <c r="E351" s="4">
        <v>43660</v>
      </c>
      <c r="F351" s="4">
        <v>43661</v>
      </c>
      <c r="G351" s="3">
        <v>75</v>
      </c>
      <c r="H351" s="9" t="str">
        <f>VLOOKUP(D351,Employees!A:E,5,0)</f>
        <v>IT</v>
      </c>
    </row>
    <row r="352" spans="1:8" x14ac:dyDescent="0.35">
      <c r="A352" s="3" t="s">
        <v>1806</v>
      </c>
      <c r="B352" s="3" t="s">
        <v>1849</v>
      </c>
      <c r="C352" s="3" t="s">
        <v>730</v>
      </c>
      <c r="D352" s="3" t="s">
        <v>484</v>
      </c>
      <c r="E352" s="4">
        <v>44062</v>
      </c>
      <c r="F352" s="4">
        <v>44063</v>
      </c>
      <c r="G352" s="3">
        <v>32</v>
      </c>
      <c r="H352" s="9" t="str">
        <f>VLOOKUP(D352,Employees!A:E,5,0)</f>
        <v>Finance</v>
      </c>
    </row>
    <row r="353" spans="1:8" x14ac:dyDescent="0.35">
      <c r="A353" s="3" t="s">
        <v>1111</v>
      </c>
      <c r="B353" s="3" t="s">
        <v>1848</v>
      </c>
      <c r="C353" s="3" t="s">
        <v>729</v>
      </c>
      <c r="D353" s="3" t="s">
        <v>148</v>
      </c>
      <c r="E353" s="4">
        <v>43367</v>
      </c>
      <c r="F353" s="4">
        <v>43368</v>
      </c>
      <c r="G353" s="3">
        <v>17</v>
      </c>
      <c r="H353" s="9" t="str">
        <f>VLOOKUP(D353,Employees!A:E,5,0)</f>
        <v>Marketing</v>
      </c>
    </row>
    <row r="354" spans="1:8" x14ac:dyDescent="0.35">
      <c r="A354" s="3" t="s">
        <v>1576</v>
      </c>
      <c r="B354" s="3" t="s">
        <v>1847</v>
      </c>
      <c r="C354" s="3" t="s">
        <v>729</v>
      </c>
      <c r="D354" s="3" t="s">
        <v>379</v>
      </c>
      <c r="E354" s="4">
        <v>43832</v>
      </c>
      <c r="F354" s="4">
        <v>43833</v>
      </c>
      <c r="G354" s="3">
        <v>71</v>
      </c>
      <c r="H354" s="9" t="str">
        <f>VLOOKUP(D354,Employees!A:E,5,0)</f>
        <v>Operations</v>
      </c>
    </row>
    <row r="355" spans="1:8" x14ac:dyDescent="0.35">
      <c r="A355" s="3" t="s">
        <v>1185</v>
      </c>
      <c r="B355" s="3" t="s">
        <v>1849</v>
      </c>
      <c r="C355" s="3" t="s">
        <v>728</v>
      </c>
      <c r="D355" s="3" t="s">
        <v>186</v>
      </c>
      <c r="E355" s="4">
        <v>43441</v>
      </c>
      <c r="F355" s="4">
        <v>43442</v>
      </c>
      <c r="G355" s="3">
        <v>65</v>
      </c>
      <c r="H355" s="9" t="str">
        <f>VLOOKUP(D355,Employees!A:E,5,0)</f>
        <v>Operations</v>
      </c>
    </row>
    <row r="356" spans="1:8" x14ac:dyDescent="0.35">
      <c r="A356" s="3" t="s">
        <v>1320</v>
      </c>
      <c r="B356" s="3" t="s">
        <v>1850</v>
      </c>
      <c r="C356" s="3" t="s">
        <v>728</v>
      </c>
      <c r="D356" s="3" t="s">
        <v>254</v>
      </c>
      <c r="E356" s="4">
        <v>43576</v>
      </c>
      <c r="F356" s="4">
        <v>43577</v>
      </c>
      <c r="G356" s="3">
        <v>72</v>
      </c>
      <c r="H356" s="9" t="str">
        <f>VLOOKUP(D356,Employees!A:E,5,0)</f>
        <v>IT</v>
      </c>
    </row>
    <row r="357" spans="1:8" x14ac:dyDescent="0.35">
      <c r="A357" s="3" t="s">
        <v>1752</v>
      </c>
      <c r="B357" s="3" t="s">
        <v>1849</v>
      </c>
      <c r="C357" s="3" t="s">
        <v>728</v>
      </c>
      <c r="D357" s="3" t="s">
        <v>455</v>
      </c>
      <c r="E357" s="4">
        <v>44008</v>
      </c>
      <c r="F357" s="4">
        <v>44009</v>
      </c>
      <c r="G357" s="3">
        <v>70</v>
      </c>
      <c r="H357" s="9" t="str">
        <f>VLOOKUP(D357,Employees!A:E,5,0)</f>
        <v>Marketing</v>
      </c>
    </row>
    <row r="358" spans="1:8" x14ac:dyDescent="0.35">
      <c r="A358" s="3" t="s">
        <v>853</v>
      </c>
      <c r="B358" s="3" t="s">
        <v>1846</v>
      </c>
      <c r="C358" s="3" t="s">
        <v>727</v>
      </c>
      <c r="D358" s="3" t="s">
        <v>11</v>
      </c>
      <c r="E358" s="4">
        <v>43109</v>
      </c>
      <c r="F358" s="4">
        <v>43110</v>
      </c>
      <c r="G358" s="3">
        <v>63</v>
      </c>
      <c r="H358" s="9" t="str">
        <f>VLOOKUP(D358,Employees!A:E,5,0)</f>
        <v>Marketing</v>
      </c>
    </row>
    <row r="359" spans="1:8" x14ac:dyDescent="0.35">
      <c r="A359" s="3" t="s">
        <v>1235</v>
      </c>
      <c r="B359" s="3" t="s">
        <v>1849</v>
      </c>
      <c r="C359" s="3" t="s">
        <v>727</v>
      </c>
      <c r="D359" s="3" t="s">
        <v>212</v>
      </c>
      <c r="E359" s="4">
        <v>43491</v>
      </c>
      <c r="F359" s="4">
        <v>43492</v>
      </c>
      <c r="G359" s="3">
        <v>19</v>
      </c>
      <c r="H359" s="9" t="str">
        <f>VLOOKUP(D359,Employees!A:E,5,0)</f>
        <v>IT</v>
      </c>
    </row>
    <row r="360" spans="1:8" x14ac:dyDescent="0.35">
      <c r="A360" s="3" t="s">
        <v>891</v>
      </c>
      <c r="B360" s="3" t="s">
        <v>1845</v>
      </c>
      <c r="C360" s="3" t="s">
        <v>726</v>
      </c>
      <c r="D360" s="3" t="s">
        <v>26</v>
      </c>
      <c r="E360" s="4">
        <v>43147</v>
      </c>
      <c r="F360" s="4">
        <v>43148</v>
      </c>
      <c r="G360" s="3">
        <v>16</v>
      </c>
      <c r="H360" s="9" t="str">
        <f>VLOOKUP(D360,Employees!A:E,5,0)</f>
        <v>Operations</v>
      </c>
    </row>
    <row r="361" spans="1:8" x14ac:dyDescent="0.35">
      <c r="A361" s="3" t="s">
        <v>1203</v>
      </c>
      <c r="B361" s="3" t="s">
        <v>1850</v>
      </c>
      <c r="C361" s="3" t="s">
        <v>726</v>
      </c>
      <c r="D361" s="3" t="s">
        <v>195</v>
      </c>
      <c r="E361" s="4">
        <v>43459</v>
      </c>
      <c r="F361" s="4">
        <v>43460</v>
      </c>
      <c r="G361" s="3">
        <v>72</v>
      </c>
      <c r="H361" s="9" t="str">
        <f>VLOOKUP(D361,Employees!A:E,5,0)</f>
        <v>HR</v>
      </c>
    </row>
    <row r="362" spans="1:8" x14ac:dyDescent="0.35">
      <c r="A362" s="3" t="s">
        <v>1429</v>
      </c>
      <c r="B362" s="3" t="s">
        <v>1847</v>
      </c>
      <c r="C362" s="3" t="s">
        <v>726</v>
      </c>
      <c r="D362" s="3" t="s">
        <v>303</v>
      </c>
      <c r="E362" s="4">
        <v>43685</v>
      </c>
      <c r="F362" s="4">
        <v>43686</v>
      </c>
      <c r="G362" s="3">
        <v>68</v>
      </c>
      <c r="H362" s="9" t="str">
        <f>VLOOKUP(D362,Employees!A:E,5,0)</f>
        <v>Operations</v>
      </c>
    </row>
    <row r="363" spans="1:8" x14ac:dyDescent="0.35">
      <c r="A363" s="3" t="s">
        <v>876</v>
      </c>
      <c r="B363" s="3" t="s">
        <v>1849</v>
      </c>
      <c r="C363" s="3" t="s">
        <v>725</v>
      </c>
      <c r="D363" s="3" t="s">
        <v>21</v>
      </c>
      <c r="E363" s="4">
        <v>43132</v>
      </c>
      <c r="F363" s="4">
        <v>43133</v>
      </c>
      <c r="G363" s="3">
        <v>73</v>
      </c>
      <c r="H363" s="9" t="str">
        <f>VLOOKUP(D363,Employees!A:E,5,0)</f>
        <v>HR</v>
      </c>
    </row>
    <row r="364" spans="1:8" x14ac:dyDescent="0.35">
      <c r="A364" s="3" t="s">
        <v>1280</v>
      </c>
      <c r="B364" s="3" t="s">
        <v>1847</v>
      </c>
      <c r="C364" s="3" t="s">
        <v>725</v>
      </c>
      <c r="D364" s="3" t="s">
        <v>236</v>
      </c>
      <c r="E364" s="4">
        <v>43536</v>
      </c>
      <c r="F364" s="4">
        <v>43537</v>
      </c>
      <c r="G364" s="3">
        <v>61</v>
      </c>
      <c r="H364" s="9" t="str">
        <f>VLOOKUP(D364,Employees!A:E,5,0)</f>
        <v>Finance</v>
      </c>
    </row>
    <row r="365" spans="1:8" x14ac:dyDescent="0.35">
      <c r="A365" s="3" t="s">
        <v>1516</v>
      </c>
      <c r="B365" s="3" t="s">
        <v>1848</v>
      </c>
      <c r="C365" s="3" t="s">
        <v>725</v>
      </c>
      <c r="D365" s="3" t="s">
        <v>351</v>
      </c>
      <c r="E365" s="4">
        <v>43772</v>
      </c>
      <c r="F365" s="4">
        <v>43773</v>
      </c>
      <c r="G365" s="3">
        <v>77</v>
      </c>
      <c r="H365" s="9" t="str">
        <f>VLOOKUP(D365,Employees!A:E,5,0)</f>
        <v>Marketing</v>
      </c>
    </row>
    <row r="366" spans="1:8" x14ac:dyDescent="0.35">
      <c r="A366" s="3" t="s">
        <v>1539</v>
      </c>
      <c r="B366" s="3" t="s">
        <v>1847</v>
      </c>
      <c r="C366" s="3" t="s">
        <v>725</v>
      </c>
      <c r="D366" s="3" t="s">
        <v>361</v>
      </c>
      <c r="E366" s="4">
        <v>43795</v>
      </c>
      <c r="F366" s="4">
        <v>43796</v>
      </c>
      <c r="G366" s="3">
        <v>37</v>
      </c>
      <c r="H366" s="9" t="str">
        <f>VLOOKUP(D366,Employees!A:E,5,0)</f>
        <v>Operations</v>
      </c>
    </row>
    <row r="367" spans="1:8" x14ac:dyDescent="0.35">
      <c r="A367" s="3" t="s">
        <v>1692</v>
      </c>
      <c r="B367" s="3" t="s">
        <v>1845</v>
      </c>
      <c r="C367" s="3" t="s">
        <v>725</v>
      </c>
      <c r="D367" s="3" t="s">
        <v>429</v>
      </c>
      <c r="E367" s="4">
        <v>43948</v>
      </c>
      <c r="F367" s="4">
        <v>43949</v>
      </c>
      <c r="G367" s="3">
        <v>11</v>
      </c>
      <c r="H367" s="9" t="str">
        <f>VLOOKUP(D367,Employees!A:E,5,0)</f>
        <v>HR</v>
      </c>
    </row>
    <row r="368" spans="1:8" x14ac:dyDescent="0.35">
      <c r="A368" s="3" t="s">
        <v>1791</v>
      </c>
      <c r="B368" s="3" t="s">
        <v>1849</v>
      </c>
      <c r="C368" s="3" t="s">
        <v>725</v>
      </c>
      <c r="D368" s="3" t="s">
        <v>476</v>
      </c>
      <c r="E368" s="4">
        <v>44047</v>
      </c>
      <c r="F368" s="4">
        <v>44048</v>
      </c>
      <c r="G368" s="3">
        <v>64</v>
      </c>
      <c r="H368" s="9" t="str">
        <f>VLOOKUP(D368,Employees!A:E,5,0)</f>
        <v>Operations</v>
      </c>
    </row>
    <row r="369" spans="1:8" x14ac:dyDescent="0.35">
      <c r="A369" s="3" t="s">
        <v>1799</v>
      </c>
      <c r="B369" s="3" t="s">
        <v>1846</v>
      </c>
      <c r="C369" s="3" t="s">
        <v>725</v>
      </c>
      <c r="D369" s="3" t="s">
        <v>480</v>
      </c>
      <c r="E369" s="4">
        <v>44055</v>
      </c>
      <c r="F369" s="4">
        <v>44056</v>
      </c>
      <c r="G369" s="3">
        <v>56</v>
      </c>
      <c r="H369" s="9" t="str">
        <f>VLOOKUP(D369,Employees!A:E,5,0)</f>
        <v>Marketing</v>
      </c>
    </row>
    <row r="370" spans="1:8" x14ac:dyDescent="0.35">
      <c r="A370" s="3" t="s">
        <v>847</v>
      </c>
      <c r="B370" s="3" t="s">
        <v>1845</v>
      </c>
      <c r="C370" s="3" t="s">
        <v>724</v>
      </c>
      <c r="D370" s="3" t="s">
        <v>8</v>
      </c>
      <c r="E370" s="4">
        <v>43103</v>
      </c>
      <c r="F370" s="4">
        <v>43104</v>
      </c>
      <c r="G370" s="3">
        <v>11</v>
      </c>
      <c r="H370" s="9" t="str">
        <f>VLOOKUP(D370,Employees!A:E,5,0)</f>
        <v>IT</v>
      </c>
    </row>
    <row r="371" spans="1:8" x14ac:dyDescent="0.35">
      <c r="A371" s="3" t="s">
        <v>1405</v>
      </c>
      <c r="B371" s="3" t="s">
        <v>1846</v>
      </c>
      <c r="C371" s="3" t="s">
        <v>724</v>
      </c>
      <c r="D371" s="3" t="s">
        <v>293</v>
      </c>
      <c r="E371" s="4">
        <v>43661</v>
      </c>
      <c r="F371" s="4">
        <v>43662</v>
      </c>
      <c r="G371" s="3">
        <v>23</v>
      </c>
      <c r="H371" s="9" t="str">
        <f>VLOOKUP(D371,Employees!A:E,5,0)</f>
        <v>IT</v>
      </c>
    </row>
    <row r="372" spans="1:8" x14ac:dyDescent="0.35">
      <c r="A372" s="3" t="s">
        <v>1590</v>
      </c>
      <c r="B372" s="3" t="s">
        <v>1846</v>
      </c>
      <c r="C372" s="3" t="s">
        <v>724</v>
      </c>
      <c r="D372" s="3" t="s">
        <v>385</v>
      </c>
      <c r="E372" s="4">
        <v>43846</v>
      </c>
      <c r="F372" s="4">
        <v>43847</v>
      </c>
      <c r="G372" s="3">
        <v>25</v>
      </c>
      <c r="H372" s="9" t="str">
        <f>VLOOKUP(D372,Employees!A:E,5,0)</f>
        <v>IT</v>
      </c>
    </row>
    <row r="373" spans="1:8" x14ac:dyDescent="0.35">
      <c r="A373" s="3" t="s">
        <v>1833</v>
      </c>
      <c r="B373" s="3" t="s">
        <v>1846</v>
      </c>
      <c r="C373" s="3" t="s">
        <v>724</v>
      </c>
      <c r="D373" s="3" t="s">
        <v>499</v>
      </c>
      <c r="E373" s="4">
        <v>44089</v>
      </c>
      <c r="F373" s="4">
        <v>44090</v>
      </c>
      <c r="G373" s="3">
        <v>60</v>
      </c>
      <c r="H373" s="9" t="str">
        <f>VLOOKUP(D373,Employees!A:E,5,0)</f>
        <v>Marketing</v>
      </c>
    </row>
    <row r="374" spans="1:8" x14ac:dyDescent="0.35">
      <c r="A374" s="3" t="s">
        <v>1538</v>
      </c>
      <c r="B374" s="3" t="s">
        <v>1845</v>
      </c>
      <c r="C374" s="3" t="s">
        <v>723</v>
      </c>
      <c r="D374" s="3" t="s">
        <v>361</v>
      </c>
      <c r="E374" s="4">
        <v>43794</v>
      </c>
      <c r="F374" s="4">
        <v>43795</v>
      </c>
      <c r="G374" s="3">
        <v>21</v>
      </c>
      <c r="H374" s="9" t="str">
        <f>VLOOKUP(D374,Employees!A:E,5,0)</f>
        <v>Operations</v>
      </c>
    </row>
    <row r="375" spans="1:8" x14ac:dyDescent="0.35">
      <c r="A375" s="3" t="s">
        <v>1615</v>
      </c>
      <c r="B375" s="3" t="s">
        <v>1847</v>
      </c>
      <c r="C375" s="3" t="s">
        <v>723</v>
      </c>
      <c r="D375" s="3" t="s">
        <v>395</v>
      </c>
      <c r="E375" s="4">
        <v>43871</v>
      </c>
      <c r="F375" s="4">
        <v>43872</v>
      </c>
      <c r="G375" s="3">
        <v>56</v>
      </c>
      <c r="H375" s="9" t="str">
        <f>VLOOKUP(D375,Employees!A:E,5,0)</f>
        <v>HR</v>
      </c>
    </row>
    <row r="376" spans="1:8" x14ac:dyDescent="0.35">
      <c r="A376" s="3" t="s">
        <v>1678</v>
      </c>
      <c r="B376" s="3" t="s">
        <v>1846</v>
      </c>
      <c r="C376" s="3" t="s">
        <v>723</v>
      </c>
      <c r="D376" s="3" t="s">
        <v>424</v>
      </c>
      <c r="E376" s="4">
        <v>43934</v>
      </c>
      <c r="F376" s="4">
        <v>43935</v>
      </c>
      <c r="G376" s="3">
        <v>77</v>
      </c>
      <c r="H376" s="9" t="str">
        <f>VLOOKUP(D376,Employees!A:E,5,0)</f>
        <v>Marketing</v>
      </c>
    </row>
    <row r="377" spans="1:8" x14ac:dyDescent="0.35">
      <c r="A377" s="3" t="s">
        <v>1683</v>
      </c>
      <c r="B377" s="3" t="s">
        <v>1849</v>
      </c>
      <c r="C377" s="3" t="s">
        <v>723</v>
      </c>
      <c r="D377" s="3" t="s">
        <v>426</v>
      </c>
      <c r="E377" s="4">
        <v>43939</v>
      </c>
      <c r="F377" s="4">
        <v>43940</v>
      </c>
      <c r="G377" s="3">
        <v>14</v>
      </c>
      <c r="H377" s="9" t="str">
        <f>VLOOKUP(D377,Employees!A:E,5,0)</f>
        <v>Marketing</v>
      </c>
    </row>
    <row r="378" spans="1:8" x14ac:dyDescent="0.35">
      <c r="A378" s="3" t="s">
        <v>1841</v>
      </c>
      <c r="B378" s="3" t="s">
        <v>1848</v>
      </c>
      <c r="C378" s="3" t="s">
        <v>723</v>
      </c>
      <c r="D378" s="3" t="s">
        <v>504</v>
      </c>
      <c r="E378" s="4">
        <v>44097</v>
      </c>
      <c r="F378" s="4">
        <v>44098</v>
      </c>
      <c r="G378" s="3">
        <v>37</v>
      </c>
      <c r="H378" s="9" t="str">
        <f>VLOOKUP(D378,Employees!A:E,5,0)</f>
        <v>HR</v>
      </c>
    </row>
    <row r="379" spans="1:8" x14ac:dyDescent="0.35">
      <c r="A379" s="3" t="s">
        <v>887</v>
      </c>
      <c r="B379" s="3" t="s">
        <v>1846</v>
      </c>
      <c r="C379" s="3" t="s">
        <v>722</v>
      </c>
      <c r="D379" s="3" t="s">
        <v>24</v>
      </c>
      <c r="E379" s="4">
        <v>43143</v>
      </c>
      <c r="F379" s="4">
        <v>43144</v>
      </c>
      <c r="G379" s="3">
        <v>14</v>
      </c>
      <c r="H379" s="9" t="str">
        <f>VLOOKUP(D379,Employees!A:E,5,0)</f>
        <v>Operations</v>
      </c>
    </row>
    <row r="380" spans="1:8" x14ac:dyDescent="0.35">
      <c r="A380" s="3" t="s">
        <v>1417</v>
      </c>
      <c r="B380" s="3" t="s">
        <v>1850</v>
      </c>
      <c r="C380" s="3" t="s">
        <v>722</v>
      </c>
      <c r="D380" s="3" t="s">
        <v>297</v>
      </c>
      <c r="E380" s="4">
        <v>43673</v>
      </c>
      <c r="F380" s="4">
        <v>43674</v>
      </c>
      <c r="G380" s="3">
        <v>22</v>
      </c>
      <c r="H380" s="9" t="str">
        <f>VLOOKUP(D380,Employees!A:E,5,0)</f>
        <v>Marketing</v>
      </c>
    </row>
    <row r="381" spans="1:8" x14ac:dyDescent="0.35">
      <c r="A381" s="3" t="s">
        <v>1640</v>
      </c>
      <c r="B381" s="3" t="s">
        <v>1848</v>
      </c>
      <c r="C381" s="3" t="s">
        <v>722</v>
      </c>
      <c r="D381" s="3" t="s">
        <v>408</v>
      </c>
      <c r="E381" s="4">
        <v>43896</v>
      </c>
      <c r="F381" s="4">
        <v>43897</v>
      </c>
      <c r="G381" s="3">
        <v>30</v>
      </c>
      <c r="H381" s="9" t="str">
        <f>VLOOKUP(D381,Employees!A:E,5,0)</f>
        <v>IT</v>
      </c>
    </row>
    <row r="382" spans="1:8" x14ac:dyDescent="0.35">
      <c r="A382" s="3" t="s">
        <v>1073</v>
      </c>
      <c r="B382" s="3" t="s">
        <v>1848</v>
      </c>
      <c r="C382" s="3" t="s">
        <v>721</v>
      </c>
      <c r="D382" s="3" t="s">
        <v>127</v>
      </c>
      <c r="E382" s="4">
        <v>43329</v>
      </c>
      <c r="F382" s="4">
        <v>43330</v>
      </c>
      <c r="G382" s="3">
        <v>10</v>
      </c>
      <c r="H382" s="9" t="str">
        <f>VLOOKUP(D382,Employees!A:E,5,0)</f>
        <v>Finance</v>
      </c>
    </row>
    <row r="383" spans="1:8" x14ac:dyDescent="0.35">
      <c r="A383" s="3" t="s">
        <v>1581</v>
      </c>
      <c r="B383" s="3" t="s">
        <v>1846</v>
      </c>
      <c r="C383" s="3" t="s">
        <v>721</v>
      </c>
      <c r="D383" s="3" t="s">
        <v>380</v>
      </c>
      <c r="E383" s="4">
        <v>43837</v>
      </c>
      <c r="F383" s="4">
        <v>43838</v>
      </c>
      <c r="G383" s="3">
        <v>6</v>
      </c>
      <c r="H383" s="9" t="str">
        <f>VLOOKUP(D383,Employees!A:E,5,0)</f>
        <v>Operations</v>
      </c>
    </row>
    <row r="384" spans="1:8" x14ac:dyDescent="0.35">
      <c r="A384" s="3" t="s">
        <v>1724</v>
      </c>
      <c r="B384" s="3" t="s">
        <v>1846</v>
      </c>
      <c r="C384" s="3" t="s">
        <v>721</v>
      </c>
      <c r="D384" s="3" t="s">
        <v>442</v>
      </c>
      <c r="E384" s="4">
        <v>43980</v>
      </c>
      <c r="F384" s="4">
        <v>43981</v>
      </c>
      <c r="G384" s="3">
        <v>56</v>
      </c>
      <c r="H384" s="9" t="str">
        <f>VLOOKUP(D384,Employees!A:E,5,0)</f>
        <v>HR</v>
      </c>
    </row>
    <row r="385" spans="1:8" x14ac:dyDescent="0.35">
      <c r="A385" s="3" t="s">
        <v>1811</v>
      </c>
      <c r="B385" s="3" t="s">
        <v>1846</v>
      </c>
      <c r="C385" s="3" t="s">
        <v>721</v>
      </c>
      <c r="D385" s="3" t="s">
        <v>487</v>
      </c>
      <c r="E385" s="4">
        <v>44067</v>
      </c>
      <c r="F385" s="4">
        <v>44068</v>
      </c>
      <c r="G385" s="3">
        <v>8</v>
      </c>
      <c r="H385" s="9" t="str">
        <f>VLOOKUP(D385,Employees!A:E,5,0)</f>
        <v>Finance</v>
      </c>
    </row>
    <row r="386" spans="1:8" x14ac:dyDescent="0.35">
      <c r="A386" s="3" t="s">
        <v>1069</v>
      </c>
      <c r="B386" s="3" t="s">
        <v>1847</v>
      </c>
      <c r="C386" s="3" t="s">
        <v>720</v>
      </c>
      <c r="D386" s="3" t="s">
        <v>123</v>
      </c>
      <c r="E386" s="4">
        <v>43325</v>
      </c>
      <c r="F386" s="4">
        <v>43326</v>
      </c>
      <c r="G386" s="3">
        <v>59</v>
      </c>
      <c r="H386" s="9" t="str">
        <f>VLOOKUP(D386,Employees!A:E,5,0)</f>
        <v>Finance</v>
      </c>
    </row>
    <row r="387" spans="1:8" x14ac:dyDescent="0.35">
      <c r="A387" s="3" t="s">
        <v>1350</v>
      </c>
      <c r="B387" s="3" t="s">
        <v>1849</v>
      </c>
      <c r="C387" s="3" t="s">
        <v>720</v>
      </c>
      <c r="D387" s="3" t="s">
        <v>272</v>
      </c>
      <c r="E387" s="4">
        <v>43606</v>
      </c>
      <c r="F387" s="4">
        <v>43607</v>
      </c>
      <c r="G387" s="3">
        <v>61</v>
      </c>
      <c r="H387" s="9" t="str">
        <f>VLOOKUP(D387,Employees!A:E,5,0)</f>
        <v>Finance</v>
      </c>
    </row>
    <row r="388" spans="1:8" x14ac:dyDescent="0.35">
      <c r="A388" s="3" t="s">
        <v>1374</v>
      </c>
      <c r="B388" s="3" t="s">
        <v>1849</v>
      </c>
      <c r="C388" s="3" t="s">
        <v>720</v>
      </c>
      <c r="D388" s="3" t="s">
        <v>281</v>
      </c>
      <c r="E388" s="4">
        <v>43630</v>
      </c>
      <c r="F388" s="4">
        <v>43631</v>
      </c>
      <c r="G388" s="3">
        <v>39</v>
      </c>
      <c r="H388" s="9" t="str">
        <f>VLOOKUP(D388,Employees!A:E,5,0)</f>
        <v>HR</v>
      </c>
    </row>
    <row r="389" spans="1:8" x14ac:dyDescent="0.35">
      <c r="A389" s="3" t="s">
        <v>1577</v>
      </c>
      <c r="B389" s="3" t="s">
        <v>1846</v>
      </c>
      <c r="C389" s="3" t="s">
        <v>720</v>
      </c>
      <c r="D389" s="3" t="s">
        <v>379</v>
      </c>
      <c r="E389" s="4">
        <v>43833</v>
      </c>
      <c r="F389" s="4">
        <v>43834</v>
      </c>
      <c r="G389" s="3">
        <v>56</v>
      </c>
      <c r="H389" s="9" t="str">
        <f>VLOOKUP(D389,Employees!A:E,5,0)</f>
        <v>Operations</v>
      </c>
    </row>
    <row r="390" spans="1:8" x14ac:dyDescent="0.35">
      <c r="A390" s="3" t="s">
        <v>1589</v>
      </c>
      <c r="B390" s="3" t="s">
        <v>1846</v>
      </c>
      <c r="C390" s="3" t="s">
        <v>720</v>
      </c>
      <c r="D390" s="3" t="s">
        <v>384</v>
      </c>
      <c r="E390" s="4">
        <v>43845</v>
      </c>
      <c r="F390" s="4">
        <v>43846</v>
      </c>
      <c r="G390" s="3">
        <v>30</v>
      </c>
      <c r="H390" s="9" t="str">
        <f>VLOOKUP(D390,Employees!A:E,5,0)</f>
        <v>Marketing</v>
      </c>
    </row>
    <row r="391" spans="1:8" x14ac:dyDescent="0.35">
      <c r="A391" s="3" t="s">
        <v>1610</v>
      </c>
      <c r="B391" s="3" t="s">
        <v>1850</v>
      </c>
      <c r="C391" s="3" t="s">
        <v>720</v>
      </c>
      <c r="D391" s="3" t="s">
        <v>393</v>
      </c>
      <c r="E391" s="4">
        <v>43866</v>
      </c>
      <c r="F391" s="4">
        <v>43867</v>
      </c>
      <c r="G391" s="3">
        <v>10</v>
      </c>
      <c r="H391" s="9" t="str">
        <f>VLOOKUP(D391,Employees!A:E,5,0)</f>
        <v>HR</v>
      </c>
    </row>
    <row r="392" spans="1:8" x14ac:dyDescent="0.35">
      <c r="A392" s="3" t="s">
        <v>1636</v>
      </c>
      <c r="B392" s="3" t="s">
        <v>1850</v>
      </c>
      <c r="C392" s="3" t="s">
        <v>720</v>
      </c>
      <c r="D392" s="3" t="s">
        <v>406</v>
      </c>
      <c r="E392" s="4">
        <v>43892</v>
      </c>
      <c r="F392" s="4">
        <v>43893</v>
      </c>
      <c r="G392" s="3">
        <v>19</v>
      </c>
      <c r="H392" s="9" t="str">
        <f>VLOOKUP(D392,Employees!A:E,5,0)</f>
        <v>IT</v>
      </c>
    </row>
    <row r="393" spans="1:8" x14ac:dyDescent="0.35">
      <c r="A393" s="3" t="s">
        <v>1085</v>
      </c>
      <c r="B393" s="3" t="s">
        <v>1846</v>
      </c>
      <c r="C393" s="3" t="s">
        <v>719</v>
      </c>
      <c r="D393" s="3" t="s">
        <v>132</v>
      </c>
      <c r="E393" s="4">
        <v>43341</v>
      </c>
      <c r="F393" s="4">
        <v>43342</v>
      </c>
      <c r="G393" s="3">
        <v>8</v>
      </c>
      <c r="H393" s="9" t="str">
        <f>VLOOKUP(D393,Employees!A:E,5,0)</f>
        <v>Marketing</v>
      </c>
    </row>
    <row r="394" spans="1:8" x14ac:dyDescent="0.35">
      <c r="A394" s="3" t="s">
        <v>1726</v>
      </c>
      <c r="B394" s="3" t="s">
        <v>1847</v>
      </c>
      <c r="C394" s="3" t="s">
        <v>719</v>
      </c>
      <c r="D394" s="3" t="s">
        <v>443</v>
      </c>
      <c r="E394" s="4">
        <v>43982</v>
      </c>
      <c r="F394" s="4">
        <v>43983</v>
      </c>
      <c r="G394" s="3">
        <v>36</v>
      </c>
      <c r="H394" s="9" t="str">
        <f>VLOOKUP(D394,Employees!A:E,5,0)</f>
        <v>Finance</v>
      </c>
    </row>
    <row r="395" spans="1:8" x14ac:dyDescent="0.35">
      <c r="A395" s="3" t="s">
        <v>1821</v>
      </c>
      <c r="B395" s="3" t="s">
        <v>1846</v>
      </c>
      <c r="C395" s="3" t="s">
        <v>719</v>
      </c>
      <c r="D395" s="3" t="s">
        <v>495</v>
      </c>
      <c r="E395" s="4">
        <v>44077</v>
      </c>
      <c r="F395" s="4">
        <v>44078</v>
      </c>
      <c r="G395" s="3">
        <v>72</v>
      </c>
      <c r="H395" s="9" t="str">
        <f>VLOOKUP(D395,Employees!A:E,5,0)</f>
        <v>Finance</v>
      </c>
    </row>
    <row r="396" spans="1:8" x14ac:dyDescent="0.35">
      <c r="A396" s="3" t="s">
        <v>1086</v>
      </c>
      <c r="B396" s="3" t="s">
        <v>1847</v>
      </c>
      <c r="C396" s="3" t="s">
        <v>718</v>
      </c>
      <c r="D396" s="3" t="s">
        <v>133</v>
      </c>
      <c r="E396" s="4">
        <v>43342</v>
      </c>
      <c r="F396" s="4">
        <v>43343</v>
      </c>
      <c r="G396" s="3">
        <v>67</v>
      </c>
      <c r="H396" s="9" t="str">
        <f>VLOOKUP(D396,Employees!A:E,5,0)</f>
        <v>HR</v>
      </c>
    </row>
    <row r="397" spans="1:8" x14ac:dyDescent="0.35">
      <c r="A397" s="3" t="s">
        <v>1242</v>
      </c>
      <c r="B397" s="3" t="s">
        <v>1845</v>
      </c>
      <c r="C397" s="3" t="s">
        <v>718</v>
      </c>
      <c r="D397" s="3" t="s">
        <v>214</v>
      </c>
      <c r="E397" s="4">
        <v>43498</v>
      </c>
      <c r="F397" s="4">
        <v>43499</v>
      </c>
      <c r="G397" s="3">
        <v>65</v>
      </c>
      <c r="H397" s="9" t="str">
        <f>VLOOKUP(D397,Employees!A:E,5,0)</f>
        <v>HR</v>
      </c>
    </row>
    <row r="398" spans="1:8" x14ac:dyDescent="0.35">
      <c r="A398" s="3" t="s">
        <v>1604</v>
      </c>
      <c r="B398" s="3" t="s">
        <v>1846</v>
      </c>
      <c r="C398" s="3" t="s">
        <v>718</v>
      </c>
      <c r="D398" s="3" t="s">
        <v>391</v>
      </c>
      <c r="E398" s="4">
        <v>43860</v>
      </c>
      <c r="F398" s="4">
        <v>43861</v>
      </c>
      <c r="G398" s="3">
        <v>16</v>
      </c>
      <c r="H398" s="9" t="str">
        <f>VLOOKUP(D398,Employees!A:E,5,0)</f>
        <v>Marketing</v>
      </c>
    </row>
    <row r="399" spans="1:8" x14ac:dyDescent="0.35">
      <c r="A399" s="3" t="s">
        <v>1449</v>
      </c>
      <c r="B399" s="3" t="s">
        <v>1849</v>
      </c>
      <c r="C399" s="3" t="s">
        <v>717</v>
      </c>
      <c r="D399" s="3" t="s">
        <v>316</v>
      </c>
      <c r="E399" s="4">
        <v>43705</v>
      </c>
      <c r="F399" s="4">
        <v>43706</v>
      </c>
      <c r="G399" s="3">
        <v>35</v>
      </c>
      <c r="H399" s="9" t="str">
        <f>VLOOKUP(D399,Employees!A:E,5,0)</f>
        <v>IT</v>
      </c>
    </row>
    <row r="400" spans="1:8" x14ac:dyDescent="0.35">
      <c r="A400" s="3" t="s">
        <v>1550</v>
      </c>
      <c r="B400" s="3" t="s">
        <v>1848</v>
      </c>
      <c r="C400" s="3" t="s">
        <v>717</v>
      </c>
      <c r="D400" s="3" t="s">
        <v>369</v>
      </c>
      <c r="E400" s="4">
        <v>43806</v>
      </c>
      <c r="F400" s="4">
        <v>43807</v>
      </c>
      <c r="G400" s="3">
        <v>50</v>
      </c>
      <c r="H400" s="9" t="str">
        <f>VLOOKUP(D400,Employees!A:E,5,0)</f>
        <v>HR</v>
      </c>
    </row>
    <row r="401" spans="1:8" x14ac:dyDescent="0.35">
      <c r="A401" s="3" t="s">
        <v>1705</v>
      </c>
      <c r="B401" s="3" t="s">
        <v>1850</v>
      </c>
      <c r="C401" s="3" t="s">
        <v>717</v>
      </c>
      <c r="D401" s="3" t="s">
        <v>434</v>
      </c>
      <c r="E401" s="4">
        <v>43961</v>
      </c>
      <c r="F401" s="4">
        <v>43962</v>
      </c>
      <c r="G401" s="3">
        <v>55</v>
      </c>
      <c r="H401" s="9" t="str">
        <f>VLOOKUP(D401,Employees!A:E,5,0)</f>
        <v>IT</v>
      </c>
    </row>
    <row r="402" spans="1:8" x14ac:dyDescent="0.35">
      <c r="A402" s="3" t="s">
        <v>1729</v>
      </c>
      <c r="B402" s="3" t="s">
        <v>1848</v>
      </c>
      <c r="C402" s="3" t="s">
        <v>717</v>
      </c>
      <c r="D402" s="3" t="s">
        <v>444</v>
      </c>
      <c r="E402" s="4">
        <v>43985</v>
      </c>
      <c r="F402" s="4">
        <v>43986</v>
      </c>
      <c r="G402" s="3">
        <v>79</v>
      </c>
      <c r="H402" s="9" t="str">
        <f>VLOOKUP(D402,Employees!A:E,5,0)</f>
        <v>Marketing</v>
      </c>
    </row>
    <row r="403" spans="1:8" x14ac:dyDescent="0.35">
      <c r="A403" s="3" t="s">
        <v>1736</v>
      </c>
      <c r="B403" s="3" t="s">
        <v>1850</v>
      </c>
      <c r="C403" s="3" t="s">
        <v>717</v>
      </c>
      <c r="D403" s="3" t="s">
        <v>446</v>
      </c>
      <c r="E403" s="4">
        <v>43992</v>
      </c>
      <c r="F403" s="4">
        <v>43993</v>
      </c>
      <c r="G403" s="3">
        <v>37</v>
      </c>
      <c r="H403" s="9" t="str">
        <f>VLOOKUP(D403,Employees!A:E,5,0)</f>
        <v>Marketing</v>
      </c>
    </row>
    <row r="404" spans="1:8" x14ac:dyDescent="0.35">
      <c r="A404" s="3" t="s">
        <v>1822</v>
      </c>
      <c r="B404" s="3" t="s">
        <v>1848</v>
      </c>
      <c r="C404" s="3" t="s">
        <v>717</v>
      </c>
      <c r="D404" s="3" t="s">
        <v>495</v>
      </c>
      <c r="E404" s="4">
        <v>44078</v>
      </c>
      <c r="F404" s="4">
        <v>44079</v>
      </c>
      <c r="G404" s="3">
        <v>35</v>
      </c>
      <c r="H404" s="9" t="str">
        <f>VLOOKUP(D404,Employees!A:E,5,0)</f>
        <v>Finance</v>
      </c>
    </row>
    <row r="405" spans="1:8" x14ac:dyDescent="0.35">
      <c r="A405" s="3" t="s">
        <v>875</v>
      </c>
      <c r="B405" s="3" t="s">
        <v>1849</v>
      </c>
      <c r="C405" s="3" t="s">
        <v>716</v>
      </c>
      <c r="D405" s="3" t="s">
        <v>20</v>
      </c>
      <c r="E405" s="4">
        <v>43131</v>
      </c>
      <c r="F405" s="4">
        <v>43132</v>
      </c>
      <c r="G405" s="3">
        <v>36</v>
      </c>
      <c r="H405" s="9" t="str">
        <f>VLOOKUP(D405,Employees!A:E,5,0)</f>
        <v>Operations</v>
      </c>
    </row>
    <row r="406" spans="1:8" x14ac:dyDescent="0.35">
      <c r="A406" s="3" t="s">
        <v>1379</v>
      </c>
      <c r="B406" s="3" t="s">
        <v>1845</v>
      </c>
      <c r="C406" s="3" t="s">
        <v>716</v>
      </c>
      <c r="D406" s="3" t="s">
        <v>284</v>
      </c>
      <c r="E406" s="4">
        <v>43635</v>
      </c>
      <c r="F406" s="4">
        <v>43636</v>
      </c>
      <c r="G406" s="3">
        <v>69</v>
      </c>
      <c r="H406" s="9" t="str">
        <f>VLOOKUP(D406,Employees!A:E,5,0)</f>
        <v>HR</v>
      </c>
    </row>
    <row r="407" spans="1:8" x14ac:dyDescent="0.35">
      <c r="A407" s="3" t="s">
        <v>1402</v>
      </c>
      <c r="B407" s="3" t="s">
        <v>1850</v>
      </c>
      <c r="C407" s="3" t="s">
        <v>716</v>
      </c>
      <c r="D407" s="3" t="s">
        <v>292</v>
      </c>
      <c r="E407" s="4">
        <v>43658</v>
      </c>
      <c r="F407" s="4">
        <v>43659</v>
      </c>
      <c r="G407" s="3">
        <v>72</v>
      </c>
      <c r="H407" s="9" t="str">
        <f>VLOOKUP(D407,Employees!A:E,5,0)</f>
        <v>HR</v>
      </c>
    </row>
    <row r="408" spans="1:8" x14ac:dyDescent="0.35">
      <c r="A408" s="3" t="s">
        <v>1767</v>
      </c>
      <c r="B408" s="3" t="s">
        <v>1848</v>
      </c>
      <c r="C408" s="3" t="s">
        <v>716</v>
      </c>
      <c r="D408" s="3" t="s">
        <v>463</v>
      </c>
      <c r="E408" s="4">
        <v>44023</v>
      </c>
      <c r="F408" s="4">
        <v>44024</v>
      </c>
      <c r="G408" s="3">
        <v>16</v>
      </c>
      <c r="H408" s="9" t="str">
        <f>VLOOKUP(D408,Employees!A:E,5,0)</f>
        <v>HR</v>
      </c>
    </row>
    <row r="409" spans="1:8" x14ac:dyDescent="0.35">
      <c r="A409" s="3" t="s">
        <v>935</v>
      </c>
      <c r="B409" s="3" t="s">
        <v>1845</v>
      </c>
      <c r="C409" s="3" t="s">
        <v>715</v>
      </c>
      <c r="D409" s="3" t="s">
        <v>51</v>
      </c>
      <c r="E409" s="4">
        <v>43191</v>
      </c>
      <c r="F409" s="4">
        <v>43192</v>
      </c>
      <c r="G409" s="3">
        <v>22</v>
      </c>
      <c r="H409" s="9" t="str">
        <f>VLOOKUP(D409,Employees!A:E,5,0)</f>
        <v>Finance</v>
      </c>
    </row>
    <row r="410" spans="1:8" x14ac:dyDescent="0.35">
      <c r="A410" s="3" t="s">
        <v>1065</v>
      </c>
      <c r="B410" s="3" t="s">
        <v>1850</v>
      </c>
      <c r="C410" s="3" t="s">
        <v>715</v>
      </c>
      <c r="D410" s="3" t="s">
        <v>121</v>
      </c>
      <c r="E410" s="4">
        <v>43321</v>
      </c>
      <c r="F410" s="4">
        <v>43322</v>
      </c>
      <c r="G410" s="3">
        <v>5</v>
      </c>
      <c r="H410" s="9" t="str">
        <f>VLOOKUP(D410,Employees!A:E,5,0)</f>
        <v>IT</v>
      </c>
    </row>
    <row r="411" spans="1:8" x14ac:dyDescent="0.35">
      <c r="A411" s="3" t="s">
        <v>1256</v>
      </c>
      <c r="B411" s="3" t="s">
        <v>1849</v>
      </c>
      <c r="C411" s="3" t="s">
        <v>715</v>
      </c>
      <c r="D411" s="3" t="s">
        <v>222</v>
      </c>
      <c r="E411" s="4">
        <v>43512</v>
      </c>
      <c r="F411" s="4">
        <v>43513</v>
      </c>
      <c r="G411" s="3">
        <v>6</v>
      </c>
      <c r="H411" s="9" t="str">
        <f>VLOOKUP(D411,Employees!A:E,5,0)</f>
        <v>HR</v>
      </c>
    </row>
    <row r="412" spans="1:8" x14ac:dyDescent="0.35">
      <c r="A412" s="3" t="s">
        <v>1358</v>
      </c>
      <c r="B412" s="3" t="s">
        <v>1847</v>
      </c>
      <c r="C412" s="3" t="s">
        <v>715</v>
      </c>
      <c r="D412" s="3" t="s">
        <v>275</v>
      </c>
      <c r="E412" s="4">
        <v>43614</v>
      </c>
      <c r="F412" s="4">
        <v>43615</v>
      </c>
      <c r="G412" s="3">
        <v>45</v>
      </c>
      <c r="H412" s="9" t="str">
        <f>VLOOKUP(D412,Employees!A:E,5,0)</f>
        <v>Marketing</v>
      </c>
    </row>
    <row r="413" spans="1:8" x14ac:dyDescent="0.35">
      <c r="A413" s="3" t="s">
        <v>1420</v>
      </c>
      <c r="B413" s="3" t="s">
        <v>1846</v>
      </c>
      <c r="C413" s="3" t="s">
        <v>715</v>
      </c>
      <c r="D413" s="3" t="s">
        <v>299</v>
      </c>
      <c r="E413" s="4">
        <v>43676</v>
      </c>
      <c r="F413" s="4">
        <v>43677</v>
      </c>
      <c r="G413" s="3">
        <v>27</v>
      </c>
      <c r="H413" s="9" t="str">
        <f>VLOOKUP(D413,Employees!A:E,5,0)</f>
        <v>HR</v>
      </c>
    </row>
    <row r="414" spans="1:8" x14ac:dyDescent="0.35">
      <c r="A414" s="3" t="s">
        <v>1426</v>
      </c>
      <c r="B414" s="3" t="s">
        <v>1846</v>
      </c>
      <c r="C414" s="3" t="s">
        <v>715</v>
      </c>
      <c r="D414" s="3" t="s">
        <v>303</v>
      </c>
      <c r="E414" s="4">
        <v>43682</v>
      </c>
      <c r="F414" s="4">
        <v>43683</v>
      </c>
      <c r="G414" s="3">
        <v>30</v>
      </c>
      <c r="H414" s="9" t="str">
        <f>VLOOKUP(D414,Employees!A:E,5,0)</f>
        <v>Operations</v>
      </c>
    </row>
    <row r="415" spans="1:8" x14ac:dyDescent="0.35">
      <c r="A415" s="3" t="s">
        <v>1665</v>
      </c>
      <c r="B415" s="3" t="s">
        <v>1845</v>
      </c>
      <c r="C415" s="3" t="s">
        <v>715</v>
      </c>
      <c r="D415" s="3" t="s">
        <v>418</v>
      </c>
      <c r="E415" s="4">
        <v>43921</v>
      </c>
      <c r="F415" s="4">
        <v>43922</v>
      </c>
      <c r="G415" s="3">
        <v>8</v>
      </c>
      <c r="H415" s="9" t="str">
        <f>VLOOKUP(D415,Employees!A:E,5,0)</f>
        <v>Marketing</v>
      </c>
    </row>
    <row r="416" spans="1:8" x14ac:dyDescent="0.35">
      <c r="A416" s="3" t="s">
        <v>1834</v>
      </c>
      <c r="B416" s="3" t="s">
        <v>1849</v>
      </c>
      <c r="C416" s="3" t="s">
        <v>715</v>
      </c>
      <c r="D416" s="3" t="s">
        <v>500</v>
      </c>
      <c r="E416" s="4">
        <v>44090</v>
      </c>
      <c r="F416" s="4">
        <v>44091</v>
      </c>
      <c r="G416" s="3">
        <v>73</v>
      </c>
      <c r="H416" s="9" t="str">
        <f>VLOOKUP(D416,Employees!A:E,5,0)</f>
        <v>Operations</v>
      </c>
    </row>
    <row r="417" spans="1:8" x14ac:dyDescent="0.35">
      <c r="A417" s="3" t="s">
        <v>1229</v>
      </c>
      <c r="B417" s="3" t="s">
        <v>1848</v>
      </c>
      <c r="C417" s="3" t="s">
        <v>714</v>
      </c>
      <c r="D417" s="3" t="s">
        <v>208</v>
      </c>
      <c r="E417" s="4">
        <v>43485</v>
      </c>
      <c r="F417" s="4">
        <v>43486</v>
      </c>
      <c r="G417" s="3">
        <v>21</v>
      </c>
      <c r="H417" s="9" t="str">
        <f>VLOOKUP(D417,Employees!A:E,5,0)</f>
        <v>Finance</v>
      </c>
    </row>
    <row r="418" spans="1:8" x14ac:dyDescent="0.35">
      <c r="A418" s="3" t="s">
        <v>1473</v>
      </c>
      <c r="B418" s="3" t="s">
        <v>1848</v>
      </c>
      <c r="C418" s="3" t="s">
        <v>714</v>
      </c>
      <c r="D418" s="3" t="s">
        <v>330</v>
      </c>
      <c r="E418" s="4">
        <v>43729</v>
      </c>
      <c r="F418" s="4">
        <v>43730</v>
      </c>
      <c r="G418" s="3">
        <v>32</v>
      </c>
      <c r="H418" s="9" t="str">
        <f>VLOOKUP(D418,Employees!A:E,5,0)</f>
        <v>Operations</v>
      </c>
    </row>
    <row r="419" spans="1:8" x14ac:dyDescent="0.35">
      <c r="A419" s="3" t="s">
        <v>1549</v>
      </c>
      <c r="B419" s="3" t="s">
        <v>1849</v>
      </c>
      <c r="C419" s="3" t="s">
        <v>714</v>
      </c>
      <c r="D419" s="3" t="s">
        <v>368</v>
      </c>
      <c r="E419" s="4">
        <v>43805</v>
      </c>
      <c r="F419" s="4">
        <v>43806</v>
      </c>
      <c r="G419" s="3">
        <v>11</v>
      </c>
      <c r="H419" s="9" t="str">
        <f>VLOOKUP(D419,Employees!A:E,5,0)</f>
        <v>Operations</v>
      </c>
    </row>
    <row r="420" spans="1:8" x14ac:dyDescent="0.35">
      <c r="A420" s="3" t="s">
        <v>1758</v>
      </c>
      <c r="B420" s="3" t="s">
        <v>1845</v>
      </c>
      <c r="C420" s="3" t="s">
        <v>714</v>
      </c>
      <c r="D420" s="3" t="s">
        <v>458</v>
      </c>
      <c r="E420" s="4">
        <v>44014</v>
      </c>
      <c r="F420" s="4">
        <v>44015</v>
      </c>
      <c r="G420" s="3">
        <v>44</v>
      </c>
      <c r="H420" s="9" t="str">
        <f>VLOOKUP(D420,Employees!A:E,5,0)</f>
        <v>Marketing</v>
      </c>
    </row>
    <row r="421" spans="1:8" x14ac:dyDescent="0.35">
      <c r="A421" s="3" t="s">
        <v>1802</v>
      </c>
      <c r="B421" s="3" t="s">
        <v>1848</v>
      </c>
      <c r="C421" s="3" t="s">
        <v>714</v>
      </c>
      <c r="D421" s="3" t="s">
        <v>481</v>
      </c>
      <c r="E421" s="4">
        <v>44058</v>
      </c>
      <c r="F421" s="4">
        <v>44059</v>
      </c>
      <c r="G421" s="3">
        <v>54</v>
      </c>
      <c r="H421" s="9" t="str">
        <f>VLOOKUP(D421,Employees!A:E,5,0)</f>
        <v>Operations</v>
      </c>
    </row>
    <row r="422" spans="1:8" x14ac:dyDescent="0.35">
      <c r="A422" s="3" t="s">
        <v>1660</v>
      </c>
      <c r="B422" s="3" t="s">
        <v>1845</v>
      </c>
      <c r="C422" s="3" t="s">
        <v>713</v>
      </c>
      <c r="D422" s="3" t="s">
        <v>416</v>
      </c>
      <c r="E422" s="4">
        <v>43916</v>
      </c>
      <c r="F422" s="4">
        <v>43917</v>
      </c>
      <c r="G422" s="3">
        <v>5</v>
      </c>
      <c r="H422" s="9" t="str">
        <f>VLOOKUP(D422,Employees!A:E,5,0)</f>
        <v>Finance</v>
      </c>
    </row>
    <row r="423" spans="1:8" x14ac:dyDescent="0.35">
      <c r="A423" s="3" t="s">
        <v>1663</v>
      </c>
      <c r="B423" s="3" t="s">
        <v>1848</v>
      </c>
      <c r="C423" s="3" t="s">
        <v>713</v>
      </c>
      <c r="D423" s="3" t="s">
        <v>417</v>
      </c>
      <c r="E423" s="4">
        <v>43919</v>
      </c>
      <c r="F423" s="4">
        <v>43920</v>
      </c>
      <c r="G423" s="3">
        <v>46</v>
      </c>
      <c r="H423" s="9" t="str">
        <f>VLOOKUP(D423,Employees!A:E,5,0)</f>
        <v>Finance</v>
      </c>
    </row>
    <row r="424" spans="1:8" x14ac:dyDescent="0.35">
      <c r="A424" s="3" t="s">
        <v>1795</v>
      </c>
      <c r="B424" s="3" t="s">
        <v>1847</v>
      </c>
      <c r="C424" s="3" t="s">
        <v>713</v>
      </c>
      <c r="D424" s="3" t="s">
        <v>479</v>
      </c>
      <c r="E424" s="4">
        <v>44051</v>
      </c>
      <c r="F424" s="4">
        <v>44052</v>
      </c>
      <c r="G424" s="3">
        <v>17</v>
      </c>
      <c r="H424" s="9" t="str">
        <f>VLOOKUP(D424,Employees!A:E,5,0)</f>
        <v>Finance</v>
      </c>
    </row>
    <row r="425" spans="1:8" x14ac:dyDescent="0.35">
      <c r="A425" s="3" t="s">
        <v>910</v>
      </c>
      <c r="B425" s="3" t="s">
        <v>1848</v>
      </c>
      <c r="C425" s="3" t="s">
        <v>712</v>
      </c>
      <c r="D425" s="3" t="s">
        <v>35</v>
      </c>
      <c r="E425" s="4">
        <v>43166</v>
      </c>
      <c r="F425" s="4">
        <v>43167</v>
      </c>
      <c r="G425" s="3">
        <v>45</v>
      </c>
      <c r="H425" s="9" t="str">
        <f>VLOOKUP(D425,Employees!A:E,5,0)</f>
        <v>Finance</v>
      </c>
    </row>
    <row r="426" spans="1:8" x14ac:dyDescent="0.35">
      <c r="A426" s="3" t="s">
        <v>1059</v>
      </c>
      <c r="B426" s="3" t="s">
        <v>1850</v>
      </c>
      <c r="C426" s="3" t="s">
        <v>712</v>
      </c>
      <c r="D426" s="3" t="s">
        <v>117</v>
      </c>
      <c r="E426" s="4">
        <v>43315</v>
      </c>
      <c r="F426" s="4">
        <v>43316</v>
      </c>
      <c r="G426" s="3">
        <v>23</v>
      </c>
      <c r="H426" s="9" t="str">
        <f>VLOOKUP(D426,Employees!A:E,5,0)</f>
        <v>Marketing</v>
      </c>
    </row>
    <row r="427" spans="1:8" x14ac:dyDescent="0.35">
      <c r="A427" s="3" t="s">
        <v>1478</v>
      </c>
      <c r="B427" s="3" t="s">
        <v>1847</v>
      </c>
      <c r="C427" s="3" t="s">
        <v>712</v>
      </c>
      <c r="D427" s="3" t="s">
        <v>332</v>
      </c>
      <c r="E427" s="4">
        <v>43734</v>
      </c>
      <c r="F427" s="4">
        <v>43735</v>
      </c>
      <c r="G427" s="3">
        <v>40</v>
      </c>
      <c r="H427" s="9" t="str">
        <f>VLOOKUP(D427,Employees!A:E,5,0)</f>
        <v>HR</v>
      </c>
    </row>
    <row r="428" spans="1:8" x14ac:dyDescent="0.35">
      <c r="A428" s="3" t="s">
        <v>1019</v>
      </c>
      <c r="B428" s="3" t="s">
        <v>1845</v>
      </c>
      <c r="C428" s="3" t="s">
        <v>711</v>
      </c>
      <c r="D428" s="3" t="s">
        <v>100</v>
      </c>
      <c r="E428" s="4">
        <v>43275</v>
      </c>
      <c r="F428" s="4">
        <v>43276</v>
      </c>
      <c r="G428" s="3">
        <v>11</v>
      </c>
      <c r="H428" s="9" t="str">
        <f>VLOOKUP(D428,Employees!A:E,5,0)</f>
        <v>Finance</v>
      </c>
    </row>
    <row r="429" spans="1:8" x14ac:dyDescent="0.35">
      <c r="A429" s="3" t="s">
        <v>1313</v>
      </c>
      <c r="B429" s="3" t="s">
        <v>1850</v>
      </c>
      <c r="C429" s="3" t="s">
        <v>711</v>
      </c>
      <c r="D429" s="3" t="s">
        <v>251</v>
      </c>
      <c r="E429" s="4">
        <v>43569</v>
      </c>
      <c r="F429" s="4">
        <v>43570</v>
      </c>
      <c r="G429" s="3">
        <v>65</v>
      </c>
      <c r="H429" s="9" t="str">
        <f>VLOOKUP(D429,Employees!A:E,5,0)</f>
        <v>IT</v>
      </c>
    </row>
    <row r="430" spans="1:8" x14ac:dyDescent="0.35">
      <c r="A430" s="3" t="s">
        <v>1346</v>
      </c>
      <c r="B430" s="3" t="s">
        <v>1850</v>
      </c>
      <c r="C430" s="3" t="s">
        <v>711</v>
      </c>
      <c r="D430" s="3" t="s">
        <v>268</v>
      </c>
      <c r="E430" s="4">
        <v>43602</v>
      </c>
      <c r="F430" s="4">
        <v>43603</v>
      </c>
      <c r="G430" s="3">
        <v>28</v>
      </c>
      <c r="H430" s="9" t="str">
        <f>VLOOKUP(D430,Employees!A:E,5,0)</f>
        <v>IT</v>
      </c>
    </row>
    <row r="431" spans="1:8" x14ac:dyDescent="0.35">
      <c r="A431" s="3" t="s">
        <v>956</v>
      </c>
      <c r="B431" s="3" t="s">
        <v>1849</v>
      </c>
      <c r="C431" s="3" t="s">
        <v>710</v>
      </c>
      <c r="D431" s="3" t="s">
        <v>64</v>
      </c>
      <c r="E431" s="4">
        <v>43212</v>
      </c>
      <c r="F431" s="4">
        <v>43213</v>
      </c>
      <c r="G431" s="3">
        <v>29</v>
      </c>
      <c r="H431" s="9" t="str">
        <f>VLOOKUP(D431,Employees!A:E,5,0)</f>
        <v>Marketing</v>
      </c>
    </row>
    <row r="432" spans="1:8" x14ac:dyDescent="0.35">
      <c r="A432" s="3" t="s">
        <v>1126</v>
      </c>
      <c r="B432" s="3" t="s">
        <v>1849</v>
      </c>
      <c r="C432" s="3" t="s">
        <v>710</v>
      </c>
      <c r="D432" s="3" t="s">
        <v>153</v>
      </c>
      <c r="E432" s="4">
        <v>43382</v>
      </c>
      <c r="F432" s="4">
        <v>43383</v>
      </c>
      <c r="G432" s="3">
        <v>27</v>
      </c>
      <c r="H432" s="9" t="str">
        <f>VLOOKUP(D432,Employees!A:E,5,0)</f>
        <v>Marketing</v>
      </c>
    </row>
    <row r="433" spans="1:8" x14ac:dyDescent="0.35">
      <c r="A433" s="3" t="s">
        <v>1612</v>
      </c>
      <c r="B433" s="3" t="s">
        <v>1849</v>
      </c>
      <c r="C433" s="3" t="s">
        <v>710</v>
      </c>
      <c r="D433" s="3" t="s">
        <v>395</v>
      </c>
      <c r="E433" s="4">
        <v>43868</v>
      </c>
      <c r="F433" s="4">
        <v>43869</v>
      </c>
      <c r="G433" s="3">
        <v>26</v>
      </c>
      <c r="H433" s="9" t="str">
        <f>VLOOKUP(D433,Employees!A:E,5,0)</f>
        <v>HR</v>
      </c>
    </row>
    <row r="434" spans="1:8" x14ac:dyDescent="0.35">
      <c r="A434" s="3" t="s">
        <v>1714</v>
      </c>
      <c r="B434" s="3" t="s">
        <v>1848</v>
      </c>
      <c r="C434" s="3" t="s">
        <v>710</v>
      </c>
      <c r="D434" s="3" t="s">
        <v>437</v>
      </c>
      <c r="E434" s="4">
        <v>43970</v>
      </c>
      <c r="F434" s="4">
        <v>43971</v>
      </c>
      <c r="G434" s="3">
        <v>43</v>
      </c>
      <c r="H434" s="9" t="str">
        <f>VLOOKUP(D434,Employees!A:E,5,0)</f>
        <v>IT</v>
      </c>
    </row>
    <row r="435" spans="1:8" x14ac:dyDescent="0.35">
      <c r="A435" s="3" t="s">
        <v>1014</v>
      </c>
      <c r="B435" s="3" t="s">
        <v>1848</v>
      </c>
      <c r="C435" s="3" t="s">
        <v>709</v>
      </c>
      <c r="D435" s="3" t="s">
        <v>95</v>
      </c>
      <c r="E435" s="4">
        <v>43270</v>
      </c>
      <c r="F435" s="4">
        <v>43271</v>
      </c>
      <c r="G435" s="3">
        <v>48</v>
      </c>
      <c r="H435" s="9" t="str">
        <f>VLOOKUP(D435,Employees!A:E,5,0)</f>
        <v>HR</v>
      </c>
    </row>
    <row r="436" spans="1:8" x14ac:dyDescent="0.35">
      <c r="A436" s="3" t="s">
        <v>1347</v>
      </c>
      <c r="B436" s="3" t="s">
        <v>1845</v>
      </c>
      <c r="C436" s="3" t="s">
        <v>709</v>
      </c>
      <c r="D436" s="3" t="s">
        <v>269</v>
      </c>
      <c r="E436" s="4">
        <v>43603</v>
      </c>
      <c r="F436" s="4">
        <v>43604</v>
      </c>
      <c r="G436" s="3">
        <v>51</v>
      </c>
      <c r="H436" s="9" t="str">
        <f>VLOOKUP(D436,Employees!A:E,5,0)</f>
        <v>Finance</v>
      </c>
    </row>
    <row r="437" spans="1:8" x14ac:dyDescent="0.35">
      <c r="A437" s="3" t="s">
        <v>1361</v>
      </c>
      <c r="B437" s="3" t="s">
        <v>1845</v>
      </c>
      <c r="C437" s="3" t="s">
        <v>709</v>
      </c>
      <c r="D437" s="3" t="s">
        <v>276</v>
      </c>
      <c r="E437" s="4">
        <v>43617</v>
      </c>
      <c r="F437" s="4">
        <v>43618</v>
      </c>
      <c r="G437" s="3">
        <v>35</v>
      </c>
      <c r="H437" s="9" t="str">
        <f>VLOOKUP(D437,Employees!A:E,5,0)</f>
        <v>Operations</v>
      </c>
    </row>
    <row r="438" spans="1:8" x14ac:dyDescent="0.35">
      <c r="A438" s="3" t="s">
        <v>1555</v>
      </c>
      <c r="B438" s="3" t="s">
        <v>1849</v>
      </c>
      <c r="C438" s="3" t="s">
        <v>709</v>
      </c>
      <c r="D438" s="3" t="s">
        <v>371</v>
      </c>
      <c r="E438" s="4">
        <v>43811</v>
      </c>
      <c r="F438" s="4">
        <v>43812</v>
      </c>
      <c r="G438" s="3">
        <v>58</v>
      </c>
      <c r="H438" s="9" t="str">
        <f>VLOOKUP(D438,Employees!A:E,5,0)</f>
        <v>Marketing</v>
      </c>
    </row>
    <row r="439" spans="1:8" x14ac:dyDescent="0.35">
      <c r="A439" s="3" t="s">
        <v>1766</v>
      </c>
      <c r="B439" s="3" t="s">
        <v>1847</v>
      </c>
      <c r="C439" s="3" t="s">
        <v>709</v>
      </c>
      <c r="D439" s="3" t="s">
        <v>462</v>
      </c>
      <c r="E439" s="4">
        <v>44022</v>
      </c>
      <c r="F439" s="4">
        <v>44023</v>
      </c>
      <c r="G439" s="3">
        <v>69</v>
      </c>
      <c r="H439" s="9" t="str">
        <f>VLOOKUP(D439,Employees!A:E,5,0)</f>
        <v>Finance</v>
      </c>
    </row>
    <row r="440" spans="1:8" x14ac:dyDescent="0.35">
      <c r="A440" s="3" t="s">
        <v>873</v>
      </c>
      <c r="B440" s="3" t="s">
        <v>1847</v>
      </c>
      <c r="C440" s="3" t="s">
        <v>708</v>
      </c>
      <c r="D440" s="3" t="s">
        <v>19</v>
      </c>
      <c r="E440" s="4">
        <v>43129</v>
      </c>
      <c r="F440" s="4">
        <v>43130</v>
      </c>
      <c r="G440" s="3">
        <v>49</v>
      </c>
      <c r="H440" s="9" t="str">
        <f>VLOOKUP(D440,Employees!A:E,5,0)</f>
        <v>Operations</v>
      </c>
    </row>
    <row r="441" spans="1:8" x14ac:dyDescent="0.35">
      <c r="A441" s="3" t="s">
        <v>1182</v>
      </c>
      <c r="B441" s="3" t="s">
        <v>1848</v>
      </c>
      <c r="C441" s="3" t="s">
        <v>708</v>
      </c>
      <c r="D441" s="3" t="s">
        <v>185</v>
      </c>
      <c r="E441" s="4">
        <v>43438</v>
      </c>
      <c r="F441" s="4">
        <v>43439</v>
      </c>
      <c r="G441" s="3">
        <v>7</v>
      </c>
      <c r="H441" s="9" t="str">
        <f>VLOOKUP(D441,Employees!A:E,5,0)</f>
        <v>HR</v>
      </c>
    </row>
    <row r="442" spans="1:8" x14ac:dyDescent="0.35">
      <c r="A442" s="3" t="s">
        <v>1186</v>
      </c>
      <c r="B442" s="3" t="s">
        <v>1849</v>
      </c>
      <c r="C442" s="3" t="s">
        <v>708</v>
      </c>
      <c r="D442" s="3" t="s">
        <v>186</v>
      </c>
      <c r="E442" s="4">
        <v>43442</v>
      </c>
      <c r="F442" s="4">
        <v>43443</v>
      </c>
      <c r="G442" s="3">
        <v>55</v>
      </c>
      <c r="H442" s="9" t="str">
        <f>VLOOKUP(D442,Employees!A:E,5,0)</f>
        <v>Operations</v>
      </c>
    </row>
    <row r="443" spans="1:8" x14ac:dyDescent="0.35">
      <c r="A443" s="3" t="s">
        <v>1761</v>
      </c>
      <c r="B443" s="3" t="s">
        <v>1845</v>
      </c>
      <c r="C443" s="3" t="s">
        <v>708</v>
      </c>
      <c r="D443" s="3" t="s">
        <v>459</v>
      </c>
      <c r="E443" s="4">
        <v>44017</v>
      </c>
      <c r="F443" s="4">
        <v>44018</v>
      </c>
      <c r="G443" s="3">
        <v>23</v>
      </c>
      <c r="H443" s="9" t="str">
        <f>VLOOKUP(D443,Employees!A:E,5,0)</f>
        <v>Marketing</v>
      </c>
    </row>
    <row r="444" spans="1:8" x14ac:dyDescent="0.35">
      <c r="A444" s="3" t="s">
        <v>1842</v>
      </c>
      <c r="B444" s="3" t="s">
        <v>1848</v>
      </c>
      <c r="C444" s="3" t="s">
        <v>708</v>
      </c>
      <c r="D444" s="3" t="s">
        <v>505</v>
      </c>
      <c r="E444" s="4">
        <v>44098</v>
      </c>
      <c r="F444" s="4">
        <v>44099</v>
      </c>
      <c r="G444" s="3">
        <v>75</v>
      </c>
      <c r="H444" s="9" t="str">
        <f>VLOOKUP(D444,Employees!A:E,5,0)</f>
        <v>Marketing</v>
      </c>
    </row>
    <row r="445" spans="1:8" x14ac:dyDescent="0.35">
      <c r="A445" s="3" t="s">
        <v>1055</v>
      </c>
      <c r="B445" s="3" t="s">
        <v>1847</v>
      </c>
      <c r="C445" s="3" t="s">
        <v>707</v>
      </c>
      <c r="D445" s="3" t="s">
        <v>115</v>
      </c>
      <c r="E445" s="4">
        <v>43311</v>
      </c>
      <c r="F445" s="4">
        <v>43312</v>
      </c>
      <c r="G445" s="3">
        <v>29</v>
      </c>
      <c r="H445" s="9" t="str">
        <f>VLOOKUP(D445,Employees!A:E,5,0)</f>
        <v>Finance</v>
      </c>
    </row>
    <row r="446" spans="1:8" x14ac:dyDescent="0.35">
      <c r="A446" s="3" t="s">
        <v>1633</v>
      </c>
      <c r="B446" s="3" t="s">
        <v>1845</v>
      </c>
      <c r="C446" s="3" t="s">
        <v>707</v>
      </c>
      <c r="D446" s="3" t="s">
        <v>405</v>
      </c>
      <c r="E446" s="4">
        <v>43889</v>
      </c>
      <c r="F446" s="4">
        <v>43890</v>
      </c>
      <c r="G446" s="3">
        <v>57</v>
      </c>
      <c r="H446" s="9" t="str">
        <f>VLOOKUP(D446,Employees!A:E,5,0)</f>
        <v>Marketing</v>
      </c>
    </row>
    <row r="447" spans="1:8" x14ac:dyDescent="0.35">
      <c r="A447" s="3" t="s">
        <v>1247</v>
      </c>
      <c r="B447" s="3" t="s">
        <v>1847</v>
      </c>
      <c r="C447" s="3" t="s">
        <v>706</v>
      </c>
      <c r="D447" s="3" t="s">
        <v>217</v>
      </c>
      <c r="E447" s="4">
        <v>43503</v>
      </c>
      <c r="F447" s="4">
        <v>43504</v>
      </c>
      <c r="G447" s="3">
        <v>66</v>
      </c>
      <c r="H447" s="9" t="str">
        <f>VLOOKUP(D447,Employees!A:E,5,0)</f>
        <v>HR</v>
      </c>
    </row>
    <row r="448" spans="1:8" x14ac:dyDescent="0.35">
      <c r="A448" s="3" t="s">
        <v>1325</v>
      </c>
      <c r="B448" s="3" t="s">
        <v>1846</v>
      </c>
      <c r="C448" s="3" t="s">
        <v>706</v>
      </c>
      <c r="D448" s="3" t="s">
        <v>258</v>
      </c>
      <c r="E448" s="4">
        <v>43581</v>
      </c>
      <c r="F448" s="4">
        <v>43582</v>
      </c>
      <c r="G448" s="3">
        <v>44</v>
      </c>
      <c r="H448" s="9" t="str">
        <f>VLOOKUP(D448,Employees!A:E,5,0)</f>
        <v>Marketing</v>
      </c>
    </row>
    <row r="449" spans="1:8" x14ac:dyDescent="0.35">
      <c r="A449" s="3" t="s">
        <v>1207</v>
      </c>
      <c r="B449" s="3" t="s">
        <v>1848</v>
      </c>
      <c r="C449" s="3" t="s">
        <v>704</v>
      </c>
      <c r="D449" s="3" t="s">
        <v>199</v>
      </c>
      <c r="E449" s="4">
        <v>43463</v>
      </c>
      <c r="F449" s="4">
        <v>43464</v>
      </c>
      <c r="G449" s="3">
        <v>31</v>
      </c>
      <c r="H449" s="9" t="str">
        <f>VLOOKUP(D449,Employees!A:E,5,0)</f>
        <v>Marketing</v>
      </c>
    </row>
    <row r="450" spans="1:8" x14ac:dyDescent="0.35">
      <c r="A450" s="3" t="s">
        <v>1393</v>
      </c>
      <c r="B450" s="3" t="s">
        <v>1848</v>
      </c>
      <c r="C450" s="3" t="s">
        <v>704</v>
      </c>
      <c r="D450" s="3" t="s">
        <v>289</v>
      </c>
      <c r="E450" s="4">
        <v>43649</v>
      </c>
      <c r="F450" s="4">
        <v>43650</v>
      </c>
      <c r="G450" s="3">
        <v>21</v>
      </c>
      <c r="H450" s="9" t="str">
        <f>VLOOKUP(D450,Employees!A:E,5,0)</f>
        <v>IT</v>
      </c>
    </row>
    <row r="451" spans="1:8" x14ac:dyDescent="0.35">
      <c r="A451" s="3" t="s">
        <v>1652</v>
      </c>
      <c r="B451" s="3" t="s">
        <v>1849</v>
      </c>
      <c r="C451" s="3" t="s">
        <v>704</v>
      </c>
      <c r="D451" s="3" t="s">
        <v>413</v>
      </c>
      <c r="E451" s="4">
        <v>43908</v>
      </c>
      <c r="F451" s="4">
        <v>43909</v>
      </c>
      <c r="G451" s="3">
        <v>42</v>
      </c>
      <c r="H451" s="9" t="str">
        <f>VLOOKUP(D451,Employees!A:E,5,0)</f>
        <v>HR</v>
      </c>
    </row>
    <row r="452" spans="1:8" x14ac:dyDescent="0.35">
      <c r="A452" s="3" t="s">
        <v>1686</v>
      </c>
      <c r="B452" s="3" t="s">
        <v>1845</v>
      </c>
      <c r="C452" s="3" t="s">
        <v>704</v>
      </c>
      <c r="D452" s="3" t="s">
        <v>428</v>
      </c>
      <c r="E452" s="4">
        <v>43942</v>
      </c>
      <c r="F452" s="4">
        <v>43943</v>
      </c>
      <c r="G452" s="3">
        <v>18</v>
      </c>
      <c r="H452" s="9" t="str">
        <f>VLOOKUP(D452,Employees!A:E,5,0)</f>
        <v>HR</v>
      </c>
    </row>
    <row r="453" spans="1:8" x14ac:dyDescent="0.35">
      <c r="A453" s="3" t="s">
        <v>1030</v>
      </c>
      <c r="B453" s="3" t="s">
        <v>1849</v>
      </c>
      <c r="C453" s="3" t="s">
        <v>703</v>
      </c>
      <c r="D453" s="3" t="s">
        <v>103</v>
      </c>
      <c r="E453" s="4">
        <v>43286</v>
      </c>
      <c r="F453" s="4">
        <v>43287</v>
      </c>
      <c r="G453" s="3">
        <v>24</v>
      </c>
      <c r="H453" s="9" t="str">
        <f>VLOOKUP(D453,Employees!A:E,5,0)</f>
        <v>Finance</v>
      </c>
    </row>
    <row r="454" spans="1:8" x14ac:dyDescent="0.35">
      <c r="A454" s="3" t="s">
        <v>1294</v>
      </c>
      <c r="B454" s="3" t="s">
        <v>1848</v>
      </c>
      <c r="C454" s="3" t="s">
        <v>703</v>
      </c>
      <c r="D454" s="3" t="s">
        <v>244</v>
      </c>
      <c r="E454" s="4">
        <v>43550</v>
      </c>
      <c r="F454" s="4">
        <v>43551</v>
      </c>
      <c r="G454" s="3">
        <v>8</v>
      </c>
      <c r="H454" s="9" t="str">
        <f>VLOOKUP(D454,Employees!A:E,5,0)</f>
        <v>Marketing</v>
      </c>
    </row>
    <row r="455" spans="1:8" x14ac:dyDescent="0.35">
      <c r="A455" s="3" t="s">
        <v>1412</v>
      </c>
      <c r="B455" s="3" t="s">
        <v>1847</v>
      </c>
      <c r="C455" s="3" t="s">
        <v>703</v>
      </c>
      <c r="D455" s="3" t="s">
        <v>296</v>
      </c>
      <c r="E455" s="4">
        <v>43668</v>
      </c>
      <c r="F455" s="4">
        <v>43669</v>
      </c>
      <c r="G455" s="3">
        <v>36</v>
      </c>
      <c r="H455" s="9" t="str">
        <f>VLOOKUP(D455,Employees!A:E,5,0)</f>
        <v>HR</v>
      </c>
    </row>
    <row r="456" spans="1:8" x14ac:dyDescent="0.35">
      <c r="A456" s="3" t="s">
        <v>863</v>
      </c>
      <c r="B456" s="3" t="s">
        <v>1847</v>
      </c>
      <c r="C456" s="3" t="s">
        <v>702</v>
      </c>
      <c r="D456" s="3" t="s">
        <v>16</v>
      </c>
      <c r="E456" s="4">
        <v>43119</v>
      </c>
      <c r="F456" s="4">
        <v>43120</v>
      </c>
      <c r="G456" s="3">
        <v>61</v>
      </c>
      <c r="H456" s="9" t="str">
        <f>VLOOKUP(D456,Employees!A:E,5,0)</f>
        <v>Marketing</v>
      </c>
    </row>
    <row r="457" spans="1:8" x14ac:dyDescent="0.35">
      <c r="A457" s="3" t="s">
        <v>953</v>
      </c>
      <c r="B457" s="3" t="s">
        <v>1845</v>
      </c>
      <c r="C457" s="3" t="s">
        <v>702</v>
      </c>
      <c r="D457" s="3" t="s">
        <v>62</v>
      </c>
      <c r="E457" s="4">
        <v>43209</v>
      </c>
      <c r="F457" s="4">
        <v>43210</v>
      </c>
      <c r="G457" s="3">
        <v>49</v>
      </c>
      <c r="H457" s="9" t="str">
        <f>VLOOKUP(D457,Employees!A:E,5,0)</f>
        <v>IT</v>
      </c>
    </row>
    <row r="458" spans="1:8" x14ac:dyDescent="0.35">
      <c r="A458" s="3" t="s">
        <v>890</v>
      </c>
      <c r="B458" s="3" t="s">
        <v>1848</v>
      </c>
      <c r="C458" s="3" t="s">
        <v>701</v>
      </c>
      <c r="D458" s="3" t="s">
        <v>25</v>
      </c>
      <c r="E458" s="4">
        <v>43146</v>
      </c>
      <c r="F458" s="4">
        <v>43147</v>
      </c>
      <c r="G458" s="3">
        <v>10</v>
      </c>
      <c r="H458" s="9" t="str">
        <f>VLOOKUP(D458,Employees!A:E,5,0)</f>
        <v>Marketing</v>
      </c>
    </row>
    <row r="459" spans="1:8" x14ac:dyDescent="0.35">
      <c r="A459" s="3" t="s">
        <v>1032</v>
      </c>
      <c r="B459" s="3" t="s">
        <v>1850</v>
      </c>
      <c r="C459" s="3" t="s">
        <v>701</v>
      </c>
      <c r="D459" s="3" t="s">
        <v>104</v>
      </c>
      <c r="E459" s="4">
        <v>43288</v>
      </c>
      <c r="F459" s="4">
        <v>43289</v>
      </c>
      <c r="G459" s="3">
        <v>32</v>
      </c>
      <c r="H459" s="9" t="str">
        <f>VLOOKUP(D459,Employees!A:E,5,0)</f>
        <v>Marketing</v>
      </c>
    </row>
    <row r="460" spans="1:8" x14ac:dyDescent="0.35">
      <c r="A460" s="3" t="s">
        <v>1075</v>
      </c>
      <c r="B460" s="3" t="s">
        <v>1847</v>
      </c>
      <c r="C460" s="3" t="s">
        <v>701</v>
      </c>
      <c r="D460" s="3" t="s">
        <v>127</v>
      </c>
      <c r="E460" s="4">
        <v>43331</v>
      </c>
      <c r="F460" s="4">
        <v>43332</v>
      </c>
      <c r="G460" s="3">
        <v>74</v>
      </c>
      <c r="H460" s="9" t="str">
        <f>VLOOKUP(D460,Employees!A:E,5,0)</f>
        <v>Finance</v>
      </c>
    </row>
    <row r="461" spans="1:8" x14ac:dyDescent="0.35">
      <c r="A461" s="3" t="s">
        <v>859</v>
      </c>
      <c r="B461" s="3" t="s">
        <v>1848</v>
      </c>
      <c r="C461" s="3" t="s">
        <v>700</v>
      </c>
      <c r="D461" s="3" t="s">
        <v>13</v>
      </c>
      <c r="E461" s="4">
        <v>43115</v>
      </c>
      <c r="F461" s="4">
        <v>43116</v>
      </c>
      <c r="G461" s="3">
        <v>48</v>
      </c>
      <c r="H461" s="9" t="str">
        <f>VLOOKUP(D461,Employees!A:E,5,0)</f>
        <v>Finance</v>
      </c>
    </row>
    <row r="462" spans="1:8" x14ac:dyDescent="0.35">
      <c r="A462" s="3" t="s">
        <v>931</v>
      </c>
      <c r="B462" s="3" t="s">
        <v>1849</v>
      </c>
      <c r="C462" s="3" t="s">
        <v>700</v>
      </c>
      <c r="D462" s="3" t="s">
        <v>49</v>
      </c>
      <c r="E462" s="4">
        <v>43187</v>
      </c>
      <c r="F462" s="4">
        <v>43188</v>
      </c>
      <c r="G462" s="3">
        <v>66</v>
      </c>
      <c r="H462" s="9" t="str">
        <f>VLOOKUP(D462,Employees!A:E,5,0)</f>
        <v>Finance</v>
      </c>
    </row>
    <row r="463" spans="1:8" x14ac:dyDescent="0.35">
      <c r="A463" s="3" t="s">
        <v>1172</v>
      </c>
      <c r="B463" s="3" t="s">
        <v>1847</v>
      </c>
      <c r="C463" s="3" t="s">
        <v>700</v>
      </c>
      <c r="D463" s="3" t="s">
        <v>178</v>
      </c>
      <c r="E463" s="4">
        <v>43428</v>
      </c>
      <c r="F463" s="4">
        <v>43429</v>
      </c>
      <c r="G463" s="3">
        <v>22</v>
      </c>
      <c r="H463" s="9" t="str">
        <f>VLOOKUP(D463,Employees!A:E,5,0)</f>
        <v>IT</v>
      </c>
    </row>
    <row r="464" spans="1:8" x14ac:dyDescent="0.35">
      <c r="A464" s="3" t="s">
        <v>1559</v>
      </c>
      <c r="B464" s="3" t="s">
        <v>1849</v>
      </c>
      <c r="C464" s="3" t="s">
        <v>700</v>
      </c>
      <c r="D464" s="3" t="s">
        <v>372</v>
      </c>
      <c r="E464" s="4">
        <v>43815</v>
      </c>
      <c r="F464" s="4">
        <v>43816</v>
      </c>
      <c r="G464" s="3">
        <v>29</v>
      </c>
      <c r="H464" s="9" t="str">
        <f>VLOOKUP(D464,Employees!A:E,5,0)</f>
        <v>HR</v>
      </c>
    </row>
    <row r="465" spans="1:8" x14ac:dyDescent="0.35">
      <c r="A465" s="3" t="s">
        <v>967</v>
      </c>
      <c r="B465" s="3" t="s">
        <v>1846</v>
      </c>
      <c r="C465" s="3" t="s">
        <v>699</v>
      </c>
      <c r="D465" s="3" t="s">
        <v>70</v>
      </c>
      <c r="E465" s="4">
        <v>43223</v>
      </c>
      <c r="F465" s="4">
        <v>43224</v>
      </c>
      <c r="G465" s="3">
        <v>57</v>
      </c>
      <c r="H465" s="9" t="str">
        <f>VLOOKUP(D465,Employees!A:E,5,0)</f>
        <v>HR</v>
      </c>
    </row>
    <row r="466" spans="1:8" x14ac:dyDescent="0.35">
      <c r="A466" s="3" t="s">
        <v>1015</v>
      </c>
      <c r="B466" s="3" t="s">
        <v>1845</v>
      </c>
      <c r="C466" s="3" t="s">
        <v>699</v>
      </c>
      <c r="D466" s="3" t="s">
        <v>98</v>
      </c>
      <c r="E466" s="4">
        <v>43271</v>
      </c>
      <c r="F466" s="4">
        <v>43272</v>
      </c>
      <c r="G466" s="3">
        <v>51</v>
      </c>
      <c r="H466" s="9" t="str">
        <f>VLOOKUP(D466,Employees!A:E,5,0)</f>
        <v>HR</v>
      </c>
    </row>
    <row r="467" spans="1:8" x14ac:dyDescent="0.35">
      <c r="A467" s="3" t="s">
        <v>1321</v>
      </c>
      <c r="B467" s="3" t="s">
        <v>1847</v>
      </c>
      <c r="C467" s="3" t="s">
        <v>699</v>
      </c>
      <c r="D467" s="3" t="s">
        <v>256</v>
      </c>
      <c r="E467" s="4">
        <v>43577</v>
      </c>
      <c r="F467" s="4">
        <v>43578</v>
      </c>
      <c r="G467" s="3">
        <v>71</v>
      </c>
      <c r="H467" s="9" t="str">
        <f>VLOOKUP(D467,Employees!A:E,5,0)</f>
        <v>Finance</v>
      </c>
    </row>
    <row r="468" spans="1:8" x14ac:dyDescent="0.35">
      <c r="A468" s="3" t="s">
        <v>1377</v>
      </c>
      <c r="B468" s="3" t="s">
        <v>1847</v>
      </c>
      <c r="C468" s="3" t="s">
        <v>699</v>
      </c>
      <c r="D468" s="3" t="s">
        <v>283</v>
      </c>
      <c r="E468" s="4">
        <v>43633</v>
      </c>
      <c r="F468" s="4">
        <v>43634</v>
      </c>
      <c r="G468" s="3">
        <v>74</v>
      </c>
      <c r="H468" s="9" t="str">
        <f>VLOOKUP(D468,Employees!A:E,5,0)</f>
        <v>IT</v>
      </c>
    </row>
    <row r="469" spans="1:8" x14ac:dyDescent="0.35">
      <c r="A469" s="3" t="s">
        <v>1413</v>
      </c>
      <c r="B469" s="3" t="s">
        <v>1847</v>
      </c>
      <c r="C469" s="3" t="s">
        <v>699</v>
      </c>
      <c r="D469" s="3" t="s">
        <v>296</v>
      </c>
      <c r="E469" s="4">
        <v>43669</v>
      </c>
      <c r="F469" s="4">
        <v>43670</v>
      </c>
      <c r="G469" s="3">
        <v>5</v>
      </c>
      <c r="H469" s="9" t="str">
        <f>VLOOKUP(D469,Employees!A:E,5,0)</f>
        <v>HR</v>
      </c>
    </row>
    <row r="470" spans="1:8" x14ac:dyDescent="0.35">
      <c r="A470" s="3" t="s">
        <v>1446</v>
      </c>
      <c r="B470" s="3" t="s">
        <v>1846</v>
      </c>
      <c r="C470" s="3" t="s">
        <v>699</v>
      </c>
      <c r="D470" s="3" t="s">
        <v>314</v>
      </c>
      <c r="E470" s="4">
        <v>43702</v>
      </c>
      <c r="F470" s="4">
        <v>43703</v>
      </c>
      <c r="G470" s="3">
        <v>7</v>
      </c>
      <c r="H470" s="9" t="str">
        <f>VLOOKUP(D470,Employees!A:E,5,0)</f>
        <v>Finance</v>
      </c>
    </row>
    <row r="471" spans="1:8" x14ac:dyDescent="0.35">
      <c r="A471" s="3" t="s">
        <v>1532</v>
      </c>
      <c r="B471" s="3" t="s">
        <v>1848</v>
      </c>
      <c r="C471" s="3" t="s">
        <v>699</v>
      </c>
      <c r="D471" s="3" t="s">
        <v>360</v>
      </c>
      <c r="E471" s="4">
        <v>43788</v>
      </c>
      <c r="F471" s="4">
        <v>43789</v>
      </c>
      <c r="G471" s="3">
        <v>53</v>
      </c>
      <c r="H471" s="9" t="str">
        <f>VLOOKUP(D471,Employees!A:E,5,0)</f>
        <v>IT</v>
      </c>
    </row>
    <row r="472" spans="1:8" x14ac:dyDescent="0.35">
      <c r="A472" s="3" t="s">
        <v>1837</v>
      </c>
      <c r="B472" s="3" t="s">
        <v>1850</v>
      </c>
      <c r="C472" s="3" t="s">
        <v>699</v>
      </c>
      <c r="D472" s="3" t="s">
        <v>501</v>
      </c>
      <c r="E472" s="4">
        <v>44093</v>
      </c>
      <c r="F472" s="4">
        <v>44094</v>
      </c>
      <c r="G472" s="3">
        <v>46</v>
      </c>
      <c r="H472" s="9" t="str">
        <f>VLOOKUP(D472,Employees!A:E,5,0)</f>
        <v>IT</v>
      </c>
    </row>
    <row r="473" spans="1:8" x14ac:dyDescent="0.35">
      <c r="A473" s="3" t="s">
        <v>1143</v>
      </c>
      <c r="B473" s="3" t="s">
        <v>1847</v>
      </c>
      <c r="C473" s="3" t="s">
        <v>698</v>
      </c>
      <c r="D473" s="3" t="s">
        <v>165</v>
      </c>
      <c r="E473" s="4">
        <v>43399</v>
      </c>
      <c r="F473" s="4">
        <v>43400</v>
      </c>
      <c r="G473" s="3">
        <v>63</v>
      </c>
      <c r="H473" s="9" t="str">
        <f>VLOOKUP(D473,Employees!A:E,5,0)</f>
        <v>IT</v>
      </c>
    </row>
    <row r="474" spans="1:8" x14ac:dyDescent="0.35">
      <c r="A474" s="3" t="s">
        <v>1337</v>
      </c>
      <c r="B474" s="3" t="s">
        <v>1849</v>
      </c>
      <c r="C474" s="3" t="s">
        <v>698</v>
      </c>
      <c r="D474" s="3" t="s">
        <v>265</v>
      </c>
      <c r="E474" s="4">
        <v>43593</v>
      </c>
      <c r="F474" s="4">
        <v>43594</v>
      </c>
      <c r="G474" s="3">
        <v>60</v>
      </c>
      <c r="H474" s="9" t="str">
        <f>VLOOKUP(D474,Employees!A:E,5,0)</f>
        <v>Marketing</v>
      </c>
    </row>
    <row r="475" spans="1:8" x14ac:dyDescent="0.35">
      <c r="A475" s="3" t="s">
        <v>1005</v>
      </c>
      <c r="B475" s="3" t="s">
        <v>1847</v>
      </c>
      <c r="C475" s="3" t="s">
        <v>697</v>
      </c>
      <c r="D475" s="3" t="s">
        <v>92</v>
      </c>
      <c r="E475" s="4">
        <v>43261</v>
      </c>
      <c r="F475" s="4">
        <v>43262</v>
      </c>
      <c r="G475" s="3">
        <v>68</v>
      </c>
      <c r="H475" s="9" t="str">
        <f>VLOOKUP(D475,Employees!A:E,5,0)</f>
        <v>Operations</v>
      </c>
    </row>
    <row r="476" spans="1:8" x14ac:dyDescent="0.35">
      <c r="A476" s="3" t="s">
        <v>1053</v>
      </c>
      <c r="B476" s="3" t="s">
        <v>1846</v>
      </c>
      <c r="C476" s="3" t="s">
        <v>697</v>
      </c>
      <c r="D476" s="3" t="s">
        <v>114</v>
      </c>
      <c r="E476" s="4">
        <v>43309</v>
      </c>
      <c r="F476" s="4">
        <v>43310</v>
      </c>
      <c r="G476" s="3">
        <v>66</v>
      </c>
      <c r="H476" s="9" t="str">
        <f>VLOOKUP(D476,Employees!A:E,5,0)</f>
        <v>Marketing</v>
      </c>
    </row>
    <row r="477" spans="1:8" x14ac:dyDescent="0.35">
      <c r="A477" s="3" t="s">
        <v>1716</v>
      </c>
      <c r="B477" s="3" t="s">
        <v>1845</v>
      </c>
      <c r="C477" s="3" t="s">
        <v>697</v>
      </c>
      <c r="D477" s="3" t="s">
        <v>440</v>
      </c>
      <c r="E477" s="4">
        <v>43972</v>
      </c>
      <c r="F477" s="4">
        <v>43973</v>
      </c>
      <c r="G477" s="3">
        <v>63</v>
      </c>
      <c r="H477" s="9" t="str">
        <f>VLOOKUP(D477,Employees!A:E,5,0)</f>
        <v>Marketing</v>
      </c>
    </row>
    <row r="478" spans="1:8" x14ac:dyDescent="0.35">
      <c r="A478" s="3" t="s">
        <v>1342</v>
      </c>
      <c r="B478" s="3" t="s">
        <v>1850</v>
      </c>
      <c r="C478" s="3" t="s">
        <v>696</v>
      </c>
      <c r="D478" s="3" t="s">
        <v>266</v>
      </c>
      <c r="E478" s="4">
        <v>43598</v>
      </c>
      <c r="F478" s="4">
        <v>43599</v>
      </c>
      <c r="G478" s="3">
        <v>42</v>
      </c>
      <c r="H478" s="9" t="str">
        <f>VLOOKUP(D478,Employees!A:E,5,0)</f>
        <v>Operations</v>
      </c>
    </row>
    <row r="479" spans="1:8" x14ac:dyDescent="0.35">
      <c r="A479" s="3" t="s">
        <v>1369</v>
      </c>
      <c r="B479" s="3" t="s">
        <v>1849</v>
      </c>
      <c r="C479" s="3" t="s">
        <v>696</v>
      </c>
      <c r="D479" s="3" t="s">
        <v>280</v>
      </c>
      <c r="E479" s="4">
        <v>43625</v>
      </c>
      <c r="F479" s="4">
        <v>43626</v>
      </c>
      <c r="G479" s="3">
        <v>71</v>
      </c>
      <c r="H479" s="9" t="str">
        <f>VLOOKUP(D479,Employees!A:E,5,0)</f>
        <v>IT</v>
      </c>
    </row>
    <row r="480" spans="1:8" x14ac:dyDescent="0.35">
      <c r="A480" s="3" t="s">
        <v>1756</v>
      </c>
      <c r="B480" s="3" t="s">
        <v>1846</v>
      </c>
      <c r="C480" s="3" t="s">
        <v>696</v>
      </c>
      <c r="D480" s="3" t="s">
        <v>457</v>
      </c>
      <c r="E480" s="4">
        <v>44012</v>
      </c>
      <c r="F480" s="4">
        <v>44013</v>
      </c>
      <c r="G480" s="3">
        <v>51</v>
      </c>
      <c r="H480" s="9" t="str">
        <f>VLOOKUP(D480,Employees!A:E,5,0)</f>
        <v>Operations</v>
      </c>
    </row>
    <row r="481" spans="1:8" x14ac:dyDescent="0.35">
      <c r="A481" s="3" t="s">
        <v>886</v>
      </c>
      <c r="B481" s="3" t="s">
        <v>1847</v>
      </c>
      <c r="C481" s="3" t="s">
        <v>695</v>
      </c>
      <c r="D481" s="3" t="s">
        <v>24</v>
      </c>
      <c r="E481" s="4">
        <v>43142</v>
      </c>
      <c r="F481" s="4">
        <v>43143</v>
      </c>
      <c r="G481" s="3">
        <v>7</v>
      </c>
      <c r="H481" s="9" t="str">
        <f>VLOOKUP(D481,Employees!A:E,5,0)</f>
        <v>Operations</v>
      </c>
    </row>
    <row r="482" spans="1:8" x14ac:dyDescent="0.35">
      <c r="A482" s="3" t="s">
        <v>1166</v>
      </c>
      <c r="B482" s="3" t="s">
        <v>1845</v>
      </c>
      <c r="C482" s="3" t="s">
        <v>695</v>
      </c>
      <c r="D482" s="3" t="s">
        <v>176</v>
      </c>
      <c r="E482" s="4">
        <v>43422</v>
      </c>
      <c r="F482" s="4">
        <v>43423</v>
      </c>
      <c r="G482" s="3">
        <v>14</v>
      </c>
      <c r="H482" s="9" t="str">
        <f>VLOOKUP(D482,Employees!A:E,5,0)</f>
        <v>Marketing</v>
      </c>
    </row>
    <row r="483" spans="1:8" x14ac:dyDescent="0.35">
      <c r="A483" s="3" t="s">
        <v>1762</v>
      </c>
      <c r="B483" s="3" t="s">
        <v>1847</v>
      </c>
      <c r="C483" s="3" t="s">
        <v>695</v>
      </c>
      <c r="D483" s="3" t="s">
        <v>459</v>
      </c>
      <c r="E483" s="4">
        <v>44018</v>
      </c>
      <c r="F483" s="4">
        <v>44019</v>
      </c>
      <c r="G483" s="3">
        <v>23</v>
      </c>
      <c r="H483" s="9" t="str">
        <f>VLOOKUP(D483,Employees!A:E,5,0)</f>
        <v>Marketing</v>
      </c>
    </row>
    <row r="484" spans="1:8" x14ac:dyDescent="0.35">
      <c r="A484" s="3" t="s">
        <v>1823</v>
      </c>
      <c r="B484" s="3" t="s">
        <v>1846</v>
      </c>
      <c r="C484" s="3" t="s">
        <v>695</v>
      </c>
      <c r="D484" s="3" t="s">
        <v>495</v>
      </c>
      <c r="E484" s="4">
        <v>44079</v>
      </c>
      <c r="F484" s="4">
        <v>44080</v>
      </c>
      <c r="G484" s="3">
        <v>57</v>
      </c>
      <c r="H484" s="9" t="str">
        <f>VLOOKUP(D484,Employees!A:E,5,0)</f>
        <v>Finance</v>
      </c>
    </row>
    <row r="485" spans="1:8" x14ac:dyDescent="0.35">
      <c r="A485" s="3" t="s">
        <v>1046</v>
      </c>
      <c r="B485" s="3" t="s">
        <v>1850</v>
      </c>
      <c r="C485" s="3" t="s">
        <v>694</v>
      </c>
      <c r="D485" s="3" t="s">
        <v>111</v>
      </c>
      <c r="E485" s="4">
        <v>43302</v>
      </c>
      <c r="F485" s="4">
        <v>43303</v>
      </c>
      <c r="G485" s="3">
        <v>44</v>
      </c>
      <c r="H485" s="9" t="str">
        <f>VLOOKUP(D485,Employees!A:E,5,0)</f>
        <v>Operations</v>
      </c>
    </row>
    <row r="486" spans="1:8" x14ac:dyDescent="0.35">
      <c r="A486" s="3" t="s">
        <v>1334</v>
      </c>
      <c r="B486" s="3" t="s">
        <v>1848</v>
      </c>
      <c r="C486" s="3" t="s">
        <v>694</v>
      </c>
      <c r="D486" s="3" t="s">
        <v>263</v>
      </c>
      <c r="E486" s="4">
        <v>43590</v>
      </c>
      <c r="F486" s="4">
        <v>43591</v>
      </c>
      <c r="G486" s="3">
        <v>51</v>
      </c>
      <c r="H486" s="9" t="str">
        <f>VLOOKUP(D486,Employees!A:E,5,0)</f>
        <v>Marketing</v>
      </c>
    </row>
    <row r="487" spans="1:8" x14ac:dyDescent="0.35">
      <c r="A487" s="3" t="s">
        <v>1146</v>
      </c>
      <c r="B487" s="3" t="s">
        <v>1849</v>
      </c>
      <c r="C487" s="3" t="s">
        <v>693</v>
      </c>
      <c r="D487" s="3" t="s">
        <v>166</v>
      </c>
      <c r="E487" s="4">
        <v>43402</v>
      </c>
      <c r="F487" s="4">
        <v>43403</v>
      </c>
      <c r="G487" s="3">
        <v>20</v>
      </c>
      <c r="H487" s="9" t="str">
        <f>VLOOKUP(D487,Employees!A:E,5,0)</f>
        <v>IT</v>
      </c>
    </row>
    <row r="488" spans="1:8" x14ac:dyDescent="0.35">
      <c r="A488" s="3" t="s">
        <v>1588</v>
      </c>
      <c r="B488" s="3" t="s">
        <v>1845</v>
      </c>
      <c r="C488" s="3" t="s">
        <v>693</v>
      </c>
      <c r="D488" s="3" t="s">
        <v>384</v>
      </c>
      <c r="E488" s="4">
        <v>43844</v>
      </c>
      <c r="F488" s="4">
        <v>43845</v>
      </c>
      <c r="G488" s="3">
        <v>17</v>
      </c>
      <c r="H488" s="9" t="str">
        <f>VLOOKUP(D488,Employees!A:E,5,0)</f>
        <v>Marketing</v>
      </c>
    </row>
    <row r="489" spans="1:8" x14ac:dyDescent="0.35">
      <c r="A489" s="3" t="s">
        <v>1270</v>
      </c>
      <c r="B489" s="3" t="s">
        <v>1846</v>
      </c>
      <c r="C489" s="3" t="s">
        <v>692</v>
      </c>
      <c r="D489" s="3" t="s">
        <v>230</v>
      </c>
      <c r="E489" s="4">
        <v>43526</v>
      </c>
      <c r="F489" s="4">
        <v>43527</v>
      </c>
      <c r="G489" s="3">
        <v>73</v>
      </c>
      <c r="H489" s="9" t="str">
        <f>VLOOKUP(D489,Employees!A:E,5,0)</f>
        <v>Operations</v>
      </c>
    </row>
    <row r="490" spans="1:8" x14ac:dyDescent="0.35">
      <c r="A490" s="3" t="s">
        <v>1772</v>
      </c>
      <c r="B490" s="3" t="s">
        <v>1845</v>
      </c>
      <c r="C490" s="3" t="s">
        <v>691</v>
      </c>
      <c r="D490" s="3" t="s">
        <v>464</v>
      </c>
      <c r="E490" s="4">
        <v>44028</v>
      </c>
      <c r="F490" s="4">
        <v>44029</v>
      </c>
      <c r="G490" s="3">
        <v>22</v>
      </c>
      <c r="H490" s="9" t="str">
        <f>VLOOKUP(D490,Employees!A:E,5,0)</f>
        <v>Operations</v>
      </c>
    </row>
    <row r="491" spans="1:8" x14ac:dyDescent="0.35">
      <c r="A491" s="3" t="s">
        <v>948</v>
      </c>
      <c r="B491" s="3" t="s">
        <v>1845</v>
      </c>
      <c r="C491" s="3" t="s">
        <v>690</v>
      </c>
      <c r="D491" s="3" t="s">
        <v>59</v>
      </c>
      <c r="E491" s="4">
        <v>43204</v>
      </c>
      <c r="F491" s="4">
        <v>43205</v>
      </c>
      <c r="G491" s="3">
        <v>30</v>
      </c>
      <c r="H491" s="9" t="str">
        <f>VLOOKUP(D491,Employees!A:E,5,0)</f>
        <v>IT</v>
      </c>
    </row>
    <row r="492" spans="1:8" x14ac:dyDescent="0.35">
      <c r="A492" s="3" t="s">
        <v>972</v>
      </c>
      <c r="B492" s="3" t="s">
        <v>1848</v>
      </c>
      <c r="C492" s="3" t="s">
        <v>690</v>
      </c>
      <c r="D492" s="3" t="s">
        <v>75</v>
      </c>
      <c r="E492" s="4">
        <v>43228</v>
      </c>
      <c r="F492" s="4">
        <v>43229</v>
      </c>
      <c r="G492" s="3">
        <v>69</v>
      </c>
      <c r="H492" s="9" t="str">
        <f>VLOOKUP(D492,Employees!A:E,5,0)</f>
        <v>HR</v>
      </c>
    </row>
    <row r="493" spans="1:8" x14ac:dyDescent="0.35">
      <c r="A493" s="3" t="s">
        <v>1217</v>
      </c>
      <c r="B493" s="3" t="s">
        <v>1850</v>
      </c>
      <c r="C493" s="3" t="s">
        <v>689</v>
      </c>
      <c r="D493" s="3" t="s">
        <v>202</v>
      </c>
      <c r="E493" s="4">
        <v>43473</v>
      </c>
      <c r="F493" s="4">
        <v>43474</v>
      </c>
      <c r="G493" s="3">
        <v>41</v>
      </c>
      <c r="H493" s="9" t="str">
        <f>VLOOKUP(D493,Employees!A:E,5,0)</f>
        <v>Operations</v>
      </c>
    </row>
    <row r="494" spans="1:8" x14ac:dyDescent="0.35">
      <c r="A494" s="3" t="s">
        <v>1326</v>
      </c>
      <c r="B494" s="3" t="s">
        <v>1849</v>
      </c>
      <c r="C494" s="3" t="s">
        <v>689</v>
      </c>
      <c r="D494" s="3" t="s">
        <v>258</v>
      </c>
      <c r="E494" s="4">
        <v>43582</v>
      </c>
      <c r="F494" s="4">
        <v>43583</v>
      </c>
      <c r="G494" s="3">
        <v>74</v>
      </c>
      <c r="H494" s="9" t="str">
        <f>VLOOKUP(D494,Employees!A:E,5,0)</f>
        <v>Marketing</v>
      </c>
    </row>
    <row r="495" spans="1:8" x14ac:dyDescent="0.35">
      <c r="A495" s="3" t="s">
        <v>1448</v>
      </c>
      <c r="B495" s="3" t="s">
        <v>1846</v>
      </c>
      <c r="C495" s="3" t="s">
        <v>689</v>
      </c>
      <c r="D495" s="3" t="s">
        <v>315</v>
      </c>
      <c r="E495" s="4">
        <v>43704</v>
      </c>
      <c r="F495" s="4">
        <v>43705</v>
      </c>
      <c r="G495" s="3">
        <v>36</v>
      </c>
      <c r="H495" s="9" t="str">
        <f>VLOOKUP(D495,Employees!A:E,5,0)</f>
        <v>Operations</v>
      </c>
    </row>
    <row r="496" spans="1:8" x14ac:dyDescent="0.35">
      <c r="A496" s="3" t="s">
        <v>1639</v>
      </c>
      <c r="B496" s="3" t="s">
        <v>1846</v>
      </c>
      <c r="C496" s="3" t="s">
        <v>689</v>
      </c>
      <c r="D496" s="3" t="s">
        <v>407</v>
      </c>
      <c r="E496" s="4">
        <v>43895</v>
      </c>
      <c r="F496" s="4">
        <v>43896</v>
      </c>
      <c r="G496" s="3">
        <v>21</v>
      </c>
      <c r="H496" s="9" t="str">
        <f>VLOOKUP(D496,Employees!A:E,5,0)</f>
        <v>Finance</v>
      </c>
    </row>
    <row r="497" spans="1:8" x14ac:dyDescent="0.35">
      <c r="A497" s="3" t="s">
        <v>1701</v>
      </c>
      <c r="B497" s="3" t="s">
        <v>1847</v>
      </c>
      <c r="C497" s="3" t="s">
        <v>689</v>
      </c>
      <c r="D497" s="3" t="s">
        <v>434</v>
      </c>
      <c r="E497" s="4">
        <v>43957</v>
      </c>
      <c r="F497" s="4">
        <v>43958</v>
      </c>
      <c r="G497" s="3">
        <v>78</v>
      </c>
      <c r="H497" s="9" t="str">
        <f>VLOOKUP(D497,Employees!A:E,5,0)</f>
        <v>IT</v>
      </c>
    </row>
    <row r="498" spans="1:8" x14ac:dyDescent="0.35">
      <c r="A498" s="3" t="s">
        <v>1418</v>
      </c>
      <c r="B498" s="3" t="s">
        <v>1845</v>
      </c>
      <c r="C498" s="3" t="s">
        <v>688</v>
      </c>
      <c r="D498" s="3" t="s">
        <v>298</v>
      </c>
      <c r="E498" s="4">
        <v>43674</v>
      </c>
      <c r="F498" s="4">
        <v>43675</v>
      </c>
      <c r="G498" s="3">
        <v>10</v>
      </c>
      <c r="H498" s="9" t="str">
        <f>VLOOKUP(D498,Employees!A:E,5,0)</f>
        <v>HR</v>
      </c>
    </row>
    <row r="499" spans="1:8" x14ac:dyDescent="0.35">
      <c r="A499" s="3" t="s">
        <v>1472</v>
      </c>
      <c r="B499" s="3" t="s">
        <v>1849</v>
      </c>
      <c r="C499" s="3" t="s">
        <v>688</v>
      </c>
      <c r="D499" s="3" t="s">
        <v>329</v>
      </c>
      <c r="E499" s="4">
        <v>43728</v>
      </c>
      <c r="F499" s="4">
        <v>43729</v>
      </c>
      <c r="G499" s="3">
        <v>31</v>
      </c>
      <c r="H499" s="9" t="str">
        <f>VLOOKUP(D499,Employees!A:E,5,0)</f>
        <v>Marketing</v>
      </c>
    </row>
    <row r="500" spans="1:8" x14ac:dyDescent="0.35">
      <c r="A500" s="3" t="s">
        <v>1677</v>
      </c>
      <c r="B500" s="3" t="s">
        <v>1849</v>
      </c>
      <c r="C500" s="3" t="s">
        <v>688</v>
      </c>
      <c r="D500" s="3" t="s">
        <v>424</v>
      </c>
      <c r="E500" s="4">
        <v>43933</v>
      </c>
      <c r="F500" s="4">
        <v>43934</v>
      </c>
      <c r="G500" s="3">
        <v>16</v>
      </c>
      <c r="H500" s="9" t="str">
        <f>VLOOKUP(D500,Employees!A:E,5,0)</f>
        <v>Marketing</v>
      </c>
    </row>
    <row r="501" spans="1:8" x14ac:dyDescent="0.35">
      <c r="A501" s="3" t="s">
        <v>969</v>
      </c>
      <c r="B501" s="3" t="s">
        <v>1849</v>
      </c>
      <c r="C501" s="3" t="s">
        <v>687</v>
      </c>
      <c r="D501" s="3" t="s">
        <v>71</v>
      </c>
      <c r="E501" s="4">
        <v>43225</v>
      </c>
      <c r="F501" s="4">
        <v>43226</v>
      </c>
      <c r="G501" s="3">
        <v>18</v>
      </c>
      <c r="H501" s="9" t="str">
        <f>VLOOKUP(D501,Employees!A:E,5,0)</f>
        <v>Operations</v>
      </c>
    </row>
    <row r="502" spans="1:8" x14ac:dyDescent="0.35">
      <c r="A502" s="3" t="s">
        <v>992</v>
      </c>
      <c r="B502" s="3" t="s">
        <v>1849</v>
      </c>
      <c r="C502" s="3" t="s">
        <v>687</v>
      </c>
      <c r="D502" s="3" t="s">
        <v>83</v>
      </c>
      <c r="E502" s="4">
        <v>43248</v>
      </c>
      <c r="F502" s="4">
        <v>43249</v>
      </c>
      <c r="G502" s="3">
        <v>20</v>
      </c>
      <c r="H502" s="9" t="str">
        <f>VLOOKUP(D502,Employees!A:E,5,0)</f>
        <v>Finance</v>
      </c>
    </row>
    <row r="503" spans="1:8" x14ac:dyDescent="0.35">
      <c r="A503" s="3" t="s">
        <v>1116</v>
      </c>
      <c r="B503" s="3" t="s">
        <v>1848</v>
      </c>
      <c r="C503" s="3" t="s">
        <v>686</v>
      </c>
      <c r="D503" s="3" t="s">
        <v>150</v>
      </c>
      <c r="E503" s="4">
        <v>43372</v>
      </c>
      <c r="F503" s="4">
        <v>43373</v>
      </c>
      <c r="G503" s="3">
        <v>78</v>
      </c>
      <c r="H503" s="9" t="str">
        <f>VLOOKUP(D503,Employees!A:E,5,0)</f>
        <v>Operations</v>
      </c>
    </row>
    <row r="504" spans="1:8" x14ac:dyDescent="0.35">
      <c r="A504" s="3" t="s">
        <v>1120</v>
      </c>
      <c r="B504" s="3" t="s">
        <v>1850</v>
      </c>
      <c r="C504" s="3" t="s">
        <v>686</v>
      </c>
      <c r="D504" s="3" t="s">
        <v>151</v>
      </c>
      <c r="E504" s="4">
        <v>43376</v>
      </c>
      <c r="F504" s="4">
        <v>43377</v>
      </c>
      <c r="G504" s="3">
        <v>6</v>
      </c>
      <c r="H504" s="9" t="str">
        <f>VLOOKUP(D504,Employees!A:E,5,0)</f>
        <v>Finance</v>
      </c>
    </row>
    <row r="505" spans="1:8" x14ac:dyDescent="0.35">
      <c r="A505" s="3" t="s">
        <v>1396</v>
      </c>
      <c r="B505" s="3" t="s">
        <v>1849</v>
      </c>
      <c r="C505" s="3" t="s">
        <v>686</v>
      </c>
      <c r="D505" s="3" t="s">
        <v>290</v>
      </c>
      <c r="E505" s="4">
        <v>43652</v>
      </c>
      <c r="F505" s="4">
        <v>43653</v>
      </c>
      <c r="G505" s="3">
        <v>11</v>
      </c>
      <c r="H505" s="9" t="str">
        <f>VLOOKUP(D505,Employees!A:E,5,0)</f>
        <v>Marketing</v>
      </c>
    </row>
    <row r="506" spans="1:8" x14ac:dyDescent="0.35">
      <c r="A506" s="3" t="s">
        <v>1179</v>
      </c>
      <c r="B506" s="3" t="s">
        <v>1847</v>
      </c>
      <c r="C506" s="3" t="s">
        <v>685</v>
      </c>
      <c r="D506" s="3" t="s">
        <v>183</v>
      </c>
      <c r="E506" s="4">
        <v>43435</v>
      </c>
      <c r="F506" s="4">
        <v>43436</v>
      </c>
      <c r="G506" s="3">
        <v>79</v>
      </c>
      <c r="H506" s="9" t="str">
        <f>VLOOKUP(D506,Employees!A:E,5,0)</f>
        <v>HR</v>
      </c>
    </row>
    <row r="507" spans="1:8" x14ac:dyDescent="0.35">
      <c r="A507" s="3" t="s">
        <v>1750</v>
      </c>
      <c r="B507" s="3" t="s">
        <v>1847</v>
      </c>
      <c r="C507" s="3" t="s">
        <v>685</v>
      </c>
      <c r="D507" s="3" t="s">
        <v>455</v>
      </c>
      <c r="E507" s="4">
        <v>44006</v>
      </c>
      <c r="F507" s="4">
        <v>44007</v>
      </c>
      <c r="G507" s="3">
        <v>53</v>
      </c>
      <c r="H507" s="9" t="str">
        <f>VLOOKUP(D507,Employees!A:E,5,0)</f>
        <v>Marketing</v>
      </c>
    </row>
    <row r="508" spans="1:8" x14ac:dyDescent="0.35">
      <c r="A508" s="3" t="s">
        <v>902</v>
      </c>
      <c r="B508" s="3" t="s">
        <v>1850</v>
      </c>
      <c r="C508" s="3" t="s">
        <v>684</v>
      </c>
      <c r="D508" s="3" t="s">
        <v>33</v>
      </c>
      <c r="E508" s="4">
        <v>43158</v>
      </c>
      <c r="F508" s="4">
        <v>43159</v>
      </c>
      <c r="G508" s="3">
        <v>12</v>
      </c>
      <c r="H508" s="9" t="str">
        <f>VLOOKUP(D508,Employees!A:E,5,0)</f>
        <v>IT</v>
      </c>
    </row>
    <row r="509" spans="1:8" x14ac:dyDescent="0.35">
      <c r="A509" s="3" t="s">
        <v>1035</v>
      </c>
      <c r="B509" s="3" t="s">
        <v>1845</v>
      </c>
      <c r="C509" s="3" t="s">
        <v>684</v>
      </c>
      <c r="D509" s="3" t="s">
        <v>106</v>
      </c>
      <c r="E509" s="4">
        <v>43291</v>
      </c>
      <c r="F509" s="4">
        <v>43292</v>
      </c>
      <c r="G509" s="3">
        <v>29</v>
      </c>
      <c r="H509" s="9" t="str">
        <f>VLOOKUP(D509,Employees!A:E,5,0)</f>
        <v>Marketing</v>
      </c>
    </row>
    <row r="510" spans="1:8" x14ac:dyDescent="0.35">
      <c r="A510" s="3" t="s">
        <v>1790</v>
      </c>
      <c r="B510" s="3" t="s">
        <v>1847</v>
      </c>
      <c r="C510" s="3" t="s">
        <v>684</v>
      </c>
      <c r="D510" s="3" t="s">
        <v>476</v>
      </c>
      <c r="E510" s="4">
        <v>44046</v>
      </c>
      <c r="F510" s="4">
        <v>44047</v>
      </c>
      <c r="G510" s="3">
        <v>44</v>
      </c>
      <c r="H510" s="9" t="str">
        <f>VLOOKUP(D510,Employees!A:E,5,0)</f>
        <v>Operations</v>
      </c>
    </row>
    <row r="511" spans="1:8" x14ac:dyDescent="0.35">
      <c r="A511" s="3" t="s">
        <v>995</v>
      </c>
      <c r="B511" s="3" t="s">
        <v>1845</v>
      </c>
      <c r="C511" s="3" t="s">
        <v>683</v>
      </c>
      <c r="D511" s="3" t="s">
        <v>84</v>
      </c>
      <c r="E511" s="4">
        <v>43251</v>
      </c>
      <c r="F511" s="4">
        <v>43252</v>
      </c>
      <c r="G511" s="3">
        <v>64</v>
      </c>
      <c r="H511" s="9" t="str">
        <f>VLOOKUP(D511,Employees!A:E,5,0)</f>
        <v>Operations</v>
      </c>
    </row>
    <row r="512" spans="1:8" x14ac:dyDescent="0.35">
      <c r="A512" s="3" t="s">
        <v>1083</v>
      </c>
      <c r="B512" s="3" t="s">
        <v>1850</v>
      </c>
      <c r="C512" s="3" t="s">
        <v>683</v>
      </c>
      <c r="D512" s="3" t="s">
        <v>131</v>
      </c>
      <c r="E512" s="4">
        <v>43339</v>
      </c>
      <c r="F512" s="4">
        <v>43340</v>
      </c>
      <c r="G512" s="3">
        <v>77</v>
      </c>
      <c r="H512" s="9" t="str">
        <f>VLOOKUP(D512,Employees!A:E,5,0)</f>
        <v>Operations</v>
      </c>
    </row>
    <row r="513" spans="1:8" x14ac:dyDescent="0.35">
      <c r="A513" s="3" t="s">
        <v>1135</v>
      </c>
      <c r="B513" s="3" t="s">
        <v>1846</v>
      </c>
      <c r="C513" s="3" t="s">
        <v>683</v>
      </c>
      <c r="D513" s="3" t="s">
        <v>159</v>
      </c>
      <c r="E513" s="4">
        <v>43391</v>
      </c>
      <c r="F513" s="4">
        <v>43392</v>
      </c>
      <c r="G513" s="3">
        <v>29</v>
      </c>
      <c r="H513" s="9" t="str">
        <f>VLOOKUP(D513,Employees!A:E,5,0)</f>
        <v>Marketing</v>
      </c>
    </row>
    <row r="514" spans="1:8" x14ac:dyDescent="0.35">
      <c r="A514" s="3" t="s">
        <v>1157</v>
      </c>
      <c r="B514" s="3" t="s">
        <v>1848</v>
      </c>
      <c r="C514" s="3" t="s">
        <v>683</v>
      </c>
      <c r="D514" s="3" t="s">
        <v>169</v>
      </c>
      <c r="E514" s="4">
        <v>43413</v>
      </c>
      <c r="F514" s="4">
        <v>43414</v>
      </c>
      <c r="G514" s="3">
        <v>20</v>
      </c>
      <c r="H514" s="9" t="str">
        <f>VLOOKUP(D514,Employees!A:E,5,0)</f>
        <v>Operations</v>
      </c>
    </row>
    <row r="515" spans="1:8" x14ac:dyDescent="0.35">
      <c r="A515" s="3" t="s">
        <v>1459</v>
      </c>
      <c r="B515" s="3" t="s">
        <v>1846</v>
      </c>
      <c r="C515" s="3" t="s">
        <v>683</v>
      </c>
      <c r="D515" s="3" t="s">
        <v>322</v>
      </c>
      <c r="E515" s="4">
        <v>43715</v>
      </c>
      <c r="F515" s="4">
        <v>43716</v>
      </c>
      <c r="G515" s="3">
        <v>34</v>
      </c>
      <c r="H515" s="9" t="str">
        <f>VLOOKUP(D515,Employees!A:E,5,0)</f>
        <v>IT</v>
      </c>
    </row>
    <row r="516" spans="1:8" x14ac:dyDescent="0.35">
      <c r="A516" s="3" t="s">
        <v>1407</v>
      </c>
      <c r="B516" s="3" t="s">
        <v>1846</v>
      </c>
      <c r="C516" s="3" t="s">
        <v>682</v>
      </c>
      <c r="D516" s="3" t="s">
        <v>293</v>
      </c>
      <c r="E516" s="4">
        <v>43663</v>
      </c>
      <c r="F516" s="4">
        <v>43664</v>
      </c>
      <c r="G516" s="3">
        <v>14</v>
      </c>
      <c r="H516" s="9" t="str">
        <f>VLOOKUP(D516,Employees!A:E,5,0)</f>
        <v>IT</v>
      </c>
    </row>
    <row r="517" spans="1:8" x14ac:dyDescent="0.35">
      <c r="A517" s="3" t="s">
        <v>1654</v>
      </c>
      <c r="B517" s="3" t="s">
        <v>1850</v>
      </c>
      <c r="C517" s="3" t="s">
        <v>682</v>
      </c>
      <c r="D517" s="3" t="s">
        <v>414</v>
      </c>
      <c r="E517" s="4">
        <v>43910</v>
      </c>
      <c r="F517" s="4">
        <v>43911</v>
      </c>
      <c r="G517" s="3">
        <v>45</v>
      </c>
      <c r="H517" s="9" t="str">
        <f>VLOOKUP(D517,Employees!A:E,5,0)</f>
        <v>HR</v>
      </c>
    </row>
    <row r="518" spans="1:8" x14ac:dyDescent="0.35">
      <c r="A518" s="3" t="s">
        <v>1697</v>
      </c>
      <c r="B518" s="3" t="s">
        <v>1849</v>
      </c>
      <c r="C518" s="3" t="s">
        <v>682</v>
      </c>
      <c r="D518" s="3" t="s">
        <v>432</v>
      </c>
      <c r="E518" s="4">
        <v>43953</v>
      </c>
      <c r="F518" s="4">
        <v>43954</v>
      </c>
      <c r="G518" s="3">
        <v>42</v>
      </c>
      <c r="H518" s="9" t="str">
        <f>VLOOKUP(D518,Employees!A:E,5,0)</f>
        <v>Operations</v>
      </c>
    </row>
    <row r="519" spans="1:8" x14ac:dyDescent="0.35">
      <c r="A519" s="3" t="s">
        <v>1773</v>
      </c>
      <c r="B519" s="3" t="s">
        <v>1850</v>
      </c>
      <c r="C519" s="3" t="s">
        <v>682</v>
      </c>
      <c r="D519" s="3" t="s">
        <v>464</v>
      </c>
      <c r="E519" s="4">
        <v>44029</v>
      </c>
      <c r="F519" s="4">
        <v>44030</v>
      </c>
      <c r="G519" s="3">
        <v>61</v>
      </c>
      <c r="H519" s="9" t="str">
        <f>VLOOKUP(D519,Employees!A:E,5,0)</f>
        <v>Operations</v>
      </c>
    </row>
    <row r="520" spans="1:8" x14ac:dyDescent="0.35">
      <c r="A520" s="3" t="s">
        <v>1787</v>
      </c>
      <c r="B520" s="3" t="s">
        <v>1848</v>
      </c>
      <c r="C520" s="3" t="s">
        <v>682</v>
      </c>
      <c r="D520" s="3" t="s">
        <v>473</v>
      </c>
      <c r="E520" s="4">
        <v>44043</v>
      </c>
      <c r="F520" s="4">
        <v>44044</v>
      </c>
      <c r="G520" s="3">
        <v>30</v>
      </c>
      <c r="H520" s="9" t="str">
        <f>VLOOKUP(D520,Employees!A:E,5,0)</f>
        <v>IT</v>
      </c>
    </row>
    <row r="521" spans="1:8" x14ac:dyDescent="0.35">
      <c r="A521" s="3" t="s">
        <v>900</v>
      </c>
      <c r="B521" s="3" t="s">
        <v>1850</v>
      </c>
      <c r="C521" s="3" t="s">
        <v>681</v>
      </c>
      <c r="D521" s="3" t="s">
        <v>31</v>
      </c>
      <c r="E521" s="4">
        <v>43156</v>
      </c>
      <c r="F521" s="4">
        <v>43157</v>
      </c>
      <c r="G521" s="3">
        <v>71</v>
      </c>
      <c r="H521" s="9" t="str">
        <f>VLOOKUP(D521,Employees!A:E,5,0)</f>
        <v>HR</v>
      </c>
    </row>
    <row r="522" spans="1:8" x14ac:dyDescent="0.35">
      <c r="A522" s="3" t="s">
        <v>976</v>
      </c>
      <c r="B522" s="3" t="s">
        <v>1850</v>
      </c>
      <c r="C522" s="3" t="s">
        <v>681</v>
      </c>
      <c r="D522" s="3" t="s">
        <v>76</v>
      </c>
      <c r="E522" s="4">
        <v>43232</v>
      </c>
      <c r="F522" s="4">
        <v>43233</v>
      </c>
      <c r="G522" s="3">
        <v>60</v>
      </c>
      <c r="H522" s="9" t="str">
        <f>VLOOKUP(D522,Employees!A:E,5,0)</f>
        <v>Finance</v>
      </c>
    </row>
    <row r="523" spans="1:8" x14ac:dyDescent="0.35">
      <c r="A523" s="3" t="s">
        <v>1460</v>
      </c>
      <c r="B523" s="3" t="s">
        <v>1848</v>
      </c>
      <c r="C523" s="3" t="s">
        <v>681</v>
      </c>
      <c r="D523" s="3" t="s">
        <v>322</v>
      </c>
      <c r="E523" s="4">
        <v>43716</v>
      </c>
      <c r="F523" s="4">
        <v>43717</v>
      </c>
      <c r="G523" s="3">
        <v>25</v>
      </c>
      <c r="H523" s="9" t="str">
        <f>VLOOKUP(D523,Employees!A:E,5,0)</f>
        <v>IT</v>
      </c>
    </row>
    <row r="524" spans="1:8" x14ac:dyDescent="0.35">
      <c r="A524" s="3" t="s">
        <v>1563</v>
      </c>
      <c r="B524" s="3" t="s">
        <v>1848</v>
      </c>
      <c r="C524" s="3" t="s">
        <v>681</v>
      </c>
      <c r="D524" s="3" t="s">
        <v>373</v>
      </c>
      <c r="E524" s="4">
        <v>43819</v>
      </c>
      <c r="F524" s="4">
        <v>43820</v>
      </c>
      <c r="G524" s="3">
        <v>76</v>
      </c>
      <c r="H524" s="9" t="str">
        <f>VLOOKUP(D524,Employees!A:E,5,0)</f>
        <v>HR</v>
      </c>
    </row>
    <row r="525" spans="1:8" x14ac:dyDescent="0.35">
      <c r="A525" s="3" t="s">
        <v>895</v>
      </c>
      <c r="B525" s="3" t="s">
        <v>1847</v>
      </c>
      <c r="C525" s="3" t="s">
        <v>680</v>
      </c>
      <c r="D525" s="3" t="s">
        <v>27</v>
      </c>
      <c r="E525" s="4">
        <v>43151</v>
      </c>
      <c r="F525" s="4">
        <v>43152</v>
      </c>
      <c r="G525" s="3">
        <v>12</v>
      </c>
      <c r="H525" s="9" t="str">
        <f>VLOOKUP(D525,Employees!A:E,5,0)</f>
        <v>Marketing</v>
      </c>
    </row>
    <row r="526" spans="1:8" x14ac:dyDescent="0.35">
      <c r="A526" s="3" t="s">
        <v>1177</v>
      </c>
      <c r="B526" s="3" t="s">
        <v>1845</v>
      </c>
      <c r="C526" s="3" t="s">
        <v>680</v>
      </c>
      <c r="D526" s="3" t="s">
        <v>180</v>
      </c>
      <c r="E526" s="4">
        <v>43433</v>
      </c>
      <c r="F526" s="4">
        <v>43434</v>
      </c>
      <c r="G526" s="3">
        <v>50</v>
      </c>
      <c r="H526" s="9" t="str">
        <f>VLOOKUP(D526,Employees!A:E,5,0)</f>
        <v>HR</v>
      </c>
    </row>
    <row r="527" spans="1:8" x14ac:dyDescent="0.35">
      <c r="A527" s="3" t="s">
        <v>1226</v>
      </c>
      <c r="B527" s="3" t="s">
        <v>1847</v>
      </c>
      <c r="C527" s="3" t="s">
        <v>680</v>
      </c>
      <c r="D527" s="3" t="s">
        <v>206</v>
      </c>
      <c r="E527" s="4">
        <v>43482</v>
      </c>
      <c r="F527" s="4">
        <v>43483</v>
      </c>
      <c r="G527" s="3">
        <v>67</v>
      </c>
      <c r="H527" s="9" t="str">
        <f>VLOOKUP(D527,Employees!A:E,5,0)</f>
        <v>Marketing</v>
      </c>
    </row>
    <row r="528" spans="1:8" x14ac:dyDescent="0.35">
      <c r="A528" s="3" t="s">
        <v>1704</v>
      </c>
      <c r="B528" s="3" t="s">
        <v>1845</v>
      </c>
      <c r="C528" s="3" t="s">
        <v>680</v>
      </c>
      <c r="D528" s="3" t="s">
        <v>434</v>
      </c>
      <c r="E528" s="4">
        <v>43960</v>
      </c>
      <c r="F528" s="4">
        <v>43961</v>
      </c>
      <c r="G528" s="3">
        <v>21</v>
      </c>
      <c r="H528" s="9" t="str">
        <f>VLOOKUP(D528,Employees!A:E,5,0)</f>
        <v>IT</v>
      </c>
    </row>
    <row r="529" spans="1:8" x14ac:dyDescent="0.35">
      <c r="A529" s="3" t="s">
        <v>1233</v>
      </c>
      <c r="B529" s="3" t="s">
        <v>1845</v>
      </c>
      <c r="C529" s="3" t="s">
        <v>679</v>
      </c>
      <c r="D529" s="3" t="s">
        <v>211</v>
      </c>
      <c r="E529" s="4">
        <v>43489</v>
      </c>
      <c r="F529" s="4">
        <v>43490</v>
      </c>
      <c r="G529" s="3">
        <v>74</v>
      </c>
      <c r="H529" s="9" t="str">
        <f>VLOOKUP(D529,Employees!A:E,5,0)</f>
        <v>Operations</v>
      </c>
    </row>
    <row r="530" spans="1:8" x14ac:dyDescent="0.35">
      <c r="A530" s="3" t="s">
        <v>1315</v>
      </c>
      <c r="B530" s="3" t="s">
        <v>1849</v>
      </c>
      <c r="C530" s="3" t="s">
        <v>679</v>
      </c>
      <c r="D530" s="3" t="s">
        <v>252</v>
      </c>
      <c r="E530" s="4">
        <v>43571</v>
      </c>
      <c r="F530" s="4">
        <v>43572</v>
      </c>
      <c r="G530" s="3">
        <v>22</v>
      </c>
      <c r="H530" s="9" t="str">
        <f>VLOOKUP(D530,Employees!A:E,5,0)</f>
        <v>Operations</v>
      </c>
    </row>
    <row r="531" spans="1:8" x14ac:dyDescent="0.35">
      <c r="A531" s="3" t="s">
        <v>1016</v>
      </c>
      <c r="B531" s="3" t="s">
        <v>1845</v>
      </c>
      <c r="C531" s="3" t="s">
        <v>678</v>
      </c>
      <c r="D531" s="3" t="s">
        <v>98</v>
      </c>
      <c r="E531" s="4">
        <v>43272</v>
      </c>
      <c r="F531" s="4">
        <v>43273</v>
      </c>
      <c r="G531" s="3">
        <v>44</v>
      </c>
      <c r="H531" s="9" t="str">
        <f>VLOOKUP(D531,Employees!A:E,5,0)</f>
        <v>HR</v>
      </c>
    </row>
    <row r="532" spans="1:8" x14ac:dyDescent="0.35">
      <c r="A532" s="3" t="s">
        <v>1544</v>
      </c>
      <c r="B532" s="3" t="s">
        <v>1848</v>
      </c>
      <c r="C532" s="3" t="s">
        <v>678</v>
      </c>
      <c r="D532" s="3" t="s">
        <v>364</v>
      </c>
      <c r="E532" s="4">
        <v>43800</v>
      </c>
      <c r="F532" s="4">
        <v>43801</v>
      </c>
      <c r="G532" s="3">
        <v>53</v>
      </c>
      <c r="H532" s="9" t="str">
        <f>VLOOKUP(D532,Employees!A:E,5,0)</f>
        <v>Marketing</v>
      </c>
    </row>
    <row r="533" spans="1:8" x14ac:dyDescent="0.35">
      <c r="A533" s="3" t="s">
        <v>1215</v>
      </c>
      <c r="B533" s="3" t="s">
        <v>1845</v>
      </c>
      <c r="C533" s="3" t="s">
        <v>677</v>
      </c>
      <c r="D533" s="3" t="s">
        <v>202</v>
      </c>
      <c r="E533" s="4">
        <v>43471</v>
      </c>
      <c r="F533" s="4">
        <v>43472</v>
      </c>
      <c r="G533" s="3">
        <v>54</v>
      </c>
      <c r="H533" s="9" t="str">
        <f>VLOOKUP(D533,Employees!A:E,5,0)</f>
        <v>Operations</v>
      </c>
    </row>
    <row r="534" spans="1:8" x14ac:dyDescent="0.35">
      <c r="A534" s="3" t="s">
        <v>1467</v>
      </c>
      <c r="B534" s="3" t="s">
        <v>1850</v>
      </c>
      <c r="C534" s="3" t="s">
        <v>677</v>
      </c>
      <c r="D534" s="3" t="s">
        <v>327</v>
      </c>
      <c r="E534" s="4">
        <v>43723</v>
      </c>
      <c r="F534" s="4">
        <v>43724</v>
      </c>
      <c r="G534" s="3">
        <v>60</v>
      </c>
      <c r="H534" s="9" t="str">
        <f>VLOOKUP(D534,Employees!A:E,5,0)</f>
        <v>HR</v>
      </c>
    </row>
    <row r="535" spans="1:8" x14ac:dyDescent="0.35">
      <c r="A535" s="3" t="s">
        <v>1370</v>
      </c>
      <c r="B535" s="3" t="s">
        <v>1848</v>
      </c>
      <c r="C535" s="3" t="s">
        <v>676</v>
      </c>
      <c r="D535" s="3" t="s">
        <v>280</v>
      </c>
      <c r="E535" s="4">
        <v>43626</v>
      </c>
      <c r="F535" s="4">
        <v>43627</v>
      </c>
      <c r="G535" s="3">
        <v>60</v>
      </c>
      <c r="H535" s="9" t="str">
        <f>VLOOKUP(D535,Employees!A:E,5,0)</f>
        <v>IT</v>
      </c>
    </row>
    <row r="536" spans="1:8" x14ac:dyDescent="0.35">
      <c r="A536" s="3" t="s">
        <v>1430</v>
      </c>
      <c r="B536" s="3" t="s">
        <v>1848</v>
      </c>
      <c r="C536" s="3" t="s">
        <v>676</v>
      </c>
      <c r="D536" s="3" t="s">
        <v>304</v>
      </c>
      <c r="E536" s="4">
        <v>43686</v>
      </c>
      <c r="F536" s="4">
        <v>43687</v>
      </c>
      <c r="G536" s="3">
        <v>61</v>
      </c>
      <c r="H536" s="9" t="str">
        <f>VLOOKUP(D536,Employees!A:E,5,0)</f>
        <v>Operations</v>
      </c>
    </row>
    <row r="537" spans="1:8" x14ac:dyDescent="0.35">
      <c r="A537" s="3" t="s">
        <v>1658</v>
      </c>
      <c r="B537" s="3" t="s">
        <v>1848</v>
      </c>
      <c r="C537" s="3" t="s">
        <v>676</v>
      </c>
      <c r="D537" s="3" t="s">
        <v>415</v>
      </c>
      <c r="E537" s="4">
        <v>43914</v>
      </c>
      <c r="F537" s="4">
        <v>43915</v>
      </c>
      <c r="G537" s="3">
        <v>71</v>
      </c>
      <c r="H537" s="9" t="str">
        <f>VLOOKUP(D537,Employees!A:E,5,0)</f>
        <v>Operations</v>
      </c>
    </row>
    <row r="538" spans="1:8" x14ac:dyDescent="0.35">
      <c r="A538" s="3" t="s">
        <v>1778</v>
      </c>
      <c r="B538" s="3" t="s">
        <v>1847</v>
      </c>
      <c r="C538" s="3" t="s">
        <v>676</v>
      </c>
      <c r="D538" s="3" t="s">
        <v>467</v>
      </c>
      <c r="E538" s="4">
        <v>44034</v>
      </c>
      <c r="F538" s="4">
        <v>44035</v>
      </c>
      <c r="G538" s="3">
        <v>17</v>
      </c>
      <c r="H538" s="9" t="str">
        <f>VLOOKUP(D538,Employees!A:E,5,0)</f>
        <v>IT</v>
      </c>
    </row>
    <row r="539" spans="1:8" x14ac:dyDescent="0.35">
      <c r="A539" s="3" t="s">
        <v>1436</v>
      </c>
      <c r="B539" s="3" t="s">
        <v>1846</v>
      </c>
      <c r="C539" s="3" t="s">
        <v>675</v>
      </c>
      <c r="D539" s="3" t="s">
        <v>308</v>
      </c>
      <c r="E539" s="4">
        <v>43692</v>
      </c>
      <c r="F539" s="4">
        <v>43693</v>
      </c>
      <c r="G539" s="3">
        <v>33</v>
      </c>
      <c r="H539" s="9" t="str">
        <f>VLOOKUP(D539,Employees!A:E,5,0)</f>
        <v>Operations</v>
      </c>
    </row>
    <row r="540" spans="1:8" x14ac:dyDescent="0.35">
      <c r="A540" s="3" t="s">
        <v>1739</v>
      </c>
      <c r="B540" s="3" t="s">
        <v>1847</v>
      </c>
      <c r="C540" s="3" t="s">
        <v>675</v>
      </c>
      <c r="D540" s="3" t="s">
        <v>447</v>
      </c>
      <c r="E540" s="4">
        <v>43995</v>
      </c>
      <c r="F540" s="4">
        <v>43996</v>
      </c>
      <c r="G540" s="3">
        <v>51</v>
      </c>
      <c r="H540" s="9" t="str">
        <f>VLOOKUP(D540,Employees!A:E,5,0)</f>
        <v>IT</v>
      </c>
    </row>
    <row r="541" spans="1:8" x14ac:dyDescent="0.35">
      <c r="A541" s="3" t="s">
        <v>865</v>
      </c>
      <c r="B541" s="3" t="s">
        <v>1849</v>
      </c>
      <c r="C541" s="3" t="s">
        <v>674</v>
      </c>
      <c r="D541" s="3" t="s">
        <v>16</v>
      </c>
      <c r="E541" s="4">
        <v>43121</v>
      </c>
      <c r="F541" s="4">
        <v>43122</v>
      </c>
      <c r="G541" s="3">
        <v>20</v>
      </c>
      <c r="H541" s="9" t="str">
        <f>VLOOKUP(D541,Employees!A:E,5,0)</f>
        <v>Marketing</v>
      </c>
    </row>
    <row r="542" spans="1:8" x14ac:dyDescent="0.35">
      <c r="A542" s="3" t="s">
        <v>933</v>
      </c>
      <c r="B542" s="3" t="s">
        <v>1850</v>
      </c>
      <c r="C542" s="3" t="s">
        <v>674</v>
      </c>
      <c r="D542" s="3" t="s">
        <v>50</v>
      </c>
      <c r="E542" s="4">
        <v>43189</v>
      </c>
      <c r="F542" s="4">
        <v>43190</v>
      </c>
      <c r="G542" s="3">
        <v>47</v>
      </c>
      <c r="H542" s="9" t="str">
        <f>VLOOKUP(D542,Employees!A:E,5,0)</f>
        <v>HR</v>
      </c>
    </row>
    <row r="543" spans="1:8" x14ac:dyDescent="0.35">
      <c r="A543" s="3" t="s">
        <v>1145</v>
      </c>
      <c r="B543" s="3" t="s">
        <v>1848</v>
      </c>
      <c r="C543" s="3" t="s">
        <v>674</v>
      </c>
      <c r="D543" s="3" t="s">
        <v>166</v>
      </c>
      <c r="E543" s="4">
        <v>43401</v>
      </c>
      <c r="F543" s="4">
        <v>43402</v>
      </c>
      <c r="G543" s="3">
        <v>66</v>
      </c>
      <c r="H543" s="9" t="str">
        <f>VLOOKUP(D543,Employees!A:E,5,0)</f>
        <v>IT</v>
      </c>
    </row>
    <row r="544" spans="1:8" x14ac:dyDescent="0.35">
      <c r="A544" s="3" t="s">
        <v>1187</v>
      </c>
      <c r="B544" s="3" t="s">
        <v>1849</v>
      </c>
      <c r="C544" s="3" t="s">
        <v>674</v>
      </c>
      <c r="D544" s="3" t="s">
        <v>187</v>
      </c>
      <c r="E544" s="4">
        <v>43443</v>
      </c>
      <c r="F544" s="4">
        <v>43444</v>
      </c>
      <c r="G544" s="3">
        <v>52</v>
      </c>
      <c r="H544" s="9" t="str">
        <f>VLOOKUP(D544,Employees!A:E,5,0)</f>
        <v>IT</v>
      </c>
    </row>
    <row r="545" spans="1:8" x14ac:dyDescent="0.35">
      <c r="A545" s="3" t="s">
        <v>918</v>
      </c>
      <c r="B545" s="3" t="s">
        <v>1850</v>
      </c>
      <c r="C545" s="3" t="s">
        <v>673</v>
      </c>
      <c r="D545" s="3" t="s">
        <v>44</v>
      </c>
      <c r="E545" s="4">
        <v>43174</v>
      </c>
      <c r="F545" s="4">
        <v>43175</v>
      </c>
      <c r="G545" s="3">
        <v>54</v>
      </c>
      <c r="H545" s="9" t="str">
        <f>VLOOKUP(D545,Employees!A:E,5,0)</f>
        <v>IT</v>
      </c>
    </row>
    <row r="546" spans="1:8" x14ac:dyDescent="0.35">
      <c r="A546" s="3" t="s">
        <v>1112</v>
      </c>
      <c r="B546" s="3" t="s">
        <v>1845</v>
      </c>
      <c r="C546" s="3" t="s">
        <v>673</v>
      </c>
      <c r="D546" s="3" t="s">
        <v>149</v>
      </c>
      <c r="E546" s="4">
        <v>43368</v>
      </c>
      <c r="F546" s="4">
        <v>43369</v>
      </c>
      <c r="G546" s="3">
        <v>40</v>
      </c>
      <c r="H546" s="9" t="str">
        <f>VLOOKUP(D546,Employees!A:E,5,0)</f>
        <v>HR</v>
      </c>
    </row>
    <row r="547" spans="1:8" x14ac:dyDescent="0.35">
      <c r="A547" s="3" t="s">
        <v>1364</v>
      </c>
      <c r="B547" s="3" t="s">
        <v>1847</v>
      </c>
      <c r="C547" s="3" t="s">
        <v>673</v>
      </c>
      <c r="D547" s="3" t="s">
        <v>277</v>
      </c>
      <c r="E547" s="4">
        <v>43620</v>
      </c>
      <c r="F547" s="4">
        <v>43621</v>
      </c>
      <c r="G547" s="3">
        <v>21</v>
      </c>
      <c r="H547" s="9" t="str">
        <f>VLOOKUP(D547,Employees!A:E,5,0)</f>
        <v>HR</v>
      </c>
    </row>
    <row r="548" spans="1:8" x14ac:dyDescent="0.35">
      <c r="A548" s="3" t="s">
        <v>1674</v>
      </c>
      <c r="B548" s="3" t="s">
        <v>1847</v>
      </c>
      <c r="C548" s="3" t="s">
        <v>673</v>
      </c>
      <c r="D548" s="3" t="s">
        <v>422</v>
      </c>
      <c r="E548" s="4">
        <v>43930</v>
      </c>
      <c r="F548" s="4">
        <v>43931</v>
      </c>
      <c r="G548" s="3">
        <v>15</v>
      </c>
      <c r="H548" s="9" t="str">
        <f>VLOOKUP(D548,Employees!A:E,5,0)</f>
        <v>Finance</v>
      </c>
    </row>
    <row r="549" spans="1:8" x14ac:dyDescent="0.35">
      <c r="A549" s="3" t="s">
        <v>1763</v>
      </c>
      <c r="B549" s="3" t="s">
        <v>1849</v>
      </c>
      <c r="C549" s="3" t="s">
        <v>673</v>
      </c>
      <c r="D549" s="3" t="s">
        <v>460</v>
      </c>
      <c r="E549" s="4">
        <v>44019</v>
      </c>
      <c r="F549" s="4">
        <v>44020</v>
      </c>
      <c r="G549" s="3">
        <v>62</v>
      </c>
      <c r="H549" s="9" t="str">
        <f>VLOOKUP(D549,Employees!A:E,5,0)</f>
        <v>IT</v>
      </c>
    </row>
    <row r="550" spans="1:8" x14ac:dyDescent="0.35">
      <c r="A550" s="3" t="s">
        <v>1084</v>
      </c>
      <c r="B550" s="3" t="s">
        <v>1847</v>
      </c>
      <c r="C550" s="3" t="s">
        <v>672</v>
      </c>
      <c r="D550" s="3" t="s">
        <v>132</v>
      </c>
      <c r="E550" s="4">
        <v>43340</v>
      </c>
      <c r="F550" s="4">
        <v>43341</v>
      </c>
      <c r="G550" s="3">
        <v>19</v>
      </c>
      <c r="H550" s="9" t="str">
        <f>VLOOKUP(D550,Employees!A:E,5,0)</f>
        <v>Marketing</v>
      </c>
    </row>
    <row r="551" spans="1:8" x14ac:dyDescent="0.35">
      <c r="A551" s="3" t="s">
        <v>1228</v>
      </c>
      <c r="B551" s="3" t="s">
        <v>1847</v>
      </c>
      <c r="C551" s="3" t="s">
        <v>672</v>
      </c>
      <c r="D551" s="3" t="s">
        <v>207</v>
      </c>
      <c r="E551" s="4">
        <v>43484</v>
      </c>
      <c r="F551" s="4">
        <v>43485</v>
      </c>
      <c r="G551" s="3">
        <v>35</v>
      </c>
      <c r="H551" s="9" t="str">
        <f>VLOOKUP(D551,Employees!A:E,5,0)</f>
        <v>HR</v>
      </c>
    </row>
    <row r="552" spans="1:8" x14ac:dyDescent="0.35">
      <c r="A552" s="3" t="s">
        <v>1400</v>
      </c>
      <c r="B552" s="3" t="s">
        <v>1847</v>
      </c>
      <c r="C552" s="3" t="s">
        <v>672</v>
      </c>
      <c r="D552" s="3" t="s">
        <v>291</v>
      </c>
      <c r="E552" s="4">
        <v>43656</v>
      </c>
      <c r="F552" s="4">
        <v>43657</v>
      </c>
      <c r="G552" s="3">
        <v>38</v>
      </c>
      <c r="H552" s="9" t="str">
        <f>VLOOKUP(D552,Employees!A:E,5,0)</f>
        <v>Finance</v>
      </c>
    </row>
    <row r="553" spans="1:8" x14ac:dyDescent="0.35">
      <c r="A553" s="3" t="s">
        <v>1684</v>
      </c>
      <c r="B553" s="3" t="s">
        <v>1847</v>
      </c>
      <c r="C553" s="3" t="s">
        <v>672</v>
      </c>
      <c r="D553" s="3" t="s">
        <v>426</v>
      </c>
      <c r="E553" s="4">
        <v>43940</v>
      </c>
      <c r="F553" s="4">
        <v>43941</v>
      </c>
      <c r="G553" s="3">
        <v>12</v>
      </c>
      <c r="H553" s="9" t="str">
        <f>VLOOKUP(D553,Employees!A:E,5,0)</f>
        <v>Marketing</v>
      </c>
    </row>
    <row r="554" spans="1:8" x14ac:dyDescent="0.35">
      <c r="A554" s="3" t="s">
        <v>1696</v>
      </c>
      <c r="B554" s="3" t="s">
        <v>1846</v>
      </c>
      <c r="C554" s="3" t="s">
        <v>672</v>
      </c>
      <c r="D554" s="3" t="s">
        <v>432</v>
      </c>
      <c r="E554" s="4">
        <v>43952</v>
      </c>
      <c r="F554" s="4">
        <v>43953</v>
      </c>
      <c r="G554" s="3">
        <v>42</v>
      </c>
      <c r="H554" s="9" t="str">
        <f>VLOOKUP(D554,Employees!A:E,5,0)</f>
        <v>Operations</v>
      </c>
    </row>
    <row r="555" spans="1:8" x14ac:dyDescent="0.35">
      <c r="A555" s="3" t="s">
        <v>1007</v>
      </c>
      <c r="B555" s="3" t="s">
        <v>1849</v>
      </c>
      <c r="C555" s="3" t="s">
        <v>671</v>
      </c>
      <c r="D555" s="3" t="s">
        <v>93</v>
      </c>
      <c r="E555" s="4">
        <v>43263</v>
      </c>
      <c r="F555" s="4">
        <v>43264</v>
      </c>
      <c r="G555" s="3">
        <v>27</v>
      </c>
      <c r="H555" s="9" t="str">
        <f>VLOOKUP(D555,Employees!A:E,5,0)</f>
        <v>IT</v>
      </c>
    </row>
    <row r="556" spans="1:8" x14ac:dyDescent="0.35">
      <c r="A556" s="3" t="s">
        <v>1049</v>
      </c>
      <c r="B556" s="3" t="s">
        <v>1846</v>
      </c>
      <c r="C556" s="3" t="s">
        <v>671</v>
      </c>
      <c r="D556" s="3" t="s">
        <v>113</v>
      </c>
      <c r="E556" s="4">
        <v>43305</v>
      </c>
      <c r="F556" s="4">
        <v>43306</v>
      </c>
      <c r="G556" s="3">
        <v>23</v>
      </c>
      <c r="H556" s="9" t="str">
        <f>VLOOKUP(D556,Employees!A:E,5,0)</f>
        <v>Marketing</v>
      </c>
    </row>
    <row r="557" spans="1:8" x14ac:dyDescent="0.35">
      <c r="A557" s="3" t="s">
        <v>1164</v>
      </c>
      <c r="B557" s="3" t="s">
        <v>1846</v>
      </c>
      <c r="C557" s="3" t="s">
        <v>671</v>
      </c>
      <c r="D557" s="3" t="s">
        <v>174</v>
      </c>
      <c r="E557" s="4">
        <v>43420</v>
      </c>
      <c r="F557" s="4">
        <v>43421</v>
      </c>
      <c r="G557" s="3">
        <v>11</v>
      </c>
      <c r="H557" s="9" t="str">
        <f>VLOOKUP(D557,Employees!A:E,5,0)</f>
        <v>IT</v>
      </c>
    </row>
    <row r="558" spans="1:8" x14ac:dyDescent="0.35">
      <c r="A558" s="3" t="s">
        <v>1307</v>
      </c>
      <c r="B558" s="3" t="s">
        <v>1845</v>
      </c>
      <c r="C558" s="3" t="s">
        <v>671</v>
      </c>
      <c r="D558" s="3" t="s">
        <v>250</v>
      </c>
      <c r="E558" s="4">
        <v>43563</v>
      </c>
      <c r="F558" s="4">
        <v>43564</v>
      </c>
      <c r="G558" s="3">
        <v>17</v>
      </c>
      <c r="H558" s="9" t="str">
        <f>VLOOKUP(D558,Employees!A:E,5,0)</f>
        <v>IT</v>
      </c>
    </row>
    <row r="559" spans="1:8" x14ac:dyDescent="0.35">
      <c r="A559" s="3" t="s">
        <v>1387</v>
      </c>
      <c r="B559" s="3" t="s">
        <v>1848</v>
      </c>
      <c r="C559" s="3" t="s">
        <v>671</v>
      </c>
      <c r="D559" s="3" t="s">
        <v>288</v>
      </c>
      <c r="E559" s="4">
        <v>43643</v>
      </c>
      <c r="F559" s="4">
        <v>43644</v>
      </c>
      <c r="G559" s="3">
        <v>44</v>
      </c>
      <c r="H559" s="9" t="str">
        <f>VLOOKUP(D559,Employees!A:E,5,0)</f>
        <v>IT</v>
      </c>
    </row>
    <row r="560" spans="1:8" x14ac:dyDescent="0.35">
      <c r="A560" s="3" t="s">
        <v>1520</v>
      </c>
      <c r="B560" s="3" t="s">
        <v>1850</v>
      </c>
      <c r="C560" s="3" t="s">
        <v>671</v>
      </c>
      <c r="D560" s="3" t="s">
        <v>351</v>
      </c>
      <c r="E560" s="4">
        <v>43776</v>
      </c>
      <c r="F560" s="4">
        <v>43777</v>
      </c>
      <c r="G560" s="3">
        <v>8</v>
      </c>
      <c r="H560" s="9" t="str">
        <f>VLOOKUP(D560,Employees!A:E,5,0)</f>
        <v>Marketing</v>
      </c>
    </row>
    <row r="561" spans="1:8" x14ac:dyDescent="0.35">
      <c r="A561" s="3" t="s">
        <v>1794</v>
      </c>
      <c r="B561" s="3" t="s">
        <v>1847</v>
      </c>
      <c r="C561" s="3" t="s">
        <v>671</v>
      </c>
      <c r="D561" s="3" t="s">
        <v>479</v>
      </c>
      <c r="E561" s="4">
        <v>44050</v>
      </c>
      <c r="F561" s="4">
        <v>44051</v>
      </c>
      <c r="G561" s="3">
        <v>19</v>
      </c>
      <c r="H561" s="9" t="str">
        <f>VLOOKUP(D561,Employees!A:E,5,0)</f>
        <v>Finance</v>
      </c>
    </row>
    <row r="562" spans="1:8" x14ac:dyDescent="0.35">
      <c r="A562" s="3" t="s">
        <v>1004</v>
      </c>
      <c r="B562" s="3" t="s">
        <v>1848</v>
      </c>
      <c r="C562" s="3" t="s">
        <v>670</v>
      </c>
      <c r="D562" s="3" t="s">
        <v>92</v>
      </c>
      <c r="E562" s="4">
        <v>43260</v>
      </c>
      <c r="F562" s="4">
        <v>43261</v>
      </c>
      <c r="G562" s="3">
        <v>27</v>
      </c>
      <c r="H562" s="9" t="str">
        <f>VLOOKUP(D562,Employees!A:E,5,0)</f>
        <v>Operations</v>
      </c>
    </row>
    <row r="563" spans="1:8" x14ac:dyDescent="0.35">
      <c r="A563" s="3" t="s">
        <v>1067</v>
      </c>
      <c r="B563" s="3" t="s">
        <v>1849</v>
      </c>
      <c r="C563" s="3" t="s">
        <v>670</v>
      </c>
      <c r="D563" s="3" t="s">
        <v>122</v>
      </c>
      <c r="E563" s="4">
        <v>43323</v>
      </c>
      <c r="F563" s="4">
        <v>43324</v>
      </c>
      <c r="G563" s="3">
        <v>23</v>
      </c>
      <c r="H563" s="9" t="str">
        <f>VLOOKUP(D563,Employees!A:E,5,0)</f>
        <v>HR</v>
      </c>
    </row>
    <row r="564" spans="1:8" x14ac:dyDescent="0.35">
      <c r="A564" s="3" t="s">
        <v>1130</v>
      </c>
      <c r="B564" s="3" t="s">
        <v>1845</v>
      </c>
      <c r="C564" s="3" t="s">
        <v>670</v>
      </c>
      <c r="D564" s="3" t="s">
        <v>156</v>
      </c>
      <c r="E564" s="4">
        <v>43386</v>
      </c>
      <c r="F564" s="4">
        <v>43387</v>
      </c>
      <c r="G564" s="3">
        <v>35</v>
      </c>
      <c r="H564" s="9" t="str">
        <f>VLOOKUP(D564,Employees!A:E,5,0)</f>
        <v>Marketing</v>
      </c>
    </row>
    <row r="565" spans="1:8" x14ac:dyDescent="0.35">
      <c r="A565" s="3" t="s">
        <v>1181</v>
      </c>
      <c r="B565" s="3" t="s">
        <v>1849</v>
      </c>
      <c r="C565" s="3" t="s">
        <v>670</v>
      </c>
      <c r="D565" s="3" t="s">
        <v>185</v>
      </c>
      <c r="E565" s="4">
        <v>43437</v>
      </c>
      <c r="F565" s="4">
        <v>43438</v>
      </c>
      <c r="G565" s="3">
        <v>32</v>
      </c>
      <c r="H565" s="9" t="str">
        <f>VLOOKUP(D565,Employees!A:E,5,0)</f>
        <v>HR</v>
      </c>
    </row>
    <row r="566" spans="1:8" x14ac:dyDescent="0.35">
      <c r="A566" s="3" t="s">
        <v>1664</v>
      </c>
      <c r="B566" s="3" t="s">
        <v>1850</v>
      </c>
      <c r="C566" s="3" t="s">
        <v>670</v>
      </c>
      <c r="D566" s="3" t="s">
        <v>418</v>
      </c>
      <c r="E566" s="4">
        <v>43920</v>
      </c>
      <c r="F566" s="4">
        <v>43921</v>
      </c>
      <c r="G566" s="3">
        <v>17</v>
      </c>
      <c r="H566" s="9" t="str">
        <f>VLOOKUP(D566,Employees!A:E,5,0)</f>
        <v>Marketing</v>
      </c>
    </row>
    <row r="567" spans="1:8" x14ac:dyDescent="0.35">
      <c r="A567" s="3" t="s">
        <v>1735</v>
      </c>
      <c r="B567" s="3" t="s">
        <v>1848</v>
      </c>
      <c r="C567" s="3" t="s">
        <v>670</v>
      </c>
      <c r="D567" s="3" t="s">
        <v>446</v>
      </c>
      <c r="E567" s="4">
        <v>43991</v>
      </c>
      <c r="F567" s="4">
        <v>43992</v>
      </c>
      <c r="G567" s="3">
        <v>75</v>
      </c>
      <c r="H567" s="9" t="str">
        <f>VLOOKUP(D567,Employees!A:E,5,0)</f>
        <v>Marketing</v>
      </c>
    </row>
    <row r="568" spans="1:8" x14ac:dyDescent="0.35">
      <c r="A568" s="3" t="s">
        <v>1237</v>
      </c>
      <c r="B568" s="3" t="s">
        <v>1846</v>
      </c>
      <c r="C568" s="3" t="s">
        <v>669</v>
      </c>
      <c r="D568" s="3" t="s">
        <v>213</v>
      </c>
      <c r="E568" s="4">
        <v>43493</v>
      </c>
      <c r="F568" s="4">
        <v>43494</v>
      </c>
      <c r="G568" s="3">
        <v>40</v>
      </c>
      <c r="H568" s="9" t="str">
        <f>VLOOKUP(D568,Employees!A:E,5,0)</f>
        <v>Operations</v>
      </c>
    </row>
    <row r="569" spans="1:8" x14ac:dyDescent="0.35">
      <c r="A569" s="3" t="s">
        <v>1274</v>
      </c>
      <c r="B569" s="3" t="s">
        <v>1847</v>
      </c>
      <c r="C569" s="3" t="s">
        <v>669</v>
      </c>
      <c r="D569" s="3" t="s">
        <v>234</v>
      </c>
      <c r="E569" s="4">
        <v>43530</v>
      </c>
      <c r="F569" s="4">
        <v>43531</v>
      </c>
      <c r="G569" s="3">
        <v>20</v>
      </c>
      <c r="H569" s="9" t="str">
        <f>VLOOKUP(D569,Employees!A:E,5,0)</f>
        <v>Finance</v>
      </c>
    </row>
    <row r="570" spans="1:8" x14ac:dyDescent="0.35">
      <c r="A570" s="3" t="s">
        <v>1091</v>
      </c>
      <c r="B570" s="3" t="s">
        <v>1850</v>
      </c>
      <c r="C570" s="3" t="s">
        <v>668</v>
      </c>
      <c r="D570" s="3" t="s">
        <v>135</v>
      </c>
      <c r="E570" s="4">
        <v>43347</v>
      </c>
      <c r="F570" s="4">
        <v>43348</v>
      </c>
      <c r="G570" s="3">
        <v>8</v>
      </c>
      <c r="H570" s="9" t="str">
        <f>VLOOKUP(D570,Employees!A:E,5,0)</f>
        <v>HR</v>
      </c>
    </row>
    <row r="571" spans="1:8" x14ac:dyDescent="0.35">
      <c r="A571" s="3" t="s">
        <v>980</v>
      </c>
      <c r="B571" s="3" t="s">
        <v>1849</v>
      </c>
      <c r="C571" s="3" t="s">
        <v>667</v>
      </c>
      <c r="D571" s="3" t="s">
        <v>78</v>
      </c>
      <c r="E571" s="4">
        <v>43236</v>
      </c>
      <c r="F571" s="4">
        <v>43237</v>
      </c>
      <c r="G571" s="3">
        <v>63</v>
      </c>
      <c r="H571" s="9" t="str">
        <f>VLOOKUP(D571,Employees!A:E,5,0)</f>
        <v>HR</v>
      </c>
    </row>
    <row r="572" spans="1:8" x14ac:dyDescent="0.35">
      <c r="A572" s="3" t="s">
        <v>1153</v>
      </c>
      <c r="B572" s="3" t="s">
        <v>1845</v>
      </c>
      <c r="C572" s="3" t="s">
        <v>667</v>
      </c>
      <c r="D572" s="3" t="s">
        <v>168</v>
      </c>
      <c r="E572" s="4">
        <v>43409</v>
      </c>
      <c r="F572" s="4">
        <v>43410</v>
      </c>
      <c r="G572" s="3">
        <v>53</v>
      </c>
      <c r="H572" s="9" t="str">
        <f>VLOOKUP(D572,Employees!A:E,5,0)</f>
        <v>Marketing</v>
      </c>
    </row>
    <row r="573" spans="1:8" x14ac:dyDescent="0.35">
      <c r="A573" s="3" t="s">
        <v>1101</v>
      </c>
      <c r="B573" s="3" t="s">
        <v>1845</v>
      </c>
      <c r="C573" s="3" t="s">
        <v>666</v>
      </c>
      <c r="D573" s="3" t="s">
        <v>143</v>
      </c>
      <c r="E573" s="4">
        <v>43357</v>
      </c>
      <c r="F573" s="4">
        <v>43358</v>
      </c>
      <c r="G573" s="3">
        <v>8</v>
      </c>
      <c r="H573" s="9" t="str">
        <f>VLOOKUP(D573,Employees!A:E,5,0)</f>
        <v>Operations</v>
      </c>
    </row>
    <row r="574" spans="1:8" x14ac:dyDescent="0.35">
      <c r="A574" s="3" t="s">
        <v>1424</v>
      </c>
      <c r="B574" s="3" t="s">
        <v>1848</v>
      </c>
      <c r="C574" s="3" t="s">
        <v>666</v>
      </c>
      <c r="D574" s="3" t="s">
        <v>302</v>
      </c>
      <c r="E574" s="4">
        <v>43680</v>
      </c>
      <c r="F574" s="4">
        <v>43681</v>
      </c>
      <c r="G574" s="3">
        <v>48</v>
      </c>
      <c r="H574" s="9" t="str">
        <f>VLOOKUP(D574,Employees!A:E,5,0)</f>
        <v>Marketing</v>
      </c>
    </row>
    <row r="575" spans="1:8" x14ac:dyDescent="0.35">
      <c r="A575" s="3" t="s">
        <v>1023</v>
      </c>
      <c r="B575" s="3" t="s">
        <v>1847</v>
      </c>
      <c r="C575" s="3" t="s">
        <v>665</v>
      </c>
      <c r="D575" s="3" t="s">
        <v>101</v>
      </c>
      <c r="E575" s="4">
        <v>43279</v>
      </c>
      <c r="F575" s="4">
        <v>43280</v>
      </c>
      <c r="G575" s="3">
        <v>13</v>
      </c>
      <c r="H575" s="9" t="str">
        <f>VLOOKUP(D575,Employees!A:E,5,0)</f>
        <v>HR</v>
      </c>
    </row>
    <row r="576" spans="1:8" x14ac:dyDescent="0.35">
      <c r="A576" s="3" t="s">
        <v>1261</v>
      </c>
      <c r="B576" s="3" t="s">
        <v>1848</v>
      </c>
      <c r="C576" s="3" t="s">
        <v>665</v>
      </c>
      <c r="D576" s="3" t="s">
        <v>224</v>
      </c>
      <c r="E576" s="4">
        <v>43517</v>
      </c>
      <c r="F576" s="4">
        <v>43518</v>
      </c>
      <c r="G576" s="3">
        <v>20</v>
      </c>
      <c r="H576" s="9" t="str">
        <f>VLOOKUP(D576,Employees!A:E,5,0)</f>
        <v>Operations</v>
      </c>
    </row>
    <row r="577" spans="1:8" x14ac:dyDescent="0.35">
      <c r="A577" s="3" t="s">
        <v>1584</v>
      </c>
      <c r="B577" s="3" t="s">
        <v>1850</v>
      </c>
      <c r="C577" s="3" t="s">
        <v>665</v>
      </c>
      <c r="D577" s="3" t="s">
        <v>381</v>
      </c>
      <c r="E577" s="4">
        <v>43840</v>
      </c>
      <c r="F577" s="4">
        <v>43841</v>
      </c>
      <c r="G577" s="3">
        <v>53</v>
      </c>
      <c r="H577" s="9" t="str">
        <f>VLOOKUP(D577,Employees!A:E,5,0)</f>
        <v>Finance</v>
      </c>
    </row>
    <row r="578" spans="1:8" x14ac:dyDescent="0.35">
      <c r="A578" s="3" t="s">
        <v>1764</v>
      </c>
      <c r="B578" s="3" t="s">
        <v>1845</v>
      </c>
      <c r="C578" s="3" t="s">
        <v>665</v>
      </c>
      <c r="D578" s="3" t="s">
        <v>461</v>
      </c>
      <c r="E578" s="4">
        <v>44020</v>
      </c>
      <c r="F578" s="4">
        <v>44021</v>
      </c>
      <c r="G578" s="3">
        <v>27</v>
      </c>
      <c r="H578" s="9" t="str">
        <f>VLOOKUP(D578,Employees!A:E,5,0)</f>
        <v>HR</v>
      </c>
    </row>
    <row r="579" spans="1:8" x14ac:dyDescent="0.35">
      <c r="A579" s="3" t="s">
        <v>1447</v>
      </c>
      <c r="B579" s="3" t="s">
        <v>1850</v>
      </c>
      <c r="C579" s="3" t="s">
        <v>664</v>
      </c>
      <c r="D579" s="3" t="s">
        <v>315</v>
      </c>
      <c r="E579" s="4">
        <v>43703</v>
      </c>
      <c r="F579" s="4">
        <v>43704</v>
      </c>
      <c r="G579" s="3">
        <v>62</v>
      </c>
      <c r="H579" s="9" t="str">
        <f>VLOOKUP(D579,Employees!A:E,5,0)</f>
        <v>Operations</v>
      </c>
    </row>
    <row r="580" spans="1:8" x14ac:dyDescent="0.35">
      <c r="A580" s="3" t="s">
        <v>1595</v>
      </c>
      <c r="B580" s="3" t="s">
        <v>1848</v>
      </c>
      <c r="C580" s="3" t="s">
        <v>664</v>
      </c>
      <c r="D580" s="3" t="s">
        <v>386</v>
      </c>
      <c r="E580" s="4">
        <v>43851</v>
      </c>
      <c r="F580" s="4">
        <v>43852</v>
      </c>
      <c r="G580" s="3">
        <v>77</v>
      </c>
      <c r="H580" s="9" t="str">
        <f>VLOOKUP(D580,Employees!A:E,5,0)</f>
        <v>IT</v>
      </c>
    </row>
    <row r="581" spans="1:8" x14ac:dyDescent="0.35">
      <c r="A581" s="3" t="s">
        <v>1534</v>
      </c>
      <c r="B581" s="3" t="s">
        <v>1849</v>
      </c>
      <c r="C581" s="3" t="s">
        <v>663</v>
      </c>
      <c r="D581" s="3" t="s">
        <v>360</v>
      </c>
      <c r="E581" s="4">
        <v>43790</v>
      </c>
      <c r="F581" s="4">
        <v>43791</v>
      </c>
      <c r="G581" s="3">
        <v>7</v>
      </c>
      <c r="H581" s="9" t="str">
        <f>VLOOKUP(D581,Employees!A:E,5,0)</f>
        <v>IT</v>
      </c>
    </row>
    <row r="582" spans="1:8" x14ac:dyDescent="0.35">
      <c r="A582" s="3" t="s">
        <v>1095</v>
      </c>
      <c r="B582" s="3" t="s">
        <v>1849</v>
      </c>
      <c r="C582" s="3" t="s">
        <v>662</v>
      </c>
      <c r="D582" s="3" t="s">
        <v>137</v>
      </c>
      <c r="E582" s="4">
        <v>43351</v>
      </c>
      <c r="F582" s="4">
        <v>43352</v>
      </c>
      <c r="G582" s="3">
        <v>73</v>
      </c>
      <c r="H582" s="9" t="str">
        <f>VLOOKUP(D582,Employees!A:E,5,0)</f>
        <v>Operations</v>
      </c>
    </row>
    <row r="583" spans="1:8" x14ac:dyDescent="0.35">
      <c r="A583" s="3" t="s">
        <v>1110</v>
      </c>
      <c r="B583" s="3" t="s">
        <v>1845</v>
      </c>
      <c r="C583" s="3" t="s">
        <v>662</v>
      </c>
      <c r="D583" s="3" t="s">
        <v>147</v>
      </c>
      <c r="E583" s="4">
        <v>43366</v>
      </c>
      <c r="F583" s="4">
        <v>43367</v>
      </c>
      <c r="G583" s="3">
        <v>46</v>
      </c>
      <c r="H583" s="9" t="str">
        <f>VLOOKUP(D583,Employees!A:E,5,0)</f>
        <v>Marketing</v>
      </c>
    </row>
    <row r="584" spans="1:8" x14ac:dyDescent="0.35">
      <c r="A584" s="3" t="s">
        <v>1324</v>
      </c>
      <c r="B584" s="3" t="s">
        <v>1846</v>
      </c>
      <c r="C584" s="3" t="s">
        <v>662</v>
      </c>
      <c r="D584" s="3" t="s">
        <v>256</v>
      </c>
      <c r="E584" s="4">
        <v>43580</v>
      </c>
      <c r="F584" s="4">
        <v>43581</v>
      </c>
      <c r="G584" s="3">
        <v>11</v>
      </c>
      <c r="H584" s="9" t="str">
        <f>VLOOKUP(D584,Employees!A:E,5,0)</f>
        <v>Finance</v>
      </c>
    </row>
    <row r="585" spans="1:8" x14ac:dyDescent="0.35">
      <c r="A585" s="3" t="s">
        <v>1768</v>
      </c>
      <c r="B585" s="3" t="s">
        <v>1850</v>
      </c>
      <c r="C585" s="3" t="s">
        <v>662</v>
      </c>
      <c r="D585" s="3" t="s">
        <v>463</v>
      </c>
      <c r="E585" s="4">
        <v>44024</v>
      </c>
      <c r="F585" s="4">
        <v>44025</v>
      </c>
      <c r="G585" s="3">
        <v>28</v>
      </c>
      <c r="H585" s="9" t="str">
        <f>VLOOKUP(D585,Employees!A:E,5,0)</f>
        <v>HR</v>
      </c>
    </row>
    <row r="586" spans="1:8" x14ac:dyDescent="0.35">
      <c r="A586" s="3" t="s">
        <v>881</v>
      </c>
      <c r="B586" s="3" t="s">
        <v>1847</v>
      </c>
      <c r="C586" s="3" t="s">
        <v>661</v>
      </c>
      <c r="D586" s="3" t="s">
        <v>23</v>
      </c>
      <c r="E586" s="4">
        <v>43137</v>
      </c>
      <c r="F586" s="4">
        <v>43138</v>
      </c>
      <c r="G586" s="3">
        <v>78</v>
      </c>
      <c r="H586" s="9" t="str">
        <f>VLOOKUP(D586,Employees!A:E,5,0)</f>
        <v>IT</v>
      </c>
    </row>
    <row r="587" spans="1:8" x14ac:dyDescent="0.35">
      <c r="A587" s="3" t="s">
        <v>940</v>
      </c>
      <c r="B587" s="3" t="s">
        <v>1845</v>
      </c>
      <c r="C587" s="3" t="s">
        <v>661</v>
      </c>
      <c r="D587" s="3" t="s">
        <v>52</v>
      </c>
      <c r="E587" s="4">
        <v>43196</v>
      </c>
      <c r="F587" s="4">
        <v>43197</v>
      </c>
      <c r="G587" s="3">
        <v>55</v>
      </c>
      <c r="H587" s="9" t="str">
        <f>VLOOKUP(D587,Employees!A:E,5,0)</f>
        <v>IT</v>
      </c>
    </row>
    <row r="588" spans="1:8" x14ac:dyDescent="0.35">
      <c r="A588" s="3" t="s">
        <v>1195</v>
      </c>
      <c r="B588" s="3" t="s">
        <v>1847</v>
      </c>
      <c r="C588" s="3" t="s">
        <v>661</v>
      </c>
      <c r="D588" s="3" t="s">
        <v>193</v>
      </c>
      <c r="E588" s="4">
        <v>43451</v>
      </c>
      <c r="F588" s="4">
        <v>43452</v>
      </c>
      <c r="G588" s="3">
        <v>63</v>
      </c>
      <c r="H588" s="9" t="str">
        <f>VLOOKUP(D588,Employees!A:E,5,0)</f>
        <v>Finance</v>
      </c>
    </row>
    <row r="589" spans="1:8" x14ac:dyDescent="0.35">
      <c r="A589" s="3" t="s">
        <v>1465</v>
      </c>
      <c r="B589" s="3" t="s">
        <v>1850</v>
      </c>
      <c r="C589" s="3" t="s">
        <v>661</v>
      </c>
      <c r="D589" s="3" t="s">
        <v>326</v>
      </c>
      <c r="E589" s="4">
        <v>43721</v>
      </c>
      <c r="F589" s="4">
        <v>43722</v>
      </c>
      <c r="G589" s="3">
        <v>55</v>
      </c>
      <c r="H589" s="9" t="str">
        <f>VLOOKUP(D589,Employees!A:E,5,0)</f>
        <v>Marketing</v>
      </c>
    </row>
    <row r="590" spans="1:8" x14ac:dyDescent="0.35">
      <c r="A590" s="3" t="s">
        <v>1541</v>
      </c>
      <c r="B590" s="3" t="s">
        <v>1845</v>
      </c>
      <c r="C590" s="3" t="s">
        <v>661</v>
      </c>
      <c r="D590" s="3" t="s">
        <v>362</v>
      </c>
      <c r="E590" s="4">
        <v>43797</v>
      </c>
      <c r="F590" s="4">
        <v>43798</v>
      </c>
      <c r="G590" s="3">
        <v>60</v>
      </c>
      <c r="H590" s="9" t="str">
        <f>VLOOKUP(D590,Employees!A:E,5,0)</f>
        <v>HR</v>
      </c>
    </row>
    <row r="591" spans="1:8" x14ac:dyDescent="0.35">
      <c r="A591" s="3" t="s">
        <v>1021</v>
      </c>
      <c r="B591" s="3" t="s">
        <v>1849</v>
      </c>
      <c r="C591" s="3" t="s">
        <v>660</v>
      </c>
      <c r="D591" s="3" t="s">
        <v>100</v>
      </c>
      <c r="E591" s="4">
        <v>43277</v>
      </c>
      <c r="F591" s="4">
        <v>43278</v>
      </c>
      <c r="G591" s="3">
        <v>52</v>
      </c>
      <c r="H591" s="9" t="str">
        <f>VLOOKUP(D591,Employees!A:E,5,0)</f>
        <v>Finance</v>
      </c>
    </row>
    <row r="592" spans="1:8" x14ac:dyDescent="0.35">
      <c r="A592" s="3" t="s">
        <v>1051</v>
      </c>
      <c r="B592" s="3" t="s">
        <v>1847</v>
      </c>
      <c r="C592" s="3" t="s">
        <v>660</v>
      </c>
      <c r="D592" s="3" t="s">
        <v>113</v>
      </c>
      <c r="E592" s="4">
        <v>43307</v>
      </c>
      <c r="F592" s="4">
        <v>43308</v>
      </c>
      <c r="G592" s="3">
        <v>68</v>
      </c>
      <c r="H592" s="9" t="str">
        <f>VLOOKUP(D592,Employees!A:E,5,0)</f>
        <v>Marketing</v>
      </c>
    </row>
    <row r="593" spans="1:8" x14ac:dyDescent="0.35">
      <c r="A593" s="3" t="s">
        <v>1176</v>
      </c>
      <c r="B593" s="3" t="s">
        <v>1848</v>
      </c>
      <c r="C593" s="3" t="s">
        <v>660</v>
      </c>
      <c r="D593" s="3" t="s">
        <v>180</v>
      </c>
      <c r="E593" s="4">
        <v>43432</v>
      </c>
      <c r="F593" s="4">
        <v>43433</v>
      </c>
      <c r="G593" s="3">
        <v>59</v>
      </c>
      <c r="H593" s="9" t="str">
        <f>VLOOKUP(D593,Employees!A:E,5,0)</f>
        <v>HR</v>
      </c>
    </row>
    <row r="594" spans="1:8" x14ac:dyDescent="0.35">
      <c r="A594" s="3" t="s">
        <v>1616</v>
      </c>
      <c r="B594" s="3" t="s">
        <v>1849</v>
      </c>
      <c r="C594" s="3" t="s">
        <v>660</v>
      </c>
      <c r="D594" s="3" t="s">
        <v>396</v>
      </c>
      <c r="E594" s="4">
        <v>43872</v>
      </c>
      <c r="F594" s="4">
        <v>43873</v>
      </c>
      <c r="G594" s="3">
        <v>55</v>
      </c>
      <c r="H594" s="9" t="str">
        <f>VLOOKUP(D594,Employees!A:E,5,0)</f>
        <v>Finance</v>
      </c>
    </row>
    <row r="595" spans="1:8" x14ac:dyDescent="0.35">
      <c r="A595" s="3" t="s">
        <v>1624</v>
      </c>
      <c r="B595" s="3" t="s">
        <v>1848</v>
      </c>
      <c r="C595" s="3" t="s">
        <v>660</v>
      </c>
      <c r="D595" s="3" t="s">
        <v>401</v>
      </c>
      <c r="E595" s="4">
        <v>43880</v>
      </c>
      <c r="F595" s="4">
        <v>43881</v>
      </c>
      <c r="G595" s="3">
        <v>11</v>
      </c>
      <c r="H595" s="9" t="str">
        <f>VLOOKUP(D595,Employees!A:E,5,0)</f>
        <v>Finance</v>
      </c>
    </row>
    <row r="596" spans="1:8" x14ac:dyDescent="0.35">
      <c r="A596" s="3" t="s">
        <v>860</v>
      </c>
      <c r="B596" s="3" t="s">
        <v>1848</v>
      </c>
      <c r="C596" s="3" t="s">
        <v>659</v>
      </c>
      <c r="D596" s="3" t="s">
        <v>13</v>
      </c>
      <c r="E596" s="4">
        <v>43116</v>
      </c>
      <c r="F596" s="4">
        <v>43117</v>
      </c>
      <c r="G596" s="3">
        <v>10</v>
      </c>
      <c r="H596" s="9" t="str">
        <f>VLOOKUP(D596,Employees!A:E,5,0)</f>
        <v>Finance</v>
      </c>
    </row>
    <row r="597" spans="1:8" x14ac:dyDescent="0.35">
      <c r="A597" s="3" t="s">
        <v>915</v>
      </c>
      <c r="B597" s="3" t="s">
        <v>1846</v>
      </c>
      <c r="C597" s="3" t="s">
        <v>659</v>
      </c>
      <c r="D597" s="3" t="s">
        <v>40</v>
      </c>
      <c r="E597" s="4">
        <v>43171</v>
      </c>
      <c r="F597" s="4">
        <v>43172</v>
      </c>
      <c r="G597" s="3">
        <v>14</v>
      </c>
      <c r="H597" s="9" t="str">
        <f>VLOOKUP(D597,Employees!A:E,5,0)</f>
        <v>Finance</v>
      </c>
    </row>
    <row r="598" spans="1:8" x14ac:dyDescent="0.35">
      <c r="A598" s="3" t="s">
        <v>1161</v>
      </c>
      <c r="B598" s="3" t="s">
        <v>1846</v>
      </c>
      <c r="C598" s="3" t="s">
        <v>659</v>
      </c>
      <c r="D598" s="3" t="s">
        <v>171</v>
      </c>
      <c r="E598" s="4">
        <v>43417</v>
      </c>
      <c r="F598" s="4">
        <v>43418</v>
      </c>
      <c r="G598" s="3">
        <v>21</v>
      </c>
      <c r="H598" s="9" t="str">
        <f>VLOOKUP(D598,Employees!A:E,5,0)</f>
        <v>Operations</v>
      </c>
    </row>
    <row r="599" spans="1:8" x14ac:dyDescent="0.35">
      <c r="A599" s="3" t="s">
        <v>1509</v>
      </c>
      <c r="B599" s="3" t="s">
        <v>1847</v>
      </c>
      <c r="C599" s="3" t="s">
        <v>659</v>
      </c>
      <c r="D599" s="3" t="s">
        <v>346</v>
      </c>
      <c r="E599" s="4">
        <v>43765</v>
      </c>
      <c r="F599" s="4">
        <v>43766</v>
      </c>
      <c r="G599" s="3">
        <v>28</v>
      </c>
      <c r="H599" s="9" t="str">
        <f>VLOOKUP(D599,Employees!A:E,5,0)</f>
        <v>HR</v>
      </c>
    </row>
    <row r="600" spans="1:8" x14ac:dyDescent="0.35">
      <c r="A600" s="3" t="s">
        <v>1386</v>
      </c>
      <c r="B600" s="3" t="s">
        <v>1846</v>
      </c>
      <c r="C600" s="3" t="s">
        <v>658</v>
      </c>
      <c r="D600" s="3" t="s">
        <v>286</v>
      </c>
      <c r="E600" s="4">
        <v>43642</v>
      </c>
      <c r="F600" s="4">
        <v>43643</v>
      </c>
      <c r="G600" s="3">
        <v>58</v>
      </c>
      <c r="H600" s="9" t="str">
        <f>VLOOKUP(D600,Employees!A:E,5,0)</f>
        <v>Operations</v>
      </c>
    </row>
    <row r="601" spans="1:8" x14ac:dyDescent="0.35">
      <c r="A601" s="3" t="s">
        <v>1524</v>
      </c>
      <c r="B601" s="3" t="s">
        <v>1850</v>
      </c>
      <c r="C601" s="3" t="s">
        <v>658</v>
      </c>
      <c r="D601" s="3" t="s">
        <v>354</v>
      </c>
      <c r="E601" s="4">
        <v>43780</v>
      </c>
      <c r="F601" s="4">
        <v>43781</v>
      </c>
      <c r="G601" s="3">
        <v>31</v>
      </c>
      <c r="H601" s="9" t="str">
        <f>VLOOKUP(D601,Employees!A:E,5,0)</f>
        <v>Marketing</v>
      </c>
    </row>
    <row r="602" spans="1:8" x14ac:dyDescent="0.35">
      <c r="A602" s="3" t="s">
        <v>912</v>
      </c>
      <c r="B602" s="3" t="s">
        <v>1850</v>
      </c>
      <c r="C602" s="3" t="s">
        <v>657</v>
      </c>
      <c r="D602" s="3" t="s">
        <v>37</v>
      </c>
      <c r="E602" s="4">
        <v>43168</v>
      </c>
      <c r="F602" s="4">
        <v>43169</v>
      </c>
      <c r="G602" s="3">
        <v>28</v>
      </c>
      <c r="H602" s="9" t="str">
        <f>VLOOKUP(D602,Employees!A:E,5,0)</f>
        <v>HR</v>
      </c>
    </row>
    <row r="603" spans="1:8" x14ac:dyDescent="0.35">
      <c r="A603" s="3" t="s">
        <v>964</v>
      </c>
      <c r="B603" s="3" t="s">
        <v>1850</v>
      </c>
      <c r="C603" s="3" t="s">
        <v>657</v>
      </c>
      <c r="D603" s="3" t="s">
        <v>69</v>
      </c>
      <c r="E603" s="4">
        <v>43220</v>
      </c>
      <c r="F603" s="4">
        <v>43221</v>
      </c>
      <c r="G603" s="3">
        <v>79</v>
      </c>
      <c r="H603" s="9" t="str">
        <f>VLOOKUP(D603,Employees!A:E,5,0)</f>
        <v>Operations</v>
      </c>
    </row>
    <row r="604" spans="1:8" x14ac:dyDescent="0.35">
      <c r="A604" s="3" t="s">
        <v>1271</v>
      </c>
      <c r="B604" s="3" t="s">
        <v>1845</v>
      </c>
      <c r="C604" s="3" t="s">
        <v>657</v>
      </c>
      <c r="D604" s="3" t="s">
        <v>231</v>
      </c>
      <c r="E604" s="4">
        <v>43527</v>
      </c>
      <c r="F604" s="4">
        <v>43528</v>
      </c>
      <c r="G604" s="3">
        <v>73</v>
      </c>
      <c r="H604" s="9" t="str">
        <f>VLOOKUP(D604,Employees!A:E,5,0)</f>
        <v>IT</v>
      </c>
    </row>
    <row r="605" spans="1:8" x14ac:dyDescent="0.35">
      <c r="A605" s="3" t="s">
        <v>1072</v>
      </c>
      <c r="B605" s="3" t="s">
        <v>1846</v>
      </c>
      <c r="C605" s="3" t="s">
        <v>656</v>
      </c>
      <c r="D605" s="3" t="s">
        <v>126</v>
      </c>
      <c r="E605" s="4">
        <v>43328</v>
      </c>
      <c r="F605" s="4">
        <v>43329</v>
      </c>
      <c r="G605" s="3">
        <v>49</v>
      </c>
      <c r="H605" s="9" t="str">
        <f>VLOOKUP(D605,Employees!A:E,5,0)</f>
        <v>Marketing</v>
      </c>
    </row>
    <row r="606" spans="1:8" x14ac:dyDescent="0.35">
      <c r="A606" s="3" t="s">
        <v>1252</v>
      </c>
      <c r="B606" s="3" t="s">
        <v>1845</v>
      </c>
      <c r="C606" s="3" t="s">
        <v>656</v>
      </c>
      <c r="D606" s="3" t="s">
        <v>220</v>
      </c>
      <c r="E606" s="4">
        <v>43508</v>
      </c>
      <c r="F606" s="4">
        <v>43509</v>
      </c>
      <c r="G606" s="3">
        <v>42</v>
      </c>
      <c r="H606" s="9" t="str">
        <f>VLOOKUP(D606,Employees!A:E,5,0)</f>
        <v>Marketing</v>
      </c>
    </row>
    <row r="607" spans="1:8" x14ac:dyDescent="0.35">
      <c r="A607" s="3" t="s">
        <v>1163</v>
      </c>
      <c r="B607" s="3" t="s">
        <v>1849</v>
      </c>
      <c r="C607" s="3" t="s">
        <v>655</v>
      </c>
      <c r="D607" s="3" t="s">
        <v>172</v>
      </c>
      <c r="E607" s="4">
        <v>43419</v>
      </c>
      <c r="F607" s="4">
        <v>43420</v>
      </c>
      <c r="G607" s="3">
        <v>49</v>
      </c>
      <c r="H607" s="9" t="str">
        <f>VLOOKUP(D607,Employees!A:E,5,0)</f>
        <v>IT</v>
      </c>
    </row>
    <row r="608" spans="1:8" x14ac:dyDescent="0.35">
      <c r="A608" s="3" t="s">
        <v>1263</v>
      </c>
      <c r="B608" s="3" t="s">
        <v>1850</v>
      </c>
      <c r="C608" s="3" t="s">
        <v>655</v>
      </c>
      <c r="D608" s="3" t="s">
        <v>225</v>
      </c>
      <c r="E608" s="4">
        <v>43519</v>
      </c>
      <c r="F608" s="4">
        <v>43520</v>
      </c>
      <c r="G608" s="3">
        <v>47</v>
      </c>
      <c r="H608" s="9" t="str">
        <f>VLOOKUP(D608,Employees!A:E,5,0)</f>
        <v>Operations</v>
      </c>
    </row>
    <row r="609" spans="1:8" x14ac:dyDescent="0.35">
      <c r="A609" s="3" t="s">
        <v>1098</v>
      </c>
      <c r="B609" s="3" t="s">
        <v>1848</v>
      </c>
      <c r="C609" s="3" t="s">
        <v>654</v>
      </c>
      <c r="D609" s="3" t="s">
        <v>141</v>
      </c>
      <c r="E609" s="4">
        <v>43354</v>
      </c>
      <c r="F609" s="4">
        <v>43355</v>
      </c>
      <c r="G609" s="3">
        <v>22</v>
      </c>
      <c r="H609" s="9" t="str">
        <f>VLOOKUP(D609,Employees!A:E,5,0)</f>
        <v>IT</v>
      </c>
    </row>
    <row r="610" spans="1:8" x14ac:dyDescent="0.35">
      <c r="A610" s="3" t="s">
        <v>1219</v>
      </c>
      <c r="B610" s="3" t="s">
        <v>1846</v>
      </c>
      <c r="C610" s="3" t="s">
        <v>653</v>
      </c>
      <c r="D610" s="3" t="s">
        <v>203</v>
      </c>
      <c r="E610" s="4">
        <v>43475</v>
      </c>
      <c r="F610" s="4">
        <v>43476</v>
      </c>
      <c r="G610" s="3">
        <v>52</v>
      </c>
      <c r="H610" s="9" t="str">
        <f>VLOOKUP(D610,Employees!A:E,5,0)</f>
        <v>HR</v>
      </c>
    </row>
    <row r="611" spans="1:8" x14ac:dyDescent="0.35">
      <c r="A611" s="3" t="s">
        <v>1345</v>
      </c>
      <c r="B611" s="3" t="s">
        <v>1848</v>
      </c>
      <c r="C611" s="3" t="s">
        <v>653</v>
      </c>
      <c r="D611" s="3" t="s">
        <v>268</v>
      </c>
      <c r="E611" s="4">
        <v>43601</v>
      </c>
      <c r="F611" s="4">
        <v>43602</v>
      </c>
      <c r="G611" s="3">
        <v>58</v>
      </c>
      <c r="H611" s="9" t="str">
        <f>VLOOKUP(D611,Employees!A:E,5,0)</f>
        <v>IT</v>
      </c>
    </row>
    <row r="612" spans="1:8" x14ac:dyDescent="0.35">
      <c r="A612" s="3" t="s">
        <v>1591</v>
      </c>
      <c r="B612" s="3" t="s">
        <v>1847</v>
      </c>
      <c r="C612" s="3" t="s">
        <v>653</v>
      </c>
      <c r="D612" s="3" t="s">
        <v>386</v>
      </c>
      <c r="E612" s="4">
        <v>43847</v>
      </c>
      <c r="F612" s="4">
        <v>43848</v>
      </c>
      <c r="G612" s="3">
        <v>32</v>
      </c>
      <c r="H612" s="9" t="str">
        <f>VLOOKUP(D612,Employees!A:E,5,0)</f>
        <v>IT</v>
      </c>
    </row>
    <row r="613" spans="1:8" x14ac:dyDescent="0.35">
      <c r="A613" s="3" t="s">
        <v>1484</v>
      </c>
      <c r="B613" s="3" t="s">
        <v>1847</v>
      </c>
      <c r="C613" s="3" t="s">
        <v>652</v>
      </c>
      <c r="D613" s="3" t="s">
        <v>336</v>
      </c>
      <c r="E613" s="4">
        <v>43740</v>
      </c>
      <c r="F613" s="4">
        <v>43741</v>
      </c>
      <c r="G613" s="3">
        <v>67</v>
      </c>
      <c r="H613" s="9" t="str">
        <f>VLOOKUP(D613,Employees!A:E,5,0)</f>
        <v>Finance</v>
      </c>
    </row>
    <row r="614" spans="1:8" x14ac:dyDescent="0.35">
      <c r="A614" s="3" t="s">
        <v>1491</v>
      </c>
      <c r="B614" s="3" t="s">
        <v>1849</v>
      </c>
      <c r="C614" s="3" t="s">
        <v>652</v>
      </c>
      <c r="D614" s="3" t="s">
        <v>339</v>
      </c>
      <c r="E614" s="4">
        <v>43747</v>
      </c>
      <c r="F614" s="4">
        <v>43748</v>
      </c>
      <c r="G614" s="3">
        <v>45</v>
      </c>
      <c r="H614" s="9" t="str">
        <f>VLOOKUP(D614,Employees!A:E,5,0)</f>
        <v>IT</v>
      </c>
    </row>
    <row r="615" spans="1:8" x14ac:dyDescent="0.35">
      <c r="A615" s="3" t="s">
        <v>1708</v>
      </c>
      <c r="B615" s="3" t="s">
        <v>1850</v>
      </c>
      <c r="C615" s="3" t="s">
        <v>652</v>
      </c>
      <c r="D615" s="3" t="s">
        <v>435</v>
      </c>
      <c r="E615" s="4">
        <v>43964</v>
      </c>
      <c r="F615" s="4">
        <v>43965</v>
      </c>
      <c r="G615" s="3">
        <v>55</v>
      </c>
      <c r="H615" s="9" t="str">
        <f>VLOOKUP(D615,Employees!A:E,5,0)</f>
        <v>Marketing</v>
      </c>
    </row>
    <row r="616" spans="1:8" x14ac:dyDescent="0.35">
      <c r="A616" s="3" t="s">
        <v>923</v>
      </c>
      <c r="B616" s="3" t="s">
        <v>1849</v>
      </c>
      <c r="C616" s="3" t="s">
        <v>651</v>
      </c>
      <c r="D616" s="3" t="s">
        <v>47</v>
      </c>
      <c r="E616" s="4">
        <v>43179</v>
      </c>
      <c r="F616" s="4">
        <v>43180</v>
      </c>
      <c r="G616" s="3">
        <v>40</v>
      </c>
      <c r="H616" s="9" t="str">
        <f>VLOOKUP(D616,Employees!A:E,5,0)</f>
        <v>Finance</v>
      </c>
    </row>
    <row r="617" spans="1:8" x14ac:dyDescent="0.35">
      <c r="A617" s="3" t="s">
        <v>1136</v>
      </c>
      <c r="B617" s="3" t="s">
        <v>1847</v>
      </c>
      <c r="C617" s="3" t="s">
        <v>651</v>
      </c>
      <c r="D617" s="3" t="s">
        <v>160</v>
      </c>
      <c r="E617" s="4">
        <v>43392</v>
      </c>
      <c r="F617" s="4">
        <v>43393</v>
      </c>
      <c r="G617" s="3">
        <v>17</v>
      </c>
      <c r="H617" s="9" t="str">
        <f>VLOOKUP(D617,Employees!A:E,5,0)</f>
        <v>Marketing</v>
      </c>
    </row>
    <row r="618" spans="1:8" x14ac:dyDescent="0.35">
      <c r="A618" s="3" t="s">
        <v>1178</v>
      </c>
      <c r="B618" s="3" t="s">
        <v>1848</v>
      </c>
      <c r="C618" s="3" t="s">
        <v>651</v>
      </c>
      <c r="D618" s="3" t="s">
        <v>181</v>
      </c>
      <c r="E618" s="4">
        <v>43434</v>
      </c>
      <c r="F618" s="4">
        <v>43435</v>
      </c>
      <c r="G618" s="3">
        <v>28</v>
      </c>
      <c r="H618" s="9" t="str">
        <f>VLOOKUP(D618,Employees!A:E,5,0)</f>
        <v>HR</v>
      </c>
    </row>
    <row r="619" spans="1:8" x14ac:dyDescent="0.35">
      <c r="A619" s="3" t="s">
        <v>1222</v>
      </c>
      <c r="B619" s="3" t="s">
        <v>1848</v>
      </c>
      <c r="C619" s="3" t="s">
        <v>651</v>
      </c>
      <c r="D619" s="3" t="s">
        <v>205</v>
      </c>
      <c r="E619" s="4">
        <v>43478</v>
      </c>
      <c r="F619" s="4">
        <v>43479</v>
      </c>
      <c r="G619" s="3">
        <v>7</v>
      </c>
      <c r="H619" s="9" t="str">
        <f>VLOOKUP(D619,Employees!A:E,5,0)</f>
        <v>Operations</v>
      </c>
    </row>
    <row r="620" spans="1:8" x14ac:dyDescent="0.35">
      <c r="A620" s="3" t="s">
        <v>1443</v>
      </c>
      <c r="B620" s="3" t="s">
        <v>1846</v>
      </c>
      <c r="C620" s="3" t="s">
        <v>651</v>
      </c>
      <c r="D620" s="3" t="s">
        <v>311</v>
      </c>
      <c r="E620" s="4">
        <v>43699</v>
      </c>
      <c r="F620" s="4">
        <v>43700</v>
      </c>
      <c r="G620" s="3">
        <v>45</v>
      </c>
      <c r="H620" s="9" t="str">
        <f>VLOOKUP(D620,Employees!A:E,5,0)</f>
        <v>IT</v>
      </c>
    </row>
    <row r="621" spans="1:8" x14ac:dyDescent="0.35">
      <c r="A621" s="3" t="s">
        <v>1745</v>
      </c>
      <c r="B621" s="3" t="s">
        <v>1848</v>
      </c>
      <c r="C621" s="3" t="s">
        <v>651</v>
      </c>
      <c r="D621" s="3" t="s">
        <v>452</v>
      </c>
      <c r="E621" s="4">
        <v>44001</v>
      </c>
      <c r="F621" s="4">
        <v>44002</v>
      </c>
      <c r="G621" s="3">
        <v>34</v>
      </c>
      <c r="H621" s="9" t="str">
        <f>VLOOKUP(D621,Employees!A:E,5,0)</f>
        <v>Operations</v>
      </c>
    </row>
    <row r="622" spans="1:8" x14ac:dyDescent="0.35">
      <c r="A622" s="3" t="s">
        <v>1213</v>
      </c>
      <c r="B622" s="3" t="s">
        <v>1846</v>
      </c>
      <c r="C622" s="3" t="s">
        <v>650</v>
      </c>
      <c r="D622" s="3" t="s">
        <v>200</v>
      </c>
      <c r="E622" s="4">
        <v>43469</v>
      </c>
      <c r="F622" s="4">
        <v>43470</v>
      </c>
      <c r="G622" s="3">
        <v>46</v>
      </c>
      <c r="H622" s="9" t="str">
        <f>VLOOKUP(D622,Employees!A:E,5,0)</f>
        <v>Finance</v>
      </c>
    </row>
    <row r="623" spans="1:8" x14ac:dyDescent="0.35">
      <c r="A623" s="3" t="s">
        <v>1245</v>
      </c>
      <c r="B623" s="3" t="s">
        <v>1846</v>
      </c>
      <c r="C623" s="3" t="s">
        <v>649</v>
      </c>
      <c r="D623" s="3" t="s">
        <v>216</v>
      </c>
      <c r="E623" s="4">
        <v>43501</v>
      </c>
      <c r="F623" s="4">
        <v>43502</v>
      </c>
      <c r="G623" s="3">
        <v>5</v>
      </c>
      <c r="H623" s="9" t="str">
        <f>VLOOKUP(D623,Employees!A:E,5,0)</f>
        <v>Operations</v>
      </c>
    </row>
    <row r="624" spans="1:8" x14ac:dyDescent="0.35">
      <c r="A624" s="3" t="s">
        <v>1466</v>
      </c>
      <c r="B624" s="3" t="s">
        <v>1848</v>
      </c>
      <c r="C624" s="3" t="s">
        <v>649</v>
      </c>
      <c r="D624" s="3" t="s">
        <v>326</v>
      </c>
      <c r="E624" s="4">
        <v>43722</v>
      </c>
      <c r="F624" s="4">
        <v>43723</v>
      </c>
      <c r="G624" s="3">
        <v>68</v>
      </c>
      <c r="H624" s="9" t="str">
        <f>VLOOKUP(D624,Employees!A:E,5,0)</f>
        <v>Marketing</v>
      </c>
    </row>
    <row r="625" spans="1:8" x14ac:dyDescent="0.35">
      <c r="A625" s="3" t="s">
        <v>1657</v>
      </c>
      <c r="B625" s="3" t="s">
        <v>1848</v>
      </c>
      <c r="C625" s="3" t="s">
        <v>649</v>
      </c>
      <c r="D625" s="3" t="s">
        <v>415</v>
      </c>
      <c r="E625" s="4">
        <v>43913</v>
      </c>
      <c r="F625" s="4">
        <v>43914</v>
      </c>
      <c r="G625" s="3">
        <v>21</v>
      </c>
      <c r="H625" s="9" t="str">
        <f>VLOOKUP(D625,Employees!A:E,5,0)</f>
        <v>Operations</v>
      </c>
    </row>
    <row r="626" spans="1:8" x14ac:dyDescent="0.35">
      <c r="A626" s="3" t="s">
        <v>1774</v>
      </c>
      <c r="B626" s="3" t="s">
        <v>1849</v>
      </c>
      <c r="C626" s="3" t="s">
        <v>649</v>
      </c>
      <c r="D626" s="3" t="s">
        <v>466</v>
      </c>
      <c r="E626" s="4">
        <v>44030</v>
      </c>
      <c r="F626" s="4">
        <v>44031</v>
      </c>
      <c r="G626" s="3">
        <v>9</v>
      </c>
      <c r="H626" s="9" t="str">
        <f>VLOOKUP(D626,Employees!A:E,5,0)</f>
        <v>IT</v>
      </c>
    </row>
    <row r="627" spans="1:8" x14ac:dyDescent="0.35">
      <c r="A627" s="3" t="s">
        <v>1165</v>
      </c>
      <c r="B627" s="3" t="s">
        <v>1845</v>
      </c>
      <c r="C627" s="3" t="s">
        <v>648</v>
      </c>
      <c r="D627" s="3" t="s">
        <v>174</v>
      </c>
      <c r="E627" s="4">
        <v>43421</v>
      </c>
      <c r="F627" s="4">
        <v>43422</v>
      </c>
      <c r="G627" s="3">
        <v>31</v>
      </c>
      <c r="H627" s="9" t="str">
        <f>VLOOKUP(D627,Employees!A:E,5,0)</f>
        <v>IT</v>
      </c>
    </row>
    <row r="628" spans="1:8" x14ac:dyDescent="0.35">
      <c r="A628" s="3" t="s">
        <v>1698</v>
      </c>
      <c r="B628" s="3" t="s">
        <v>1850</v>
      </c>
      <c r="C628" s="3" t="s">
        <v>648</v>
      </c>
      <c r="D628" s="3" t="s">
        <v>432</v>
      </c>
      <c r="E628" s="4">
        <v>43954</v>
      </c>
      <c r="F628" s="4">
        <v>43955</v>
      </c>
      <c r="G628" s="3">
        <v>65</v>
      </c>
      <c r="H628" s="9" t="str">
        <f>VLOOKUP(D628,Employees!A:E,5,0)</f>
        <v>Operations</v>
      </c>
    </row>
    <row r="629" spans="1:8" x14ac:dyDescent="0.35">
      <c r="A629" s="3" t="s">
        <v>907</v>
      </c>
      <c r="B629" s="3" t="s">
        <v>1846</v>
      </c>
      <c r="C629" s="3" t="s">
        <v>647</v>
      </c>
      <c r="D629" s="3" t="s">
        <v>35</v>
      </c>
      <c r="E629" s="4">
        <v>43163</v>
      </c>
      <c r="F629" s="4">
        <v>43164</v>
      </c>
      <c r="G629" s="3">
        <v>75</v>
      </c>
      <c r="H629" s="9" t="str">
        <f>VLOOKUP(D629,Employees!A:E,5,0)</f>
        <v>Finance</v>
      </c>
    </row>
    <row r="630" spans="1:8" x14ac:dyDescent="0.35">
      <c r="A630" s="3" t="s">
        <v>1076</v>
      </c>
      <c r="B630" s="3" t="s">
        <v>1846</v>
      </c>
      <c r="C630" s="3" t="s">
        <v>647</v>
      </c>
      <c r="D630" s="3" t="s">
        <v>128</v>
      </c>
      <c r="E630" s="4">
        <v>43332</v>
      </c>
      <c r="F630" s="4">
        <v>43333</v>
      </c>
      <c r="G630" s="3">
        <v>52</v>
      </c>
      <c r="H630" s="9" t="str">
        <f>VLOOKUP(D630,Employees!A:E,5,0)</f>
        <v>Marketing</v>
      </c>
    </row>
    <row r="631" spans="1:8" x14ac:dyDescent="0.35">
      <c r="A631" s="3" t="s">
        <v>1378</v>
      </c>
      <c r="B631" s="3" t="s">
        <v>1848</v>
      </c>
      <c r="C631" s="3" t="s">
        <v>647</v>
      </c>
      <c r="D631" s="3" t="s">
        <v>283</v>
      </c>
      <c r="E631" s="4">
        <v>43634</v>
      </c>
      <c r="F631" s="4">
        <v>43635</v>
      </c>
      <c r="G631" s="3">
        <v>41</v>
      </c>
      <c r="H631" s="9" t="str">
        <f>VLOOKUP(D631,Employees!A:E,5,0)</f>
        <v>IT</v>
      </c>
    </row>
    <row r="632" spans="1:8" x14ac:dyDescent="0.35">
      <c r="A632" s="3" t="s">
        <v>1625</v>
      </c>
      <c r="B632" s="3" t="s">
        <v>1848</v>
      </c>
      <c r="C632" s="3" t="s">
        <v>647</v>
      </c>
      <c r="D632" s="3" t="s">
        <v>401</v>
      </c>
      <c r="E632" s="4">
        <v>43881</v>
      </c>
      <c r="F632" s="4">
        <v>43882</v>
      </c>
      <c r="G632" s="3">
        <v>63</v>
      </c>
      <c r="H632" s="9" t="str">
        <f>VLOOKUP(D632,Employees!A:E,5,0)</f>
        <v>Finance</v>
      </c>
    </row>
    <row r="633" spans="1:8" x14ac:dyDescent="0.35">
      <c r="A633" s="3" t="s">
        <v>913</v>
      </c>
      <c r="B633" s="3" t="s">
        <v>1850</v>
      </c>
      <c r="C633" s="3" t="s">
        <v>646</v>
      </c>
      <c r="D633" s="3" t="s">
        <v>38</v>
      </c>
      <c r="E633" s="4">
        <v>43169</v>
      </c>
      <c r="F633" s="4">
        <v>43170</v>
      </c>
      <c r="G633" s="3">
        <v>48</v>
      </c>
      <c r="H633" s="9" t="str">
        <f>VLOOKUP(D633,Employees!A:E,5,0)</f>
        <v>HR</v>
      </c>
    </row>
    <row r="634" spans="1:8" x14ac:dyDescent="0.35">
      <c r="A634" s="3" t="s">
        <v>1411</v>
      </c>
      <c r="B634" s="3" t="s">
        <v>1847</v>
      </c>
      <c r="C634" s="3" t="s">
        <v>646</v>
      </c>
      <c r="D634" s="3" t="s">
        <v>296</v>
      </c>
      <c r="E634" s="4">
        <v>43667</v>
      </c>
      <c r="F634" s="4">
        <v>43668</v>
      </c>
      <c r="G634" s="3">
        <v>26</v>
      </c>
      <c r="H634" s="9" t="str">
        <f>VLOOKUP(D634,Employees!A:E,5,0)</f>
        <v>HR</v>
      </c>
    </row>
    <row r="635" spans="1:8" x14ac:dyDescent="0.35">
      <c r="A635" s="3" t="s">
        <v>1754</v>
      </c>
      <c r="B635" s="3" t="s">
        <v>1846</v>
      </c>
      <c r="C635" s="3" t="s">
        <v>646</v>
      </c>
      <c r="D635" s="3" t="s">
        <v>456</v>
      </c>
      <c r="E635" s="4">
        <v>44010</v>
      </c>
      <c r="F635" s="4">
        <v>44011</v>
      </c>
      <c r="G635" s="3">
        <v>40</v>
      </c>
      <c r="H635" s="9" t="str">
        <f>VLOOKUP(D635,Employees!A:E,5,0)</f>
        <v>IT</v>
      </c>
    </row>
    <row r="636" spans="1:8" x14ac:dyDescent="0.35">
      <c r="A636" s="3" t="s">
        <v>1783</v>
      </c>
      <c r="B636" s="3" t="s">
        <v>1849</v>
      </c>
      <c r="C636" s="3" t="s">
        <v>646</v>
      </c>
      <c r="D636" s="3" t="s">
        <v>472</v>
      </c>
      <c r="E636" s="4">
        <v>44039</v>
      </c>
      <c r="F636" s="4">
        <v>44040</v>
      </c>
      <c r="G636" s="3">
        <v>79</v>
      </c>
      <c r="H636" s="9" t="str">
        <f>VLOOKUP(D636,Employees!A:E,5,0)</f>
        <v>Finance</v>
      </c>
    </row>
    <row r="637" spans="1:8" x14ac:dyDescent="0.35">
      <c r="A637" s="3" t="s">
        <v>1148</v>
      </c>
      <c r="B637" s="3" t="s">
        <v>1850</v>
      </c>
      <c r="C637" s="3" t="s">
        <v>645</v>
      </c>
      <c r="D637" s="3" t="s">
        <v>167</v>
      </c>
      <c r="E637" s="4">
        <v>43404</v>
      </c>
      <c r="F637" s="4">
        <v>43405</v>
      </c>
      <c r="G637" s="3">
        <v>19</v>
      </c>
      <c r="H637" s="9" t="str">
        <f>VLOOKUP(D637,Employees!A:E,5,0)</f>
        <v>Finance</v>
      </c>
    </row>
    <row r="638" spans="1:8" x14ac:dyDescent="0.35">
      <c r="A638" s="3" t="s">
        <v>1437</v>
      </c>
      <c r="B638" s="3" t="s">
        <v>1846</v>
      </c>
      <c r="C638" s="3" t="s">
        <v>645</v>
      </c>
      <c r="D638" s="3" t="s">
        <v>309</v>
      </c>
      <c r="E638" s="4">
        <v>43693</v>
      </c>
      <c r="F638" s="4">
        <v>43694</v>
      </c>
      <c r="G638" s="3">
        <v>30</v>
      </c>
      <c r="H638" s="9" t="str">
        <f>VLOOKUP(D638,Employees!A:E,5,0)</f>
        <v>HR</v>
      </c>
    </row>
    <row r="639" spans="1:8" x14ac:dyDescent="0.35">
      <c r="A639" s="3" t="s">
        <v>1543</v>
      </c>
      <c r="B639" s="3" t="s">
        <v>1847</v>
      </c>
      <c r="C639" s="3" t="s">
        <v>645</v>
      </c>
      <c r="D639" s="3" t="s">
        <v>363</v>
      </c>
      <c r="E639" s="4">
        <v>43799</v>
      </c>
      <c r="F639" s="4">
        <v>43800</v>
      </c>
      <c r="G639" s="3">
        <v>7</v>
      </c>
      <c r="H639" s="9" t="str">
        <f>VLOOKUP(D639,Employees!A:E,5,0)</f>
        <v>Finance</v>
      </c>
    </row>
    <row r="640" spans="1:8" x14ac:dyDescent="0.35">
      <c r="A640" s="3" t="s">
        <v>1655</v>
      </c>
      <c r="B640" s="3" t="s">
        <v>1848</v>
      </c>
      <c r="C640" s="3" t="s">
        <v>645</v>
      </c>
      <c r="D640" s="3" t="s">
        <v>414</v>
      </c>
      <c r="E640" s="4">
        <v>43911</v>
      </c>
      <c r="F640" s="4">
        <v>43912</v>
      </c>
      <c r="G640" s="3">
        <v>14</v>
      </c>
      <c r="H640" s="9" t="str">
        <f>VLOOKUP(D640,Employees!A:E,5,0)</f>
        <v>HR</v>
      </c>
    </row>
    <row r="641" spans="1:8" x14ac:dyDescent="0.35">
      <c r="A641" s="3" t="s">
        <v>1784</v>
      </c>
      <c r="B641" s="3" t="s">
        <v>1849</v>
      </c>
      <c r="C641" s="3" t="s">
        <v>645</v>
      </c>
      <c r="D641" s="3" t="s">
        <v>472</v>
      </c>
      <c r="E641" s="4">
        <v>44040</v>
      </c>
      <c r="F641" s="4">
        <v>44041</v>
      </c>
      <c r="G641" s="3">
        <v>32</v>
      </c>
      <c r="H641" s="9" t="str">
        <f>VLOOKUP(D641,Employees!A:E,5,0)</f>
        <v>Finance</v>
      </c>
    </row>
    <row r="642" spans="1:8" x14ac:dyDescent="0.35">
      <c r="A642" s="3" t="s">
        <v>1036</v>
      </c>
      <c r="B642" s="3" t="s">
        <v>1845</v>
      </c>
      <c r="C642" s="3" t="s">
        <v>644</v>
      </c>
      <c r="D642" s="3" t="s">
        <v>106</v>
      </c>
      <c r="E642" s="4">
        <v>43292</v>
      </c>
      <c r="F642" s="4">
        <v>43293</v>
      </c>
      <c r="G642" s="3">
        <v>62</v>
      </c>
      <c r="H642" s="9" t="str">
        <f>VLOOKUP(D642,Employees!A:E,5,0)</f>
        <v>Marketing</v>
      </c>
    </row>
    <row r="643" spans="1:8" x14ac:dyDescent="0.35">
      <c r="A643" s="3" t="s">
        <v>1635</v>
      </c>
      <c r="B643" s="3" t="s">
        <v>1850</v>
      </c>
      <c r="C643" s="3" t="s">
        <v>644</v>
      </c>
      <c r="D643" s="3" t="s">
        <v>405</v>
      </c>
      <c r="E643" s="4">
        <v>43891</v>
      </c>
      <c r="F643" s="4">
        <v>43892</v>
      </c>
      <c r="G643" s="3">
        <v>13</v>
      </c>
      <c r="H643" s="9" t="str">
        <f>VLOOKUP(D643,Employees!A:E,5,0)</f>
        <v>Marketing</v>
      </c>
    </row>
    <row r="644" spans="1:8" x14ac:dyDescent="0.35">
      <c r="A644" s="3" t="s">
        <v>1831</v>
      </c>
      <c r="B644" s="3" t="s">
        <v>1845</v>
      </c>
      <c r="C644" s="3" t="s">
        <v>644</v>
      </c>
      <c r="D644" s="3" t="s">
        <v>498</v>
      </c>
      <c r="E644" s="4">
        <v>44087</v>
      </c>
      <c r="F644" s="4">
        <v>44088</v>
      </c>
      <c r="G644" s="3">
        <v>58</v>
      </c>
      <c r="H644" s="9" t="str">
        <f>VLOOKUP(D644,Employees!A:E,5,0)</f>
        <v>HR</v>
      </c>
    </row>
    <row r="645" spans="1:8" x14ac:dyDescent="0.35">
      <c r="A645" s="3" t="s">
        <v>1125</v>
      </c>
      <c r="B645" s="3" t="s">
        <v>1847</v>
      </c>
      <c r="C645" s="3" t="s">
        <v>643</v>
      </c>
      <c r="D645" s="3" t="s">
        <v>153</v>
      </c>
      <c r="E645" s="4">
        <v>43381</v>
      </c>
      <c r="F645" s="4">
        <v>43382</v>
      </c>
      <c r="G645" s="3">
        <v>68</v>
      </c>
      <c r="H645" s="9" t="str">
        <f>VLOOKUP(D645,Employees!A:E,5,0)</f>
        <v>Marketing</v>
      </c>
    </row>
    <row r="646" spans="1:8" x14ac:dyDescent="0.35">
      <c r="A646" s="3" t="s">
        <v>1327</v>
      </c>
      <c r="B646" s="3" t="s">
        <v>1850</v>
      </c>
      <c r="C646" s="3" t="s">
        <v>643</v>
      </c>
      <c r="D646" s="3" t="s">
        <v>258</v>
      </c>
      <c r="E646" s="4">
        <v>43583</v>
      </c>
      <c r="F646" s="4">
        <v>43584</v>
      </c>
      <c r="G646" s="3">
        <v>69</v>
      </c>
      <c r="H646" s="9" t="str">
        <f>VLOOKUP(D646,Employees!A:E,5,0)</f>
        <v>Marketing</v>
      </c>
    </row>
    <row r="647" spans="1:8" x14ac:dyDescent="0.35">
      <c r="A647" s="3" t="s">
        <v>1401</v>
      </c>
      <c r="B647" s="3" t="s">
        <v>1848</v>
      </c>
      <c r="C647" s="3" t="s">
        <v>643</v>
      </c>
      <c r="D647" s="3" t="s">
        <v>291</v>
      </c>
      <c r="E647" s="4">
        <v>43657</v>
      </c>
      <c r="F647" s="4">
        <v>43658</v>
      </c>
      <c r="G647" s="3">
        <v>50</v>
      </c>
      <c r="H647" s="9" t="str">
        <f>VLOOKUP(D647,Employees!A:E,5,0)</f>
        <v>Finance</v>
      </c>
    </row>
    <row r="648" spans="1:8" x14ac:dyDescent="0.35">
      <c r="A648" s="3" t="s">
        <v>1515</v>
      </c>
      <c r="B648" s="3" t="s">
        <v>1847</v>
      </c>
      <c r="C648" s="3" t="s">
        <v>643</v>
      </c>
      <c r="D648" s="3" t="s">
        <v>349</v>
      </c>
      <c r="E648" s="4">
        <v>43771</v>
      </c>
      <c r="F648" s="4">
        <v>43772</v>
      </c>
      <c r="G648" s="3">
        <v>21</v>
      </c>
      <c r="H648" s="9" t="str">
        <f>VLOOKUP(D648,Employees!A:E,5,0)</f>
        <v>Operations</v>
      </c>
    </row>
    <row r="649" spans="1:8" x14ac:dyDescent="0.35">
      <c r="A649" s="3" t="s">
        <v>874</v>
      </c>
      <c r="B649" s="3" t="s">
        <v>1849</v>
      </c>
      <c r="C649" s="3" t="s">
        <v>642</v>
      </c>
      <c r="D649" s="3" t="s">
        <v>20</v>
      </c>
      <c r="E649" s="4">
        <v>43130</v>
      </c>
      <c r="F649" s="4">
        <v>43131</v>
      </c>
      <c r="G649" s="3">
        <v>26</v>
      </c>
      <c r="H649" s="9" t="str">
        <f>VLOOKUP(D649,Employees!A:E,5,0)</f>
        <v>Operations</v>
      </c>
    </row>
    <row r="650" spans="1:8" x14ac:dyDescent="0.35">
      <c r="A650" s="3" t="s">
        <v>1105</v>
      </c>
      <c r="B650" s="3" t="s">
        <v>1848</v>
      </c>
      <c r="C650" s="3" t="s">
        <v>642</v>
      </c>
      <c r="D650" s="3" t="s">
        <v>146</v>
      </c>
      <c r="E650" s="4">
        <v>43361</v>
      </c>
      <c r="F650" s="4">
        <v>43362</v>
      </c>
      <c r="G650" s="3">
        <v>12</v>
      </c>
      <c r="H650" s="9" t="str">
        <f>VLOOKUP(D650,Employees!A:E,5,0)</f>
        <v>IT</v>
      </c>
    </row>
    <row r="651" spans="1:8" x14ac:dyDescent="0.35">
      <c r="A651" s="3" t="s">
        <v>1132</v>
      </c>
      <c r="B651" s="3" t="s">
        <v>1847</v>
      </c>
      <c r="C651" s="3" t="s">
        <v>642</v>
      </c>
      <c r="D651" s="3" t="s">
        <v>156</v>
      </c>
      <c r="E651" s="4">
        <v>43388</v>
      </c>
      <c r="F651" s="4">
        <v>43389</v>
      </c>
      <c r="G651" s="3">
        <v>24</v>
      </c>
      <c r="H651" s="9" t="str">
        <f>VLOOKUP(D651,Employees!A:E,5,0)</f>
        <v>Marketing</v>
      </c>
    </row>
    <row r="652" spans="1:8" x14ac:dyDescent="0.35">
      <c r="A652" s="3" t="s">
        <v>1631</v>
      </c>
      <c r="B652" s="3" t="s">
        <v>1849</v>
      </c>
      <c r="C652" s="3" t="s">
        <v>642</v>
      </c>
      <c r="D652" s="3" t="s">
        <v>404</v>
      </c>
      <c r="E652" s="4">
        <v>43887</v>
      </c>
      <c r="F652" s="4">
        <v>43888</v>
      </c>
      <c r="G652" s="3">
        <v>73</v>
      </c>
      <c r="H652" s="9" t="str">
        <f>VLOOKUP(D652,Employees!A:E,5,0)</f>
        <v>Finance</v>
      </c>
    </row>
    <row r="653" spans="1:8" x14ac:dyDescent="0.35">
      <c r="A653" s="3" t="s">
        <v>977</v>
      </c>
      <c r="B653" s="3" t="s">
        <v>1848</v>
      </c>
      <c r="C653" s="3" t="s">
        <v>641</v>
      </c>
      <c r="D653" s="3" t="s">
        <v>77</v>
      </c>
      <c r="E653" s="4">
        <v>43233</v>
      </c>
      <c r="F653" s="4">
        <v>43234</v>
      </c>
      <c r="G653" s="3">
        <v>23</v>
      </c>
      <c r="H653" s="9" t="str">
        <f>VLOOKUP(D653,Employees!A:E,5,0)</f>
        <v>IT</v>
      </c>
    </row>
    <row r="654" spans="1:8" x14ac:dyDescent="0.35">
      <c r="A654" s="3" t="s">
        <v>1154</v>
      </c>
      <c r="B654" s="3" t="s">
        <v>1850</v>
      </c>
      <c r="C654" s="3" t="s">
        <v>641</v>
      </c>
      <c r="D654" s="3" t="s">
        <v>169</v>
      </c>
      <c r="E654" s="4">
        <v>43410</v>
      </c>
      <c r="F654" s="4">
        <v>43411</v>
      </c>
      <c r="G654" s="3">
        <v>11</v>
      </c>
      <c r="H654" s="9" t="str">
        <f>VLOOKUP(D654,Employees!A:E,5,0)</f>
        <v>Operations</v>
      </c>
    </row>
    <row r="655" spans="1:8" x14ac:dyDescent="0.35">
      <c r="A655" s="3" t="s">
        <v>1814</v>
      </c>
      <c r="B655" s="3" t="s">
        <v>1849</v>
      </c>
      <c r="C655" s="3" t="s">
        <v>641</v>
      </c>
      <c r="D655" s="3" t="s">
        <v>492</v>
      </c>
      <c r="E655" s="4">
        <v>44070</v>
      </c>
      <c r="F655" s="4">
        <v>44071</v>
      </c>
      <c r="G655" s="3">
        <v>65</v>
      </c>
      <c r="H655" s="9" t="str">
        <f>VLOOKUP(D655,Employees!A:E,5,0)</f>
        <v>Finance</v>
      </c>
    </row>
    <row r="656" spans="1:8" x14ac:dyDescent="0.35">
      <c r="A656" s="3" t="s">
        <v>1062</v>
      </c>
      <c r="B656" s="3" t="s">
        <v>1845</v>
      </c>
      <c r="C656" s="3" t="s">
        <v>640</v>
      </c>
      <c r="D656" s="3" t="s">
        <v>120</v>
      </c>
      <c r="E656" s="4">
        <v>43318</v>
      </c>
      <c r="F656" s="4">
        <v>43319</v>
      </c>
      <c r="G656" s="3">
        <v>20</v>
      </c>
      <c r="H656" s="9" t="str">
        <f>VLOOKUP(D656,Employees!A:E,5,0)</f>
        <v>Operations</v>
      </c>
    </row>
    <row r="657" spans="1:8" x14ac:dyDescent="0.35">
      <c r="A657" s="3" t="s">
        <v>1078</v>
      </c>
      <c r="B657" s="3" t="s">
        <v>1847</v>
      </c>
      <c r="C657" s="3" t="s">
        <v>640</v>
      </c>
      <c r="D657" s="3" t="s">
        <v>129</v>
      </c>
      <c r="E657" s="4">
        <v>43334</v>
      </c>
      <c r="F657" s="4">
        <v>43335</v>
      </c>
      <c r="G657" s="3">
        <v>35</v>
      </c>
      <c r="H657" s="9" t="str">
        <f>VLOOKUP(D657,Employees!A:E,5,0)</f>
        <v>IT</v>
      </c>
    </row>
    <row r="658" spans="1:8" x14ac:dyDescent="0.35">
      <c r="A658" s="3" t="s">
        <v>1264</v>
      </c>
      <c r="B658" s="3" t="s">
        <v>1850</v>
      </c>
      <c r="C658" s="3" t="s">
        <v>640</v>
      </c>
      <c r="D658" s="3" t="s">
        <v>226</v>
      </c>
      <c r="E658" s="4">
        <v>43520</v>
      </c>
      <c r="F658" s="4">
        <v>43521</v>
      </c>
      <c r="G658" s="3">
        <v>21</v>
      </c>
      <c r="H658" s="9" t="str">
        <f>VLOOKUP(D658,Employees!A:E,5,0)</f>
        <v>HR</v>
      </c>
    </row>
    <row r="659" spans="1:8" x14ac:dyDescent="0.35">
      <c r="A659" s="3" t="s">
        <v>1680</v>
      </c>
      <c r="B659" s="3" t="s">
        <v>1850</v>
      </c>
      <c r="C659" s="3" t="s">
        <v>640</v>
      </c>
      <c r="D659" s="3" t="s">
        <v>425</v>
      </c>
      <c r="E659" s="4">
        <v>43936</v>
      </c>
      <c r="F659" s="4">
        <v>43937</v>
      </c>
      <c r="G659" s="3">
        <v>12</v>
      </c>
      <c r="H659" s="9" t="str">
        <f>VLOOKUP(D659,Employees!A:E,5,0)</f>
        <v>IT</v>
      </c>
    </row>
    <row r="660" spans="1:8" x14ac:dyDescent="0.35">
      <c r="A660" s="3" t="s">
        <v>1011</v>
      </c>
      <c r="B660" s="3" t="s">
        <v>1850</v>
      </c>
      <c r="C660" s="3" t="s">
        <v>639</v>
      </c>
      <c r="D660" s="3" t="s">
        <v>95</v>
      </c>
      <c r="E660" s="4">
        <v>43267</v>
      </c>
      <c r="F660" s="4">
        <v>43268</v>
      </c>
      <c r="G660" s="3">
        <v>61</v>
      </c>
      <c r="H660" s="9" t="str">
        <f>VLOOKUP(D660,Employees!A:E,5,0)</f>
        <v>HR</v>
      </c>
    </row>
    <row r="661" spans="1:8" x14ac:dyDescent="0.35">
      <c r="A661" s="3" t="s">
        <v>1548</v>
      </c>
      <c r="B661" s="3" t="s">
        <v>1849</v>
      </c>
      <c r="C661" s="3" t="s">
        <v>639</v>
      </c>
      <c r="D661" s="3" t="s">
        <v>368</v>
      </c>
      <c r="E661" s="4">
        <v>43804</v>
      </c>
      <c r="F661" s="4">
        <v>43805</v>
      </c>
      <c r="G661" s="3">
        <v>56</v>
      </c>
      <c r="H661" s="9" t="str">
        <f>VLOOKUP(D661,Employees!A:E,5,0)</f>
        <v>Operations</v>
      </c>
    </row>
    <row r="662" spans="1:8" x14ac:dyDescent="0.35">
      <c r="A662" s="3" t="s">
        <v>1557</v>
      </c>
      <c r="B662" s="3" t="s">
        <v>1850</v>
      </c>
      <c r="C662" s="3" t="s">
        <v>639</v>
      </c>
      <c r="D662" s="3" t="s">
        <v>371</v>
      </c>
      <c r="E662" s="4">
        <v>43813</v>
      </c>
      <c r="F662" s="4">
        <v>43814</v>
      </c>
      <c r="G662" s="3">
        <v>5</v>
      </c>
      <c r="H662" s="9" t="str">
        <f>VLOOKUP(D662,Employees!A:E,5,0)</f>
        <v>Marketing</v>
      </c>
    </row>
    <row r="663" spans="1:8" x14ac:dyDescent="0.35">
      <c r="A663" s="3" t="s">
        <v>1721</v>
      </c>
      <c r="B663" s="3" t="s">
        <v>1850</v>
      </c>
      <c r="C663" s="3" t="s">
        <v>638</v>
      </c>
      <c r="D663" s="3" t="s">
        <v>441</v>
      </c>
      <c r="E663" s="4">
        <v>43977</v>
      </c>
      <c r="F663" s="4">
        <v>43978</v>
      </c>
      <c r="G663" s="3">
        <v>46</v>
      </c>
      <c r="H663" s="9" t="str">
        <f>VLOOKUP(D663,Employees!A:E,5,0)</f>
        <v>Finance</v>
      </c>
    </row>
    <row r="664" spans="1:8" x14ac:dyDescent="0.35">
      <c r="A664" s="3" t="s">
        <v>1757</v>
      </c>
      <c r="B664" s="3" t="s">
        <v>1849</v>
      </c>
      <c r="C664" s="3" t="s">
        <v>638</v>
      </c>
      <c r="D664" s="3" t="s">
        <v>458</v>
      </c>
      <c r="E664" s="4">
        <v>44013</v>
      </c>
      <c r="F664" s="4">
        <v>44014</v>
      </c>
      <c r="G664" s="3">
        <v>17</v>
      </c>
      <c r="H664" s="9" t="str">
        <f>VLOOKUP(D664,Employees!A:E,5,0)</f>
        <v>Marketing</v>
      </c>
    </row>
    <row r="665" spans="1:8" x14ac:dyDescent="0.35">
      <c r="A665" s="3" t="s">
        <v>854</v>
      </c>
      <c r="B665" s="3" t="s">
        <v>1849</v>
      </c>
      <c r="C665" s="3" t="s">
        <v>637</v>
      </c>
      <c r="D665" s="3" t="s">
        <v>11</v>
      </c>
      <c r="E665" s="4">
        <v>43110</v>
      </c>
      <c r="F665" s="4">
        <v>43111</v>
      </c>
      <c r="G665" s="3">
        <v>15</v>
      </c>
      <c r="H665" s="9" t="str">
        <f>VLOOKUP(D665,Employees!A:E,5,0)</f>
        <v>Marketing</v>
      </c>
    </row>
    <row r="666" spans="1:8" x14ac:dyDescent="0.35">
      <c r="A666" s="3" t="s">
        <v>1151</v>
      </c>
      <c r="B666" s="3" t="s">
        <v>1849</v>
      </c>
      <c r="C666" s="3" t="s">
        <v>637</v>
      </c>
      <c r="D666" s="3" t="s">
        <v>168</v>
      </c>
      <c r="E666" s="4">
        <v>43407</v>
      </c>
      <c r="F666" s="4">
        <v>43408</v>
      </c>
      <c r="G666" s="3">
        <v>59</v>
      </c>
      <c r="H666" s="9" t="str">
        <f>VLOOKUP(D666,Employees!A:E,5,0)</f>
        <v>Marketing</v>
      </c>
    </row>
    <row r="667" spans="1:8" x14ac:dyDescent="0.35">
      <c r="A667" s="3" t="s">
        <v>1300</v>
      </c>
      <c r="B667" s="3" t="s">
        <v>1846</v>
      </c>
      <c r="C667" s="3" t="s">
        <v>637</v>
      </c>
      <c r="D667" s="3" t="s">
        <v>247</v>
      </c>
      <c r="E667" s="4">
        <v>43556</v>
      </c>
      <c r="F667" s="4">
        <v>43557</v>
      </c>
      <c r="G667" s="3">
        <v>32</v>
      </c>
      <c r="H667" s="9" t="str">
        <f>VLOOKUP(D667,Employees!A:E,5,0)</f>
        <v>Finance</v>
      </c>
    </row>
    <row r="668" spans="1:8" x14ac:dyDescent="0.35">
      <c r="A668" s="3" t="s">
        <v>1353</v>
      </c>
      <c r="B668" s="3" t="s">
        <v>1845</v>
      </c>
      <c r="C668" s="3" t="s">
        <v>637</v>
      </c>
      <c r="D668" s="3" t="s">
        <v>273</v>
      </c>
      <c r="E668" s="4">
        <v>43609</v>
      </c>
      <c r="F668" s="4">
        <v>43610</v>
      </c>
      <c r="G668" s="3">
        <v>66</v>
      </c>
      <c r="H668" s="9" t="str">
        <f>VLOOKUP(D668,Employees!A:E,5,0)</f>
        <v>Operations</v>
      </c>
    </row>
    <row r="669" spans="1:8" x14ac:dyDescent="0.35">
      <c r="A669" s="3" t="s">
        <v>1431</v>
      </c>
      <c r="B669" s="3" t="s">
        <v>1845</v>
      </c>
      <c r="C669" s="3" t="s">
        <v>637</v>
      </c>
      <c r="D669" s="3" t="s">
        <v>304</v>
      </c>
      <c r="E669" s="4">
        <v>43687</v>
      </c>
      <c r="F669" s="4">
        <v>43688</v>
      </c>
      <c r="G669" s="3">
        <v>73</v>
      </c>
      <c r="H669" s="9" t="str">
        <f>VLOOKUP(D669,Employees!A:E,5,0)</f>
        <v>Operations</v>
      </c>
    </row>
    <row r="670" spans="1:8" x14ac:dyDescent="0.35">
      <c r="A670" s="3" t="s">
        <v>1700</v>
      </c>
      <c r="B670" s="3" t="s">
        <v>1848</v>
      </c>
      <c r="C670" s="3" t="s">
        <v>637</v>
      </c>
      <c r="D670" s="3" t="s">
        <v>433</v>
      </c>
      <c r="E670" s="4">
        <v>43956</v>
      </c>
      <c r="F670" s="4">
        <v>43957</v>
      </c>
      <c r="G670" s="3">
        <v>48</v>
      </c>
      <c r="H670" s="9" t="str">
        <f>VLOOKUP(D670,Employees!A:E,5,0)</f>
        <v>Finance</v>
      </c>
    </row>
    <row r="671" spans="1:8" x14ac:dyDescent="0.35">
      <c r="A671" s="3" t="s">
        <v>1202</v>
      </c>
      <c r="B671" s="3" t="s">
        <v>1846</v>
      </c>
      <c r="C671" s="3" t="s">
        <v>636</v>
      </c>
      <c r="D671" s="3" t="s">
        <v>195</v>
      </c>
      <c r="E671" s="4">
        <v>43458</v>
      </c>
      <c r="F671" s="4">
        <v>43459</v>
      </c>
      <c r="G671" s="3">
        <v>60</v>
      </c>
      <c r="H671" s="9" t="str">
        <f>VLOOKUP(D671,Employees!A:E,5,0)</f>
        <v>HR</v>
      </c>
    </row>
    <row r="672" spans="1:8" x14ac:dyDescent="0.35">
      <c r="A672" s="3" t="s">
        <v>1685</v>
      </c>
      <c r="B672" s="3" t="s">
        <v>1849</v>
      </c>
      <c r="C672" s="3" t="s">
        <v>636</v>
      </c>
      <c r="D672" s="3" t="s">
        <v>427</v>
      </c>
      <c r="E672" s="4">
        <v>43941</v>
      </c>
      <c r="F672" s="4">
        <v>43942</v>
      </c>
      <c r="G672" s="3">
        <v>40</v>
      </c>
      <c r="H672" s="9" t="str">
        <f>VLOOKUP(D672,Employees!A:E,5,0)</f>
        <v>Marketing</v>
      </c>
    </row>
    <row r="673" spans="1:8" x14ac:dyDescent="0.35">
      <c r="A673" s="3" t="s">
        <v>1819</v>
      </c>
      <c r="B673" s="3" t="s">
        <v>1846</v>
      </c>
      <c r="C673" s="3" t="s">
        <v>636</v>
      </c>
      <c r="D673" s="3" t="s">
        <v>494</v>
      </c>
      <c r="E673" s="4">
        <v>44075</v>
      </c>
      <c r="F673" s="4">
        <v>44076</v>
      </c>
      <c r="G673" s="3">
        <v>20</v>
      </c>
      <c r="H673" s="9" t="str">
        <f>VLOOKUP(D673,Employees!A:E,5,0)</f>
        <v>IT</v>
      </c>
    </row>
    <row r="674" spans="1:8" x14ac:dyDescent="0.35">
      <c r="A674" s="3" t="s">
        <v>845</v>
      </c>
      <c r="B674" s="3" t="s">
        <v>1845</v>
      </c>
      <c r="C674" s="3" t="s">
        <v>635</v>
      </c>
      <c r="D674" s="3" t="s">
        <v>6</v>
      </c>
      <c r="E674" s="4">
        <v>43101</v>
      </c>
      <c r="F674" s="4">
        <v>43102</v>
      </c>
      <c r="G674" s="3">
        <v>22</v>
      </c>
      <c r="H674" s="9" t="str">
        <f>VLOOKUP(D674,Employees!A:E,5,0)</f>
        <v>Marketing</v>
      </c>
    </row>
    <row r="675" spans="1:8" x14ac:dyDescent="0.35">
      <c r="A675" s="3" t="s">
        <v>1099</v>
      </c>
      <c r="B675" s="3" t="s">
        <v>1847</v>
      </c>
      <c r="C675" s="3" t="s">
        <v>635</v>
      </c>
      <c r="D675" s="3" t="s">
        <v>142</v>
      </c>
      <c r="E675" s="4">
        <v>43355</v>
      </c>
      <c r="F675" s="4">
        <v>43356</v>
      </c>
      <c r="G675" s="3">
        <v>6</v>
      </c>
      <c r="H675" s="9" t="str">
        <f>VLOOKUP(D675,Employees!A:E,5,0)</f>
        <v>IT</v>
      </c>
    </row>
    <row r="676" spans="1:8" x14ac:dyDescent="0.35">
      <c r="A676" s="3" t="s">
        <v>1691</v>
      </c>
      <c r="B676" s="3" t="s">
        <v>1845</v>
      </c>
      <c r="C676" s="3" t="s">
        <v>635</v>
      </c>
      <c r="D676" s="3" t="s">
        <v>429</v>
      </c>
      <c r="E676" s="4">
        <v>43947</v>
      </c>
      <c r="F676" s="4">
        <v>43948</v>
      </c>
      <c r="G676" s="3">
        <v>24</v>
      </c>
      <c r="H676" s="9" t="str">
        <f>VLOOKUP(D676,Employees!A:E,5,0)</f>
        <v>HR</v>
      </c>
    </row>
    <row r="677" spans="1:8" x14ac:dyDescent="0.35">
      <c r="A677" s="3" t="s">
        <v>1527</v>
      </c>
      <c r="B677" s="3" t="s">
        <v>1846</v>
      </c>
      <c r="C677" s="3" t="s">
        <v>634</v>
      </c>
      <c r="D677" s="3" t="s">
        <v>357</v>
      </c>
      <c r="E677" s="4">
        <v>43783</v>
      </c>
      <c r="F677" s="4">
        <v>43784</v>
      </c>
      <c r="G677" s="3">
        <v>56</v>
      </c>
      <c r="H677" s="9" t="str">
        <f>VLOOKUP(D677,Employees!A:E,5,0)</f>
        <v>Operations</v>
      </c>
    </row>
    <row r="678" spans="1:8" x14ac:dyDescent="0.35">
      <c r="A678" s="3" t="s">
        <v>1830</v>
      </c>
      <c r="B678" s="3" t="s">
        <v>1850</v>
      </c>
      <c r="C678" s="3" t="s">
        <v>634</v>
      </c>
      <c r="D678" s="3" t="s">
        <v>498</v>
      </c>
      <c r="E678" s="4">
        <v>44086</v>
      </c>
      <c r="F678" s="4">
        <v>44087</v>
      </c>
      <c r="G678" s="3">
        <v>58</v>
      </c>
      <c r="H678" s="9" t="str">
        <f>VLOOKUP(D678,Employees!A:E,5,0)</f>
        <v>HR</v>
      </c>
    </row>
    <row r="679" spans="1:8" x14ac:dyDescent="0.35">
      <c r="A679" s="3" t="s">
        <v>879</v>
      </c>
      <c r="B679" s="3" t="s">
        <v>1845</v>
      </c>
      <c r="C679" s="3" t="s">
        <v>633</v>
      </c>
      <c r="D679" s="3" t="s">
        <v>22</v>
      </c>
      <c r="E679" s="4">
        <v>43135</v>
      </c>
      <c r="F679" s="4">
        <v>43136</v>
      </c>
      <c r="G679" s="3">
        <v>57</v>
      </c>
      <c r="H679" s="9" t="str">
        <f>VLOOKUP(D679,Employees!A:E,5,0)</f>
        <v>HR</v>
      </c>
    </row>
    <row r="680" spans="1:8" x14ac:dyDescent="0.35">
      <c r="A680" s="3" t="s">
        <v>987</v>
      </c>
      <c r="B680" s="3" t="s">
        <v>1850</v>
      </c>
      <c r="C680" s="3" t="s">
        <v>633</v>
      </c>
      <c r="D680" s="3" t="s">
        <v>81</v>
      </c>
      <c r="E680" s="4">
        <v>43243</v>
      </c>
      <c r="F680" s="4">
        <v>43244</v>
      </c>
      <c r="G680" s="3">
        <v>30</v>
      </c>
      <c r="H680" s="9" t="str">
        <f>VLOOKUP(D680,Employees!A:E,5,0)</f>
        <v>IT</v>
      </c>
    </row>
    <row r="681" spans="1:8" x14ac:dyDescent="0.35">
      <c r="A681" s="3" t="s">
        <v>1608</v>
      </c>
      <c r="B681" s="3" t="s">
        <v>1848</v>
      </c>
      <c r="C681" s="3" t="s">
        <v>632</v>
      </c>
      <c r="D681" s="3" t="s">
        <v>393</v>
      </c>
      <c r="E681" s="4">
        <v>43864</v>
      </c>
      <c r="F681" s="4">
        <v>43865</v>
      </c>
      <c r="G681" s="3">
        <v>38</v>
      </c>
      <c r="H681" s="9" t="str">
        <f>VLOOKUP(D681,Employees!A:E,5,0)</f>
        <v>HR</v>
      </c>
    </row>
    <row r="682" spans="1:8" x14ac:dyDescent="0.35">
      <c r="A682" s="3" t="s">
        <v>1838</v>
      </c>
      <c r="B682" s="3" t="s">
        <v>1846</v>
      </c>
      <c r="C682" s="3" t="s">
        <v>632</v>
      </c>
      <c r="D682" s="3" t="s">
        <v>501</v>
      </c>
      <c r="E682" s="4">
        <v>44094</v>
      </c>
      <c r="F682" s="4">
        <v>44095</v>
      </c>
      <c r="G682" s="3">
        <v>42</v>
      </c>
      <c r="H682" s="9" t="str">
        <f>VLOOKUP(D682,Employees!A:E,5,0)</f>
        <v>IT</v>
      </c>
    </row>
    <row r="683" spans="1:8" x14ac:dyDescent="0.35">
      <c r="A683" s="3" t="s">
        <v>960</v>
      </c>
      <c r="B683" s="3" t="s">
        <v>1845</v>
      </c>
      <c r="C683" s="3" t="s">
        <v>631</v>
      </c>
      <c r="D683" s="3" t="s">
        <v>68</v>
      </c>
      <c r="E683" s="4">
        <v>43216</v>
      </c>
      <c r="F683" s="4">
        <v>43217</v>
      </c>
      <c r="G683" s="3">
        <v>49</v>
      </c>
      <c r="H683" s="9" t="str">
        <f>VLOOKUP(D683,Employees!A:E,5,0)</f>
        <v>Operations</v>
      </c>
    </row>
    <row r="684" spans="1:8" x14ac:dyDescent="0.35">
      <c r="A684" s="3" t="s">
        <v>999</v>
      </c>
      <c r="B684" s="3" t="s">
        <v>1848</v>
      </c>
      <c r="C684" s="3" t="s">
        <v>631</v>
      </c>
      <c r="D684" s="3" t="s">
        <v>90</v>
      </c>
      <c r="E684" s="4">
        <v>43255</v>
      </c>
      <c r="F684" s="4">
        <v>43256</v>
      </c>
      <c r="G684" s="3">
        <v>59</v>
      </c>
      <c r="H684" s="9" t="str">
        <f>VLOOKUP(D684,Employees!A:E,5,0)</f>
        <v>HR</v>
      </c>
    </row>
    <row r="685" spans="1:8" x14ac:dyDescent="0.35">
      <c r="A685" s="3" t="s">
        <v>1497</v>
      </c>
      <c r="B685" s="3" t="s">
        <v>1847</v>
      </c>
      <c r="C685" s="3" t="s">
        <v>631</v>
      </c>
      <c r="D685" s="3" t="s">
        <v>341</v>
      </c>
      <c r="E685" s="4">
        <v>43753</v>
      </c>
      <c r="F685" s="4">
        <v>43754</v>
      </c>
      <c r="G685" s="3">
        <v>66</v>
      </c>
      <c r="H685" s="9" t="str">
        <f>VLOOKUP(D685,Employees!A:E,5,0)</f>
        <v>Operations</v>
      </c>
    </row>
    <row r="686" spans="1:8" x14ac:dyDescent="0.35">
      <c r="A686" s="3" t="s">
        <v>1669</v>
      </c>
      <c r="B686" s="3" t="s">
        <v>1849</v>
      </c>
      <c r="C686" s="3" t="s">
        <v>631</v>
      </c>
      <c r="D686" s="3" t="s">
        <v>420</v>
      </c>
      <c r="E686" s="4">
        <v>43925</v>
      </c>
      <c r="F686" s="4">
        <v>43926</v>
      </c>
      <c r="G686" s="3">
        <v>16</v>
      </c>
      <c r="H686" s="9" t="str">
        <f>VLOOKUP(D686,Employees!A:E,5,0)</f>
        <v>Finance</v>
      </c>
    </row>
    <row r="687" spans="1:8" x14ac:dyDescent="0.35">
      <c r="A687" s="3" t="s">
        <v>919</v>
      </c>
      <c r="B687" s="3" t="s">
        <v>1847</v>
      </c>
      <c r="C687" s="3" t="s">
        <v>630</v>
      </c>
      <c r="D687" s="3" t="s">
        <v>44</v>
      </c>
      <c r="E687" s="4">
        <v>43175</v>
      </c>
      <c r="F687" s="4">
        <v>43176</v>
      </c>
      <c r="G687" s="3">
        <v>16</v>
      </c>
      <c r="H687" s="9" t="str">
        <f>VLOOKUP(D687,Employees!A:E,5,0)</f>
        <v>IT</v>
      </c>
    </row>
    <row r="688" spans="1:8" x14ac:dyDescent="0.35">
      <c r="A688" s="3" t="s">
        <v>1128</v>
      </c>
      <c r="B688" s="3" t="s">
        <v>1848</v>
      </c>
      <c r="C688" s="3" t="s">
        <v>630</v>
      </c>
      <c r="D688" s="3" t="s">
        <v>155</v>
      </c>
      <c r="E688" s="4">
        <v>43384</v>
      </c>
      <c r="F688" s="4">
        <v>43385</v>
      </c>
      <c r="G688" s="3">
        <v>55</v>
      </c>
      <c r="H688" s="9" t="str">
        <f>VLOOKUP(D688,Employees!A:E,5,0)</f>
        <v>Finance</v>
      </c>
    </row>
    <row r="689" spans="1:8" x14ac:dyDescent="0.35">
      <c r="A689" s="3" t="s">
        <v>1733</v>
      </c>
      <c r="B689" s="3" t="s">
        <v>1847</v>
      </c>
      <c r="C689" s="3" t="s">
        <v>630</v>
      </c>
      <c r="D689" s="3" t="s">
        <v>446</v>
      </c>
      <c r="E689" s="4">
        <v>43989</v>
      </c>
      <c r="F689" s="4">
        <v>43990</v>
      </c>
      <c r="G689" s="3">
        <v>35</v>
      </c>
      <c r="H689" s="9" t="str">
        <f>VLOOKUP(D689,Employees!A:E,5,0)</f>
        <v>Marketing</v>
      </c>
    </row>
    <row r="690" spans="1:8" x14ac:dyDescent="0.35">
      <c r="A690" s="3" t="s">
        <v>856</v>
      </c>
      <c r="B690" s="3" t="s">
        <v>1849</v>
      </c>
      <c r="C690" s="3" t="s">
        <v>629</v>
      </c>
      <c r="D690" s="3" t="s">
        <v>12</v>
      </c>
      <c r="E690" s="4">
        <v>43112</v>
      </c>
      <c r="F690" s="4">
        <v>43113</v>
      </c>
      <c r="G690" s="3">
        <v>72</v>
      </c>
      <c r="H690" s="9" t="str">
        <f>VLOOKUP(D690,Employees!A:E,5,0)</f>
        <v>IT</v>
      </c>
    </row>
    <row r="691" spans="1:8" x14ac:dyDescent="0.35">
      <c r="A691" s="3" t="s">
        <v>1265</v>
      </c>
      <c r="B691" s="3" t="s">
        <v>1847</v>
      </c>
      <c r="C691" s="3" t="s">
        <v>629</v>
      </c>
      <c r="D691" s="3" t="s">
        <v>226</v>
      </c>
      <c r="E691" s="4">
        <v>43521</v>
      </c>
      <c r="F691" s="4">
        <v>43522</v>
      </c>
      <c r="G691" s="3">
        <v>62</v>
      </c>
      <c r="H691" s="9" t="str">
        <f>VLOOKUP(D691,Employees!A:E,5,0)</f>
        <v>HR</v>
      </c>
    </row>
    <row r="692" spans="1:8" x14ac:dyDescent="0.35">
      <c r="A692" s="3" t="s">
        <v>1341</v>
      </c>
      <c r="B692" s="3" t="s">
        <v>1845</v>
      </c>
      <c r="C692" s="3" t="s">
        <v>629</v>
      </c>
      <c r="D692" s="3" t="s">
        <v>265</v>
      </c>
      <c r="E692" s="4">
        <v>43597</v>
      </c>
      <c r="F692" s="4">
        <v>43598</v>
      </c>
      <c r="G692" s="3">
        <v>31</v>
      </c>
      <c r="H692" s="9" t="str">
        <f>VLOOKUP(D692,Employees!A:E,5,0)</f>
        <v>Marketing</v>
      </c>
    </row>
    <row r="693" spans="1:8" x14ac:dyDescent="0.35">
      <c r="A693" s="3" t="s">
        <v>1537</v>
      </c>
      <c r="B693" s="3" t="s">
        <v>1850</v>
      </c>
      <c r="C693" s="3" t="s">
        <v>629</v>
      </c>
      <c r="D693" s="3" t="s">
        <v>361</v>
      </c>
      <c r="E693" s="4">
        <v>43793</v>
      </c>
      <c r="F693" s="4">
        <v>43794</v>
      </c>
      <c r="G693" s="3">
        <v>23</v>
      </c>
      <c r="H693" s="9" t="str">
        <f>VLOOKUP(D693,Employees!A:E,5,0)</f>
        <v>Operations</v>
      </c>
    </row>
    <row r="694" spans="1:8" x14ac:dyDescent="0.35">
      <c r="A694" s="3" t="s">
        <v>1600</v>
      </c>
      <c r="B694" s="3" t="s">
        <v>1850</v>
      </c>
      <c r="C694" s="3" t="s">
        <v>629</v>
      </c>
      <c r="D694" s="3" t="s">
        <v>389</v>
      </c>
      <c r="E694" s="4">
        <v>43856</v>
      </c>
      <c r="F694" s="4">
        <v>43857</v>
      </c>
      <c r="G694" s="3">
        <v>63</v>
      </c>
      <c r="H694" s="9" t="str">
        <f>VLOOKUP(D694,Employees!A:E,5,0)</f>
        <v>Finance</v>
      </c>
    </row>
    <row r="695" spans="1:8" x14ac:dyDescent="0.35">
      <c r="A695" s="3" t="s">
        <v>1647</v>
      </c>
      <c r="B695" s="3" t="s">
        <v>1850</v>
      </c>
      <c r="C695" s="3" t="s">
        <v>629</v>
      </c>
      <c r="D695" s="3" t="s">
        <v>411</v>
      </c>
      <c r="E695" s="4">
        <v>43903</v>
      </c>
      <c r="F695" s="4">
        <v>43904</v>
      </c>
      <c r="G695" s="3">
        <v>39</v>
      </c>
      <c r="H695" s="9" t="str">
        <f>VLOOKUP(D695,Employees!A:E,5,0)</f>
        <v>HR</v>
      </c>
    </row>
    <row r="696" spans="1:8" x14ac:dyDescent="0.35">
      <c r="A696" s="3" t="s">
        <v>901</v>
      </c>
      <c r="B696" s="3" t="s">
        <v>1848</v>
      </c>
      <c r="C696" s="3" t="s">
        <v>628</v>
      </c>
      <c r="D696" s="3" t="s">
        <v>32</v>
      </c>
      <c r="E696" s="4">
        <v>43157</v>
      </c>
      <c r="F696" s="4">
        <v>43158</v>
      </c>
      <c r="G696" s="3">
        <v>49</v>
      </c>
      <c r="H696" s="9" t="str">
        <f>VLOOKUP(D696,Employees!A:E,5,0)</f>
        <v>HR</v>
      </c>
    </row>
    <row r="697" spans="1:8" x14ac:dyDescent="0.35">
      <c r="A697" s="3" t="s">
        <v>1487</v>
      </c>
      <c r="B697" s="3" t="s">
        <v>1849</v>
      </c>
      <c r="C697" s="3" t="s">
        <v>628</v>
      </c>
      <c r="D697" s="3" t="s">
        <v>337</v>
      </c>
      <c r="E697" s="4">
        <v>43743</v>
      </c>
      <c r="F697" s="4">
        <v>43744</v>
      </c>
      <c r="G697" s="3">
        <v>29</v>
      </c>
      <c r="H697" s="9" t="str">
        <f>VLOOKUP(D697,Employees!A:E,5,0)</f>
        <v>Operations</v>
      </c>
    </row>
    <row r="698" spans="1:8" x14ac:dyDescent="0.35">
      <c r="A698" s="3" t="s">
        <v>1583</v>
      </c>
      <c r="B698" s="3" t="s">
        <v>1846</v>
      </c>
      <c r="C698" s="3" t="s">
        <v>628</v>
      </c>
      <c r="D698" s="3" t="s">
        <v>381</v>
      </c>
      <c r="E698" s="4">
        <v>43839</v>
      </c>
      <c r="F698" s="4">
        <v>43840</v>
      </c>
      <c r="G698" s="3">
        <v>34</v>
      </c>
      <c r="H698" s="9" t="str">
        <f>VLOOKUP(D698,Employees!A:E,5,0)</f>
        <v>Finance</v>
      </c>
    </row>
    <row r="699" spans="1:8" x14ac:dyDescent="0.35">
      <c r="A699" s="3" t="s">
        <v>1048</v>
      </c>
      <c r="B699" s="3" t="s">
        <v>1850</v>
      </c>
      <c r="C699" s="3" t="s">
        <v>627</v>
      </c>
      <c r="D699" s="3" t="s">
        <v>112</v>
      </c>
      <c r="E699" s="4">
        <v>43304</v>
      </c>
      <c r="F699" s="4">
        <v>43305</v>
      </c>
      <c r="G699" s="3">
        <v>28</v>
      </c>
      <c r="H699" s="9" t="str">
        <f>VLOOKUP(D699,Employees!A:E,5,0)</f>
        <v>Operations</v>
      </c>
    </row>
    <row r="700" spans="1:8" x14ac:dyDescent="0.35">
      <c r="A700" s="3" t="s">
        <v>1156</v>
      </c>
      <c r="B700" s="3" t="s">
        <v>1848</v>
      </c>
      <c r="C700" s="3" t="s">
        <v>627</v>
      </c>
      <c r="D700" s="3" t="s">
        <v>169</v>
      </c>
      <c r="E700" s="4">
        <v>43412</v>
      </c>
      <c r="F700" s="4">
        <v>43413</v>
      </c>
      <c r="G700" s="3">
        <v>53</v>
      </c>
      <c r="H700" s="9" t="str">
        <f>VLOOKUP(D700,Employees!A:E,5,0)</f>
        <v>Operations</v>
      </c>
    </row>
    <row r="701" spans="1:8" x14ac:dyDescent="0.35">
      <c r="A701" s="3" t="s">
        <v>1304</v>
      </c>
      <c r="B701" s="3" t="s">
        <v>1846</v>
      </c>
      <c r="C701" s="3" t="s">
        <v>627</v>
      </c>
      <c r="D701" s="3" t="s">
        <v>248</v>
      </c>
      <c r="E701" s="4">
        <v>43560</v>
      </c>
      <c r="F701" s="4">
        <v>43561</v>
      </c>
      <c r="G701" s="3">
        <v>66</v>
      </c>
      <c r="H701" s="9" t="str">
        <f>VLOOKUP(D701,Employees!A:E,5,0)</f>
        <v>HR</v>
      </c>
    </row>
    <row r="702" spans="1:8" x14ac:dyDescent="0.35">
      <c r="A702" s="3" t="s">
        <v>1451</v>
      </c>
      <c r="B702" s="3" t="s">
        <v>1846</v>
      </c>
      <c r="C702" s="3" t="s">
        <v>627</v>
      </c>
      <c r="D702" s="3" t="s">
        <v>318</v>
      </c>
      <c r="E702" s="4">
        <v>43707</v>
      </c>
      <c r="F702" s="4">
        <v>43708</v>
      </c>
      <c r="G702" s="3">
        <v>11</v>
      </c>
      <c r="H702" s="9" t="str">
        <f>VLOOKUP(D702,Employees!A:E,5,0)</f>
        <v>IT</v>
      </c>
    </row>
    <row r="703" spans="1:8" x14ac:dyDescent="0.35">
      <c r="A703" s="3" t="s">
        <v>1650</v>
      </c>
      <c r="B703" s="3" t="s">
        <v>1846</v>
      </c>
      <c r="C703" s="3" t="s">
        <v>627</v>
      </c>
      <c r="D703" s="3" t="s">
        <v>412</v>
      </c>
      <c r="E703" s="4">
        <v>43906</v>
      </c>
      <c r="F703" s="4">
        <v>43907</v>
      </c>
      <c r="G703" s="3">
        <v>14</v>
      </c>
      <c r="H703" s="9" t="str">
        <f>VLOOKUP(D703,Employees!A:E,5,0)</f>
        <v>Marketing</v>
      </c>
    </row>
    <row r="704" spans="1:8" x14ac:dyDescent="0.35">
      <c r="A704" s="3" t="s">
        <v>1653</v>
      </c>
      <c r="B704" s="3" t="s">
        <v>1847</v>
      </c>
      <c r="C704" s="3" t="s">
        <v>627</v>
      </c>
      <c r="D704" s="3" t="s">
        <v>413</v>
      </c>
      <c r="E704" s="4">
        <v>43909</v>
      </c>
      <c r="F704" s="4">
        <v>43910</v>
      </c>
      <c r="G704" s="3">
        <v>38</v>
      </c>
      <c r="H704" s="9" t="str">
        <f>VLOOKUP(D704,Employees!A:E,5,0)</f>
        <v>HR</v>
      </c>
    </row>
    <row r="705" spans="1:8" x14ac:dyDescent="0.35">
      <c r="A705" s="3" t="s">
        <v>1818</v>
      </c>
      <c r="B705" s="3" t="s">
        <v>1849</v>
      </c>
      <c r="C705" s="3" t="s">
        <v>627</v>
      </c>
      <c r="D705" s="3" t="s">
        <v>494</v>
      </c>
      <c r="E705" s="4">
        <v>44074</v>
      </c>
      <c r="F705" s="4">
        <v>44075</v>
      </c>
      <c r="G705" s="3">
        <v>27</v>
      </c>
      <c r="H705" s="9" t="str">
        <f>VLOOKUP(D705,Employees!A:E,5,0)</f>
        <v>IT</v>
      </c>
    </row>
    <row r="706" spans="1:8" x14ac:dyDescent="0.35">
      <c r="A706" s="3" t="s">
        <v>1024</v>
      </c>
      <c r="B706" s="3" t="s">
        <v>1850</v>
      </c>
      <c r="C706" s="3" t="s">
        <v>626</v>
      </c>
      <c r="D706" s="3" t="s">
        <v>101</v>
      </c>
      <c r="E706" s="4">
        <v>43280</v>
      </c>
      <c r="F706" s="4">
        <v>43281</v>
      </c>
      <c r="G706" s="3">
        <v>61</v>
      </c>
      <c r="H706" s="9" t="str">
        <f>VLOOKUP(D706,Employees!A:E,5,0)</f>
        <v>HR</v>
      </c>
    </row>
    <row r="707" spans="1:8" x14ac:dyDescent="0.35">
      <c r="A707" s="3" t="s">
        <v>1189</v>
      </c>
      <c r="B707" s="3" t="s">
        <v>1846</v>
      </c>
      <c r="C707" s="3" t="s">
        <v>626</v>
      </c>
      <c r="D707" s="3" t="s">
        <v>190</v>
      </c>
      <c r="E707" s="4">
        <v>43445</v>
      </c>
      <c r="F707" s="4">
        <v>43446</v>
      </c>
      <c r="G707" s="3">
        <v>58</v>
      </c>
      <c r="H707" s="9" t="str">
        <f>VLOOKUP(D707,Employees!A:E,5,0)</f>
        <v>Marketing</v>
      </c>
    </row>
    <row r="708" spans="1:8" x14ac:dyDescent="0.35">
      <c r="A708" s="3" t="s">
        <v>1220</v>
      </c>
      <c r="B708" s="3" t="s">
        <v>1845</v>
      </c>
      <c r="C708" s="3" t="s">
        <v>626</v>
      </c>
      <c r="D708" s="3" t="s">
        <v>204</v>
      </c>
      <c r="E708" s="4">
        <v>43476</v>
      </c>
      <c r="F708" s="4">
        <v>43477</v>
      </c>
      <c r="G708" s="3">
        <v>9</v>
      </c>
      <c r="H708" s="9" t="str">
        <f>VLOOKUP(D708,Employees!A:E,5,0)</f>
        <v>Marketing</v>
      </c>
    </row>
    <row r="709" spans="1:8" x14ac:dyDescent="0.35">
      <c r="A709" s="3" t="s">
        <v>1435</v>
      </c>
      <c r="B709" s="3" t="s">
        <v>1849</v>
      </c>
      <c r="C709" s="3" t="s">
        <v>626</v>
      </c>
      <c r="D709" s="3" t="s">
        <v>308</v>
      </c>
      <c r="E709" s="4">
        <v>43691</v>
      </c>
      <c r="F709" s="4">
        <v>43692</v>
      </c>
      <c r="G709" s="3">
        <v>42</v>
      </c>
      <c r="H709" s="9" t="str">
        <f>VLOOKUP(D709,Employees!A:E,5,0)</f>
        <v>Operations</v>
      </c>
    </row>
    <row r="710" spans="1:8" x14ac:dyDescent="0.35">
      <c r="A710" s="3" t="s">
        <v>1517</v>
      </c>
      <c r="B710" s="3" t="s">
        <v>1848</v>
      </c>
      <c r="C710" s="3" t="s">
        <v>626</v>
      </c>
      <c r="D710" s="3" t="s">
        <v>351</v>
      </c>
      <c r="E710" s="4">
        <v>43773</v>
      </c>
      <c r="F710" s="4">
        <v>43774</v>
      </c>
      <c r="G710" s="3">
        <v>18</v>
      </c>
      <c r="H710" s="9" t="str">
        <f>VLOOKUP(D710,Employees!A:E,5,0)</f>
        <v>Marketing</v>
      </c>
    </row>
    <row r="711" spans="1:8" x14ac:dyDescent="0.35">
      <c r="A711" s="3" t="s">
        <v>1080</v>
      </c>
      <c r="B711" s="3" t="s">
        <v>1849</v>
      </c>
      <c r="C711" s="3" t="s">
        <v>625</v>
      </c>
      <c r="D711" s="3" t="s">
        <v>130</v>
      </c>
      <c r="E711" s="4">
        <v>43336</v>
      </c>
      <c r="F711" s="4">
        <v>43337</v>
      </c>
      <c r="G711" s="3">
        <v>34</v>
      </c>
      <c r="H711" s="9" t="str">
        <f>VLOOKUP(D711,Employees!A:E,5,0)</f>
        <v>Marketing</v>
      </c>
    </row>
    <row r="712" spans="1:8" x14ac:dyDescent="0.35">
      <c r="A712" s="3" t="s">
        <v>1285</v>
      </c>
      <c r="B712" s="3" t="s">
        <v>1849</v>
      </c>
      <c r="C712" s="3" t="s">
        <v>625</v>
      </c>
      <c r="D712" s="3" t="s">
        <v>241</v>
      </c>
      <c r="E712" s="4">
        <v>43541</v>
      </c>
      <c r="F712" s="4">
        <v>43542</v>
      </c>
      <c r="G712" s="3">
        <v>38</v>
      </c>
      <c r="H712" s="9" t="str">
        <f>VLOOKUP(D712,Employees!A:E,5,0)</f>
        <v>Operations</v>
      </c>
    </row>
    <row r="713" spans="1:8" x14ac:dyDescent="0.35">
      <c r="A713" s="3" t="s">
        <v>1056</v>
      </c>
      <c r="B713" s="3" t="s">
        <v>1850</v>
      </c>
      <c r="C713" s="3" t="s">
        <v>624</v>
      </c>
      <c r="D713" s="3" t="s">
        <v>115</v>
      </c>
      <c r="E713" s="4">
        <v>43312</v>
      </c>
      <c r="F713" s="4">
        <v>43313</v>
      </c>
      <c r="G713" s="3">
        <v>49</v>
      </c>
      <c r="H713" s="9" t="str">
        <f>VLOOKUP(D713,Employees!A:E,5,0)</f>
        <v>Finance</v>
      </c>
    </row>
    <row r="714" spans="1:8" x14ac:dyDescent="0.35">
      <c r="A714" s="3" t="s">
        <v>1367</v>
      </c>
      <c r="B714" s="3" t="s">
        <v>1847</v>
      </c>
      <c r="C714" s="3" t="s">
        <v>624</v>
      </c>
      <c r="D714" s="3" t="s">
        <v>278</v>
      </c>
      <c r="E714" s="4">
        <v>43623</v>
      </c>
      <c r="F714" s="4">
        <v>43624</v>
      </c>
      <c r="G714" s="3">
        <v>60</v>
      </c>
      <c r="H714" s="9" t="str">
        <f>VLOOKUP(D714,Employees!A:E,5,0)</f>
        <v>Marketing</v>
      </c>
    </row>
    <row r="715" spans="1:8" x14ac:dyDescent="0.35">
      <c r="A715" s="3" t="s">
        <v>1785</v>
      </c>
      <c r="B715" s="3" t="s">
        <v>1847</v>
      </c>
      <c r="C715" s="3" t="s">
        <v>624</v>
      </c>
      <c r="D715" s="3" t="s">
        <v>472</v>
      </c>
      <c r="E715" s="4">
        <v>44041</v>
      </c>
      <c r="F715" s="4">
        <v>44042</v>
      </c>
      <c r="G715" s="3">
        <v>6</v>
      </c>
      <c r="H715" s="9" t="str">
        <f>VLOOKUP(D715,Employees!A:E,5,0)</f>
        <v>Finance</v>
      </c>
    </row>
    <row r="716" spans="1:8" x14ac:dyDescent="0.35">
      <c r="A716" s="3" t="s">
        <v>1450</v>
      </c>
      <c r="B716" s="3" t="s">
        <v>1848</v>
      </c>
      <c r="C716" s="3" t="s">
        <v>623</v>
      </c>
      <c r="D716" s="3" t="s">
        <v>318</v>
      </c>
      <c r="E716" s="4">
        <v>43706</v>
      </c>
      <c r="F716" s="4">
        <v>43707</v>
      </c>
      <c r="G716" s="3">
        <v>47</v>
      </c>
      <c r="H716" s="9" t="str">
        <f>VLOOKUP(D716,Employees!A:E,5,0)</f>
        <v>IT</v>
      </c>
    </row>
    <row r="717" spans="1:8" x14ac:dyDescent="0.35">
      <c r="A717" s="3" t="s">
        <v>1815</v>
      </c>
      <c r="B717" s="3" t="s">
        <v>1845</v>
      </c>
      <c r="C717" s="3" t="s">
        <v>623</v>
      </c>
      <c r="D717" s="3" t="s">
        <v>492</v>
      </c>
      <c r="E717" s="4">
        <v>44071</v>
      </c>
      <c r="F717" s="4">
        <v>44072</v>
      </c>
      <c r="G717" s="3">
        <v>41</v>
      </c>
      <c r="H717" s="9" t="str">
        <f>VLOOKUP(D717,Employees!A:E,5,0)</f>
        <v>Finance</v>
      </c>
    </row>
    <row r="718" spans="1:8" x14ac:dyDescent="0.35">
      <c r="A718" s="3" t="s">
        <v>899</v>
      </c>
      <c r="B718" s="3" t="s">
        <v>1847</v>
      </c>
      <c r="C718" s="3" t="s">
        <v>622</v>
      </c>
      <c r="D718" s="3" t="s">
        <v>31</v>
      </c>
      <c r="E718" s="4">
        <v>43155</v>
      </c>
      <c r="F718" s="4">
        <v>43156</v>
      </c>
      <c r="G718" s="3">
        <v>55</v>
      </c>
      <c r="H718" s="9" t="str">
        <f>VLOOKUP(D718,Employees!A:E,5,0)</f>
        <v>HR</v>
      </c>
    </row>
    <row r="719" spans="1:8" x14ac:dyDescent="0.35">
      <c r="A719" s="3" t="s">
        <v>1554</v>
      </c>
      <c r="B719" s="3" t="s">
        <v>1849</v>
      </c>
      <c r="C719" s="3" t="s">
        <v>622</v>
      </c>
      <c r="D719" s="3" t="s">
        <v>370</v>
      </c>
      <c r="E719" s="4">
        <v>43810</v>
      </c>
      <c r="F719" s="4">
        <v>43811</v>
      </c>
      <c r="G719" s="3">
        <v>65</v>
      </c>
      <c r="H719" s="9" t="str">
        <f>VLOOKUP(D719,Employees!A:E,5,0)</f>
        <v>IT</v>
      </c>
    </row>
    <row r="720" spans="1:8" x14ac:dyDescent="0.35">
      <c r="A720" s="3" t="s">
        <v>1770</v>
      </c>
      <c r="B720" s="3" t="s">
        <v>1850</v>
      </c>
      <c r="C720" s="3" t="s">
        <v>622</v>
      </c>
      <c r="D720" s="3" t="s">
        <v>464</v>
      </c>
      <c r="E720" s="4">
        <v>44026</v>
      </c>
      <c r="F720" s="4">
        <v>44027</v>
      </c>
      <c r="G720" s="3">
        <v>57</v>
      </c>
      <c r="H720" s="9" t="str">
        <f>VLOOKUP(D720,Employees!A:E,5,0)</f>
        <v>Operations</v>
      </c>
    </row>
    <row r="721" spans="1:8" x14ac:dyDescent="0.35">
      <c r="A721" s="3" t="s">
        <v>852</v>
      </c>
      <c r="B721" s="3" t="s">
        <v>1847</v>
      </c>
      <c r="C721" s="3" t="s">
        <v>621</v>
      </c>
      <c r="D721" s="3" t="s">
        <v>10</v>
      </c>
      <c r="E721" s="4">
        <v>43108</v>
      </c>
      <c r="F721" s="4">
        <v>43109</v>
      </c>
      <c r="G721" s="3">
        <v>37</v>
      </c>
      <c r="H721" s="9" t="str">
        <f>VLOOKUP(D721,Employees!A:E,5,0)</f>
        <v>Marketing</v>
      </c>
    </row>
    <row r="722" spans="1:8" x14ac:dyDescent="0.35">
      <c r="A722" s="3" t="s">
        <v>1093</v>
      </c>
      <c r="B722" s="3" t="s">
        <v>1845</v>
      </c>
      <c r="C722" s="3" t="s">
        <v>621</v>
      </c>
      <c r="D722" s="3" t="s">
        <v>136</v>
      </c>
      <c r="E722" s="4">
        <v>43349</v>
      </c>
      <c r="F722" s="4">
        <v>43350</v>
      </c>
      <c r="G722" s="3">
        <v>19</v>
      </c>
      <c r="H722" s="9" t="str">
        <f>VLOOKUP(D722,Employees!A:E,5,0)</f>
        <v>HR</v>
      </c>
    </row>
    <row r="723" spans="1:8" x14ac:dyDescent="0.35">
      <c r="A723" s="3" t="s">
        <v>1475</v>
      </c>
      <c r="B723" s="3" t="s">
        <v>1848</v>
      </c>
      <c r="C723" s="3" t="s">
        <v>621</v>
      </c>
      <c r="D723" s="3" t="s">
        <v>331</v>
      </c>
      <c r="E723" s="4">
        <v>43731</v>
      </c>
      <c r="F723" s="4">
        <v>43732</v>
      </c>
      <c r="G723" s="3">
        <v>63</v>
      </c>
      <c r="H723" s="9" t="str">
        <f>VLOOKUP(D723,Employees!A:E,5,0)</f>
        <v>HR</v>
      </c>
    </row>
    <row r="724" spans="1:8" x14ac:dyDescent="0.35">
      <c r="A724" s="3" t="s">
        <v>1138</v>
      </c>
      <c r="B724" s="3" t="s">
        <v>1846</v>
      </c>
      <c r="C724" s="3" t="s">
        <v>620</v>
      </c>
      <c r="D724" s="3" t="s">
        <v>161</v>
      </c>
      <c r="E724" s="4">
        <v>43394</v>
      </c>
      <c r="F724" s="4">
        <v>43395</v>
      </c>
      <c r="G724" s="3">
        <v>71</v>
      </c>
      <c r="H724" s="9" t="str">
        <f>VLOOKUP(D724,Employees!A:E,5,0)</f>
        <v>IT</v>
      </c>
    </row>
    <row r="725" spans="1:8" x14ac:dyDescent="0.35">
      <c r="A725" s="3" t="s">
        <v>1144</v>
      </c>
      <c r="B725" s="3" t="s">
        <v>1849</v>
      </c>
      <c r="C725" s="3" t="s">
        <v>620</v>
      </c>
      <c r="D725" s="3" t="s">
        <v>166</v>
      </c>
      <c r="E725" s="4">
        <v>43400</v>
      </c>
      <c r="F725" s="4">
        <v>43401</v>
      </c>
      <c r="G725" s="3">
        <v>64</v>
      </c>
      <c r="H725" s="9" t="str">
        <f>VLOOKUP(D725,Employees!A:E,5,0)</f>
        <v>IT</v>
      </c>
    </row>
    <row r="726" spans="1:8" x14ac:dyDescent="0.35">
      <c r="A726" s="3" t="s">
        <v>1765</v>
      </c>
      <c r="B726" s="3" t="s">
        <v>1845</v>
      </c>
      <c r="C726" s="3" t="s">
        <v>620</v>
      </c>
      <c r="D726" s="3" t="s">
        <v>462</v>
      </c>
      <c r="E726" s="4">
        <v>44021</v>
      </c>
      <c r="F726" s="4">
        <v>44022</v>
      </c>
      <c r="G726" s="3">
        <v>58</v>
      </c>
      <c r="H726" s="9" t="str">
        <f>VLOOKUP(D726,Employees!A:E,5,0)</f>
        <v>Finance</v>
      </c>
    </row>
    <row r="727" spans="1:8" x14ac:dyDescent="0.35">
      <c r="A727" s="3" t="s">
        <v>1221</v>
      </c>
      <c r="B727" s="3" t="s">
        <v>1849</v>
      </c>
      <c r="C727" s="3" t="s">
        <v>619</v>
      </c>
      <c r="D727" s="3" t="s">
        <v>204</v>
      </c>
      <c r="E727" s="4">
        <v>43477</v>
      </c>
      <c r="F727" s="4">
        <v>43478</v>
      </c>
      <c r="G727" s="3">
        <v>52</v>
      </c>
      <c r="H727" s="9" t="str">
        <f>VLOOKUP(D727,Employees!A:E,5,0)</f>
        <v>Marketing</v>
      </c>
    </row>
    <row r="728" spans="1:8" x14ac:dyDescent="0.35">
      <c r="A728" s="3" t="s">
        <v>1376</v>
      </c>
      <c r="B728" s="3" t="s">
        <v>1849</v>
      </c>
      <c r="C728" s="3" t="s">
        <v>619</v>
      </c>
      <c r="D728" s="3" t="s">
        <v>283</v>
      </c>
      <c r="E728" s="4">
        <v>43632</v>
      </c>
      <c r="F728" s="4">
        <v>43633</v>
      </c>
      <c r="G728" s="3">
        <v>56</v>
      </c>
      <c r="H728" s="9" t="str">
        <f>VLOOKUP(D728,Employees!A:E,5,0)</f>
        <v>IT</v>
      </c>
    </row>
    <row r="729" spans="1:8" x14ac:dyDescent="0.35">
      <c r="A729" s="3" t="s">
        <v>1529</v>
      </c>
      <c r="B729" s="3" t="s">
        <v>1849</v>
      </c>
      <c r="C729" s="3" t="s">
        <v>619</v>
      </c>
      <c r="D729" s="3" t="s">
        <v>357</v>
      </c>
      <c r="E729" s="4">
        <v>43785</v>
      </c>
      <c r="F729" s="4">
        <v>43786</v>
      </c>
      <c r="G729" s="3">
        <v>30</v>
      </c>
      <c r="H729" s="9" t="str">
        <f>VLOOKUP(D729,Employees!A:E,5,0)</f>
        <v>Operations</v>
      </c>
    </row>
    <row r="730" spans="1:8" x14ac:dyDescent="0.35">
      <c r="A730" s="3" t="s">
        <v>1152</v>
      </c>
      <c r="B730" s="3" t="s">
        <v>1845</v>
      </c>
      <c r="C730" s="3" t="s">
        <v>618</v>
      </c>
      <c r="D730" s="3" t="s">
        <v>168</v>
      </c>
      <c r="E730" s="4">
        <v>43408</v>
      </c>
      <c r="F730" s="4">
        <v>43409</v>
      </c>
      <c r="G730" s="3">
        <v>18</v>
      </c>
      <c r="H730" s="9" t="str">
        <f>VLOOKUP(D730,Employees!A:E,5,0)</f>
        <v>Marketing</v>
      </c>
    </row>
    <row r="731" spans="1:8" x14ac:dyDescent="0.35">
      <c r="A731" s="3" t="s">
        <v>934</v>
      </c>
      <c r="B731" s="3" t="s">
        <v>1845</v>
      </c>
      <c r="C731" s="3" t="s">
        <v>617</v>
      </c>
      <c r="D731" s="3" t="s">
        <v>50</v>
      </c>
      <c r="E731" s="4">
        <v>43190</v>
      </c>
      <c r="F731" s="4">
        <v>43191</v>
      </c>
      <c r="G731" s="3">
        <v>32</v>
      </c>
      <c r="H731" s="9" t="str">
        <f>VLOOKUP(D731,Employees!A:E,5,0)</f>
        <v>HR</v>
      </c>
    </row>
    <row r="732" spans="1:8" x14ac:dyDescent="0.35">
      <c r="A732" s="3" t="s">
        <v>978</v>
      </c>
      <c r="B732" s="3" t="s">
        <v>1845</v>
      </c>
      <c r="C732" s="3" t="s">
        <v>617</v>
      </c>
      <c r="D732" s="3" t="s">
        <v>77</v>
      </c>
      <c r="E732" s="4">
        <v>43234</v>
      </c>
      <c r="F732" s="4">
        <v>43235</v>
      </c>
      <c r="G732" s="3">
        <v>59</v>
      </c>
      <c r="H732" s="9" t="str">
        <f>VLOOKUP(D732,Employees!A:E,5,0)</f>
        <v>IT</v>
      </c>
    </row>
    <row r="733" spans="1:8" x14ac:dyDescent="0.35">
      <c r="A733" s="3" t="s">
        <v>1106</v>
      </c>
      <c r="B733" s="3" t="s">
        <v>1847</v>
      </c>
      <c r="C733" s="3" t="s">
        <v>617</v>
      </c>
      <c r="D733" s="3" t="s">
        <v>146</v>
      </c>
      <c r="E733" s="4">
        <v>43362</v>
      </c>
      <c r="F733" s="4">
        <v>43363</v>
      </c>
      <c r="G733" s="3">
        <v>71</v>
      </c>
      <c r="H733" s="9" t="str">
        <f>VLOOKUP(D733,Employees!A:E,5,0)</f>
        <v>IT</v>
      </c>
    </row>
    <row r="734" spans="1:8" x14ac:dyDescent="0.35">
      <c r="A734" s="3" t="s">
        <v>1507</v>
      </c>
      <c r="B734" s="3" t="s">
        <v>1848</v>
      </c>
      <c r="C734" s="3" t="s">
        <v>617</v>
      </c>
      <c r="D734" s="3" t="s">
        <v>345</v>
      </c>
      <c r="E734" s="4">
        <v>43763</v>
      </c>
      <c r="F734" s="4">
        <v>43764</v>
      </c>
      <c r="G734" s="3">
        <v>59</v>
      </c>
      <c r="H734" s="9" t="str">
        <f>VLOOKUP(D734,Employees!A:E,5,0)</f>
        <v>Marketing</v>
      </c>
    </row>
    <row r="735" spans="1:8" x14ac:dyDescent="0.35">
      <c r="A735" s="3" t="s">
        <v>1621</v>
      </c>
      <c r="B735" s="3" t="s">
        <v>1850</v>
      </c>
      <c r="C735" s="3" t="s">
        <v>617</v>
      </c>
      <c r="D735" s="3" t="s">
        <v>399</v>
      </c>
      <c r="E735" s="4">
        <v>43877</v>
      </c>
      <c r="F735" s="4">
        <v>43878</v>
      </c>
      <c r="G735" s="3">
        <v>31</v>
      </c>
      <c r="H735" s="9" t="str">
        <f>VLOOKUP(D735,Employees!A:E,5,0)</f>
        <v>Operations</v>
      </c>
    </row>
    <row r="736" spans="1:8" x14ac:dyDescent="0.35">
      <c r="A736" s="3" t="s">
        <v>909</v>
      </c>
      <c r="B736" s="3" t="s">
        <v>1849</v>
      </c>
      <c r="C736" s="3" t="s">
        <v>616</v>
      </c>
      <c r="D736" s="3" t="s">
        <v>35</v>
      </c>
      <c r="E736" s="4">
        <v>43165</v>
      </c>
      <c r="F736" s="4">
        <v>43166</v>
      </c>
      <c r="G736" s="3">
        <v>75</v>
      </c>
      <c r="H736" s="9" t="str">
        <f>VLOOKUP(D736,Employees!A:E,5,0)</f>
        <v>Finance</v>
      </c>
    </row>
    <row r="737" spans="1:8" x14ac:dyDescent="0.35">
      <c r="A737" s="3" t="s">
        <v>991</v>
      </c>
      <c r="B737" s="3" t="s">
        <v>1848</v>
      </c>
      <c r="C737" s="3" t="s">
        <v>616</v>
      </c>
      <c r="D737" s="3" t="s">
        <v>82</v>
      </c>
      <c r="E737" s="4">
        <v>43247</v>
      </c>
      <c r="F737" s="4">
        <v>43248</v>
      </c>
      <c r="G737" s="3">
        <v>26</v>
      </c>
      <c r="H737" s="9" t="str">
        <f>VLOOKUP(D737,Employees!A:E,5,0)</f>
        <v>HR</v>
      </c>
    </row>
    <row r="738" spans="1:8" x14ac:dyDescent="0.35">
      <c r="A738" s="3" t="s">
        <v>1006</v>
      </c>
      <c r="B738" s="3" t="s">
        <v>1849</v>
      </c>
      <c r="C738" s="3" t="s">
        <v>616</v>
      </c>
      <c r="D738" s="3" t="s">
        <v>93</v>
      </c>
      <c r="E738" s="4">
        <v>43262</v>
      </c>
      <c r="F738" s="4">
        <v>43263</v>
      </c>
      <c r="G738" s="3">
        <v>47</v>
      </c>
      <c r="H738" s="9" t="str">
        <f>VLOOKUP(D738,Employees!A:E,5,0)</f>
        <v>IT</v>
      </c>
    </row>
    <row r="739" spans="1:8" x14ac:dyDescent="0.35">
      <c r="A739" s="3" t="s">
        <v>1107</v>
      </c>
      <c r="B739" s="3" t="s">
        <v>1845</v>
      </c>
      <c r="C739" s="3" t="s">
        <v>616</v>
      </c>
      <c r="D739" s="3" t="s">
        <v>146</v>
      </c>
      <c r="E739" s="4">
        <v>43363</v>
      </c>
      <c r="F739" s="4">
        <v>43364</v>
      </c>
      <c r="G739" s="3">
        <v>67</v>
      </c>
      <c r="H739" s="9" t="str">
        <f>VLOOKUP(D739,Employees!A:E,5,0)</f>
        <v>IT</v>
      </c>
    </row>
    <row r="740" spans="1:8" x14ac:dyDescent="0.35">
      <c r="A740" s="3" t="s">
        <v>1725</v>
      </c>
      <c r="B740" s="3" t="s">
        <v>1850</v>
      </c>
      <c r="C740" s="3" t="s">
        <v>616</v>
      </c>
      <c r="D740" s="3" t="s">
        <v>443</v>
      </c>
      <c r="E740" s="4">
        <v>43981</v>
      </c>
      <c r="F740" s="4">
        <v>43982</v>
      </c>
      <c r="G740" s="3">
        <v>46</v>
      </c>
      <c r="H740" s="9" t="str">
        <f>VLOOKUP(D740,Employees!A:E,5,0)</f>
        <v>Finance</v>
      </c>
    </row>
    <row r="741" spans="1:8" x14ac:dyDescent="0.35">
      <c r="A741" s="3" t="s">
        <v>954</v>
      </c>
      <c r="B741" s="3" t="s">
        <v>1846</v>
      </c>
      <c r="C741" s="3" t="s">
        <v>615</v>
      </c>
      <c r="D741" s="3" t="s">
        <v>63</v>
      </c>
      <c r="E741" s="4">
        <v>43210</v>
      </c>
      <c r="F741" s="4">
        <v>43211</v>
      </c>
      <c r="G741" s="3">
        <v>17</v>
      </c>
      <c r="H741" s="9" t="str">
        <f>VLOOKUP(D741,Employees!A:E,5,0)</f>
        <v>IT</v>
      </c>
    </row>
    <row r="742" spans="1:8" x14ac:dyDescent="0.35">
      <c r="A742" s="3" t="s">
        <v>1248</v>
      </c>
      <c r="B742" s="3" t="s">
        <v>1847</v>
      </c>
      <c r="C742" s="3" t="s">
        <v>615</v>
      </c>
      <c r="D742" s="3" t="s">
        <v>217</v>
      </c>
      <c r="E742" s="4">
        <v>43504</v>
      </c>
      <c r="F742" s="4">
        <v>43505</v>
      </c>
      <c r="G742" s="3">
        <v>75</v>
      </c>
      <c r="H742" s="9" t="str">
        <f>VLOOKUP(D742,Employees!A:E,5,0)</f>
        <v>HR</v>
      </c>
    </row>
    <row r="743" spans="1:8" x14ac:dyDescent="0.35">
      <c r="A743" s="3" t="s">
        <v>1566</v>
      </c>
      <c r="B743" s="3" t="s">
        <v>1846</v>
      </c>
      <c r="C743" s="3" t="s">
        <v>615</v>
      </c>
      <c r="D743" s="3" t="s">
        <v>374</v>
      </c>
      <c r="E743" s="4">
        <v>43822</v>
      </c>
      <c r="F743" s="4">
        <v>43823</v>
      </c>
      <c r="G743" s="3">
        <v>20</v>
      </c>
      <c r="H743" s="9" t="str">
        <f>VLOOKUP(D743,Employees!A:E,5,0)</f>
        <v>Marketing</v>
      </c>
    </row>
    <row r="744" spans="1:8" x14ac:dyDescent="0.35">
      <c r="A744" s="3" t="s">
        <v>851</v>
      </c>
      <c r="B744" s="3" t="s">
        <v>1847</v>
      </c>
      <c r="C744" s="3" t="s">
        <v>614</v>
      </c>
      <c r="D744" s="3" t="s">
        <v>10</v>
      </c>
      <c r="E744" s="4">
        <v>43107</v>
      </c>
      <c r="F744" s="4">
        <v>43108</v>
      </c>
      <c r="G744" s="3">
        <v>62</v>
      </c>
      <c r="H744" s="9" t="str">
        <f>VLOOKUP(D744,Employees!A:E,5,0)</f>
        <v>Marketing</v>
      </c>
    </row>
    <row r="745" spans="1:8" x14ac:dyDescent="0.35">
      <c r="A745" s="3" t="s">
        <v>861</v>
      </c>
      <c r="B745" s="3" t="s">
        <v>1849</v>
      </c>
      <c r="C745" s="3" t="s">
        <v>614</v>
      </c>
      <c r="D745" s="3" t="s">
        <v>14</v>
      </c>
      <c r="E745" s="4">
        <v>43117</v>
      </c>
      <c r="F745" s="4">
        <v>43118</v>
      </c>
      <c r="G745" s="3">
        <v>46</v>
      </c>
      <c r="H745" s="9" t="str">
        <f>VLOOKUP(D745,Employees!A:E,5,0)</f>
        <v>HR</v>
      </c>
    </row>
    <row r="746" spans="1:8" x14ac:dyDescent="0.35">
      <c r="A746" s="3" t="s">
        <v>1310</v>
      </c>
      <c r="B746" s="3" t="s">
        <v>1846</v>
      </c>
      <c r="C746" s="3" t="s">
        <v>614</v>
      </c>
      <c r="D746" s="3" t="s">
        <v>251</v>
      </c>
      <c r="E746" s="4">
        <v>43566</v>
      </c>
      <c r="F746" s="4">
        <v>43567</v>
      </c>
      <c r="G746" s="3">
        <v>58</v>
      </c>
      <c r="H746" s="9" t="str">
        <f>VLOOKUP(D746,Employees!A:E,5,0)</f>
        <v>IT</v>
      </c>
    </row>
    <row r="747" spans="1:8" x14ac:dyDescent="0.35">
      <c r="A747" s="3" t="s">
        <v>897</v>
      </c>
      <c r="B747" s="3" t="s">
        <v>1847</v>
      </c>
      <c r="C747" s="3" t="s">
        <v>613</v>
      </c>
      <c r="D747" s="3" t="s">
        <v>30</v>
      </c>
      <c r="E747" s="4">
        <v>43153</v>
      </c>
      <c r="F747" s="4">
        <v>43154</v>
      </c>
      <c r="G747" s="3">
        <v>51</v>
      </c>
      <c r="H747" s="9" t="str">
        <f>VLOOKUP(D747,Employees!A:E,5,0)</f>
        <v>Finance</v>
      </c>
    </row>
    <row r="748" spans="1:8" x14ac:dyDescent="0.35">
      <c r="A748" s="3" t="s">
        <v>936</v>
      </c>
      <c r="B748" s="3" t="s">
        <v>1847</v>
      </c>
      <c r="C748" s="3" t="s">
        <v>612</v>
      </c>
      <c r="D748" s="3" t="s">
        <v>51</v>
      </c>
      <c r="E748" s="4">
        <v>43192</v>
      </c>
      <c r="F748" s="4">
        <v>43193</v>
      </c>
      <c r="G748" s="3">
        <v>63</v>
      </c>
      <c r="H748" s="9" t="str">
        <f>VLOOKUP(D748,Employees!A:E,5,0)</f>
        <v>Finance</v>
      </c>
    </row>
    <row r="749" spans="1:8" x14ac:dyDescent="0.35">
      <c r="A749" s="3" t="s">
        <v>994</v>
      </c>
      <c r="B749" s="3" t="s">
        <v>1850</v>
      </c>
      <c r="C749" s="3" t="s">
        <v>612</v>
      </c>
      <c r="D749" s="3" t="s">
        <v>84</v>
      </c>
      <c r="E749" s="4">
        <v>43250</v>
      </c>
      <c r="F749" s="4">
        <v>43251</v>
      </c>
      <c r="G749" s="3">
        <v>39</v>
      </c>
      <c r="H749" s="9" t="str">
        <f>VLOOKUP(D749,Employees!A:E,5,0)</f>
        <v>Operations</v>
      </c>
    </row>
    <row r="750" spans="1:8" x14ac:dyDescent="0.35">
      <c r="A750" s="3" t="s">
        <v>1343</v>
      </c>
      <c r="B750" s="3" t="s">
        <v>1848</v>
      </c>
      <c r="C750" s="3" t="s">
        <v>612</v>
      </c>
      <c r="D750" s="3" t="s">
        <v>267</v>
      </c>
      <c r="E750" s="4">
        <v>43599</v>
      </c>
      <c r="F750" s="4">
        <v>43600</v>
      </c>
      <c r="G750" s="3">
        <v>76</v>
      </c>
      <c r="H750" s="9" t="str">
        <f>VLOOKUP(D750,Employees!A:E,5,0)</f>
        <v>HR</v>
      </c>
    </row>
    <row r="751" spans="1:8" x14ac:dyDescent="0.35">
      <c r="A751" s="3" t="s">
        <v>883</v>
      </c>
      <c r="B751" s="3" t="s">
        <v>1846</v>
      </c>
      <c r="C751" s="3" t="s">
        <v>611</v>
      </c>
      <c r="D751" s="3" t="s">
        <v>23</v>
      </c>
      <c r="E751" s="4">
        <v>43139</v>
      </c>
      <c r="F751" s="4">
        <v>43140</v>
      </c>
      <c r="G751" s="3">
        <v>19</v>
      </c>
      <c r="H751" s="9" t="str">
        <f>VLOOKUP(D751,Employees!A:E,5,0)</f>
        <v>IT</v>
      </c>
    </row>
    <row r="752" spans="1:8" x14ac:dyDescent="0.35">
      <c r="A752" s="3" t="s">
        <v>1054</v>
      </c>
      <c r="B752" s="3" t="s">
        <v>1850</v>
      </c>
      <c r="C752" s="3" t="s">
        <v>610</v>
      </c>
      <c r="D752" s="3" t="s">
        <v>115</v>
      </c>
      <c r="E752" s="4">
        <v>43310</v>
      </c>
      <c r="F752" s="4">
        <v>43311</v>
      </c>
      <c r="G752" s="3">
        <v>5</v>
      </c>
      <c r="H752" s="9" t="str">
        <f>VLOOKUP(D752,Employees!A:E,5,0)</f>
        <v>Finance</v>
      </c>
    </row>
    <row r="753" spans="1:8" x14ac:dyDescent="0.35">
      <c r="A753" s="3" t="s">
        <v>1354</v>
      </c>
      <c r="B753" s="3" t="s">
        <v>1847</v>
      </c>
      <c r="C753" s="3" t="s">
        <v>610</v>
      </c>
      <c r="D753" s="3" t="s">
        <v>273</v>
      </c>
      <c r="E753" s="4">
        <v>43610</v>
      </c>
      <c r="F753" s="4">
        <v>43611</v>
      </c>
      <c r="G753" s="3">
        <v>34</v>
      </c>
      <c r="H753" s="9" t="str">
        <f>VLOOKUP(D753,Employees!A:E,5,0)</f>
        <v>Operations</v>
      </c>
    </row>
    <row r="754" spans="1:8" x14ac:dyDescent="0.35">
      <c r="A754" s="3" t="s">
        <v>1580</v>
      </c>
      <c r="B754" s="3" t="s">
        <v>1846</v>
      </c>
      <c r="C754" s="3" t="s">
        <v>610</v>
      </c>
      <c r="D754" s="3" t="s">
        <v>380</v>
      </c>
      <c r="E754" s="4">
        <v>43836</v>
      </c>
      <c r="F754" s="4">
        <v>43837</v>
      </c>
      <c r="G754" s="3">
        <v>79</v>
      </c>
      <c r="H754" s="9" t="str">
        <f>VLOOKUP(D754,Employees!A:E,5,0)</f>
        <v>Operations</v>
      </c>
    </row>
    <row r="755" spans="1:8" x14ac:dyDescent="0.35">
      <c r="A755" s="3" t="s">
        <v>872</v>
      </c>
      <c r="B755" s="3" t="s">
        <v>1849</v>
      </c>
      <c r="C755" s="3" t="s">
        <v>609</v>
      </c>
      <c r="D755" s="3" t="s">
        <v>19</v>
      </c>
      <c r="E755" s="4">
        <v>43128</v>
      </c>
      <c r="F755" s="4">
        <v>43129</v>
      </c>
      <c r="G755" s="3">
        <v>62</v>
      </c>
      <c r="H755" s="9" t="str">
        <f>VLOOKUP(D755,Employees!A:E,5,0)</f>
        <v>Operations</v>
      </c>
    </row>
    <row r="756" spans="1:8" x14ac:dyDescent="0.35">
      <c r="A756" s="3" t="s">
        <v>1139</v>
      </c>
      <c r="B756" s="3" t="s">
        <v>1847</v>
      </c>
      <c r="C756" s="3" t="s">
        <v>609</v>
      </c>
      <c r="D756" s="3" t="s">
        <v>163</v>
      </c>
      <c r="E756" s="4">
        <v>43395</v>
      </c>
      <c r="F756" s="4">
        <v>43396</v>
      </c>
      <c r="G756" s="3">
        <v>62</v>
      </c>
      <c r="H756" s="9" t="str">
        <f>VLOOKUP(D756,Employees!A:E,5,0)</f>
        <v>IT</v>
      </c>
    </row>
    <row r="757" spans="1:8" x14ac:dyDescent="0.35">
      <c r="A757" s="3" t="s">
        <v>1611</v>
      </c>
      <c r="B757" s="3" t="s">
        <v>1846</v>
      </c>
      <c r="C757" s="3" t="s">
        <v>609</v>
      </c>
      <c r="D757" s="3" t="s">
        <v>394</v>
      </c>
      <c r="E757" s="4">
        <v>43867</v>
      </c>
      <c r="F757" s="4">
        <v>43868</v>
      </c>
      <c r="G757" s="3">
        <v>68</v>
      </c>
      <c r="H757" s="9" t="str">
        <f>VLOOKUP(D757,Employees!A:E,5,0)</f>
        <v>IT</v>
      </c>
    </row>
    <row r="758" spans="1:8" x14ac:dyDescent="0.35">
      <c r="A758" s="3" t="s">
        <v>1737</v>
      </c>
      <c r="B758" s="3" t="s">
        <v>1845</v>
      </c>
      <c r="C758" s="3" t="s">
        <v>609</v>
      </c>
      <c r="D758" s="3" t="s">
        <v>446</v>
      </c>
      <c r="E758" s="4">
        <v>43993</v>
      </c>
      <c r="F758" s="4">
        <v>43994</v>
      </c>
      <c r="G758" s="3">
        <v>6</v>
      </c>
      <c r="H758" s="9" t="str">
        <f>VLOOKUP(D758,Employees!A:E,5,0)</f>
        <v>Marketing</v>
      </c>
    </row>
    <row r="759" spans="1:8" x14ac:dyDescent="0.35">
      <c r="A759" s="3" t="s">
        <v>1827</v>
      </c>
      <c r="B759" s="3" t="s">
        <v>1849</v>
      </c>
      <c r="C759" s="3" t="s">
        <v>609</v>
      </c>
      <c r="D759" s="3" t="s">
        <v>496</v>
      </c>
      <c r="E759" s="4">
        <v>44083</v>
      </c>
      <c r="F759" s="4">
        <v>44084</v>
      </c>
      <c r="G759" s="3">
        <v>13</v>
      </c>
      <c r="H759" s="9" t="str">
        <f>VLOOKUP(D759,Employees!A:E,5,0)</f>
        <v>Operations</v>
      </c>
    </row>
    <row r="760" spans="1:8" x14ac:dyDescent="0.35">
      <c r="A760" s="3" t="s">
        <v>1422</v>
      </c>
      <c r="B760" s="3" t="s">
        <v>1848</v>
      </c>
      <c r="C760" s="3" t="s">
        <v>608</v>
      </c>
      <c r="D760" s="3" t="s">
        <v>301</v>
      </c>
      <c r="E760" s="4">
        <v>43678</v>
      </c>
      <c r="F760" s="4">
        <v>43679</v>
      </c>
      <c r="G760" s="3">
        <v>30</v>
      </c>
      <c r="H760" s="9" t="str">
        <f>VLOOKUP(D760,Employees!A:E,5,0)</f>
        <v>Marketing</v>
      </c>
    </row>
    <row r="761" spans="1:8" x14ac:dyDescent="0.35">
      <c r="A761" s="3" t="s">
        <v>1457</v>
      </c>
      <c r="B761" s="3" t="s">
        <v>1849</v>
      </c>
      <c r="C761" s="3" t="s">
        <v>608</v>
      </c>
      <c r="D761" s="3" t="s">
        <v>321</v>
      </c>
      <c r="E761" s="4">
        <v>43713</v>
      </c>
      <c r="F761" s="4">
        <v>43714</v>
      </c>
      <c r="G761" s="3">
        <v>14</v>
      </c>
      <c r="H761" s="9" t="str">
        <f>VLOOKUP(D761,Employees!A:E,5,0)</f>
        <v>HR</v>
      </c>
    </row>
    <row r="762" spans="1:8" x14ac:dyDescent="0.35">
      <c r="A762" s="3" t="s">
        <v>966</v>
      </c>
      <c r="B762" s="3" t="s">
        <v>1847</v>
      </c>
      <c r="C762" s="3" t="s">
        <v>607</v>
      </c>
      <c r="D762" s="3" t="s">
        <v>70</v>
      </c>
      <c r="E762" s="4">
        <v>43222</v>
      </c>
      <c r="F762" s="4">
        <v>43223</v>
      </c>
      <c r="G762" s="3">
        <v>39</v>
      </c>
      <c r="H762" s="9" t="str">
        <f>VLOOKUP(D762,Employees!A:E,5,0)</f>
        <v>HR</v>
      </c>
    </row>
    <row r="763" spans="1:8" x14ac:dyDescent="0.35">
      <c r="A763" s="3" t="s">
        <v>1330</v>
      </c>
      <c r="B763" s="3" t="s">
        <v>1847</v>
      </c>
      <c r="C763" s="3" t="s">
        <v>607</v>
      </c>
      <c r="D763" s="3" t="s">
        <v>260</v>
      </c>
      <c r="E763" s="4">
        <v>43586</v>
      </c>
      <c r="F763" s="4">
        <v>43587</v>
      </c>
      <c r="G763" s="3">
        <v>56</v>
      </c>
      <c r="H763" s="9" t="str">
        <f>VLOOKUP(D763,Employees!A:E,5,0)</f>
        <v>Operations</v>
      </c>
    </row>
    <row r="764" spans="1:8" x14ac:dyDescent="0.35">
      <c r="A764" s="3" t="s">
        <v>1394</v>
      </c>
      <c r="B764" s="3" t="s">
        <v>1849</v>
      </c>
      <c r="C764" s="3" t="s">
        <v>607</v>
      </c>
      <c r="D764" s="3" t="s">
        <v>289</v>
      </c>
      <c r="E764" s="4">
        <v>43650</v>
      </c>
      <c r="F764" s="4">
        <v>43651</v>
      </c>
      <c r="G764" s="3">
        <v>63</v>
      </c>
      <c r="H764" s="9" t="str">
        <f>VLOOKUP(D764,Employees!A:E,5,0)</f>
        <v>IT</v>
      </c>
    </row>
    <row r="765" spans="1:8" x14ac:dyDescent="0.35">
      <c r="A765" s="3" t="s">
        <v>864</v>
      </c>
      <c r="B765" s="3" t="s">
        <v>1847</v>
      </c>
      <c r="C765" s="3" t="s">
        <v>606</v>
      </c>
      <c r="D765" s="3" t="s">
        <v>16</v>
      </c>
      <c r="E765" s="4">
        <v>43120</v>
      </c>
      <c r="F765" s="4">
        <v>43121</v>
      </c>
      <c r="G765" s="3">
        <v>59</v>
      </c>
      <c r="H765" s="9" t="str">
        <f>VLOOKUP(D765,Employees!A:E,5,0)</f>
        <v>Marketing</v>
      </c>
    </row>
    <row r="766" spans="1:8" x14ac:dyDescent="0.35">
      <c r="A766" s="3" t="s">
        <v>984</v>
      </c>
      <c r="B766" s="3" t="s">
        <v>1846</v>
      </c>
      <c r="C766" s="3" t="s">
        <v>606</v>
      </c>
      <c r="D766" s="3" t="s">
        <v>80</v>
      </c>
      <c r="E766" s="4">
        <v>43240</v>
      </c>
      <c r="F766" s="4">
        <v>43241</v>
      </c>
      <c r="G766" s="3">
        <v>56</v>
      </c>
      <c r="H766" s="9" t="str">
        <f>VLOOKUP(D766,Employees!A:E,5,0)</f>
        <v>Operations</v>
      </c>
    </row>
    <row r="767" spans="1:8" x14ac:dyDescent="0.35">
      <c r="A767" s="3" t="s">
        <v>1008</v>
      </c>
      <c r="B767" s="3" t="s">
        <v>1848</v>
      </c>
      <c r="C767" s="3" t="s">
        <v>606</v>
      </c>
      <c r="D767" s="3" t="s">
        <v>94</v>
      </c>
      <c r="E767" s="4">
        <v>43264</v>
      </c>
      <c r="F767" s="4">
        <v>43265</v>
      </c>
      <c r="G767" s="3">
        <v>34</v>
      </c>
      <c r="H767" s="9" t="str">
        <f>VLOOKUP(D767,Employees!A:E,5,0)</f>
        <v>Operations</v>
      </c>
    </row>
    <row r="768" spans="1:8" x14ac:dyDescent="0.35">
      <c r="A768" s="3" t="s">
        <v>1025</v>
      </c>
      <c r="B768" s="3" t="s">
        <v>1848</v>
      </c>
      <c r="C768" s="3" t="s">
        <v>606</v>
      </c>
      <c r="D768" s="3" t="s">
        <v>101</v>
      </c>
      <c r="E768" s="4">
        <v>43281</v>
      </c>
      <c r="F768" s="4">
        <v>43282</v>
      </c>
      <c r="G768" s="3">
        <v>35</v>
      </c>
      <c r="H768" s="9" t="str">
        <f>VLOOKUP(D768,Employees!A:E,5,0)</f>
        <v>HR</v>
      </c>
    </row>
    <row r="769" spans="1:8" x14ac:dyDescent="0.35">
      <c r="A769" s="3" t="s">
        <v>1061</v>
      </c>
      <c r="B769" s="3" t="s">
        <v>1847</v>
      </c>
      <c r="C769" s="3" t="s">
        <v>606</v>
      </c>
      <c r="D769" s="3" t="s">
        <v>118</v>
      </c>
      <c r="E769" s="4">
        <v>43317</v>
      </c>
      <c r="F769" s="4">
        <v>43318</v>
      </c>
      <c r="G769" s="3">
        <v>29</v>
      </c>
      <c r="H769" s="9" t="str">
        <f>VLOOKUP(D769,Employees!A:E,5,0)</f>
        <v>Marketing</v>
      </c>
    </row>
    <row r="770" spans="1:8" x14ac:dyDescent="0.35">
      <c r="A770" s="3" t="s">
        <v>1218</v>
      </c>
      <c r="B770" s="3" t="s">
        <v>1849</v>
      </c>
      <c r="C770" s="3" t="s">
        <v>606</v>
      </c>
      <c r="D770" s="3" t="s">
        <v>203</v>
      </c>
      <c r="E770" s="4">
        <v>43474</v>
      </c>
      <c r="F770" s="4">
        <v>43475</v>
      </c>
      <c r="G770" s="3">
        <v>63</v>
      </c>
      <c r="H770" s="9" t="str">
        <f>VLOOKUP(D770,Employees!A:E,5,0)</f>
        <v>HR</v>
      </c>
    </row>
    <row r="771" spans="1:8" x14ac:dyDescent="0.35">
      <c r="A771" s="3" t="s">
        <v>1477</v>
      </c>
      <c r="B771" s="3" t="s">
        <v>1846</v>
      </c>
      <c r="C771" s="3" t="s">
        <v>606</v>
      </c>
      <c r="D771" s="3" t="s">
        <v>331</v>
      </c>
      <c r="E771" s="4">
        <v>43733</v>
      </c>
      <c r="F771" s="4">
        <v>43734</v>
      </c>
      <c r="G771" s="3">
        <v>6</v>
      </c>
      <c r="H771" s="9" t="str">
        <f>VLOOKUP(D771,Employees!A:E,5,0)</f>
        <v>HR</v>
      </c>
    </row>
    <row r="772" spans="1:8" x14ac:dyDescent="0.35">
      <c r="A772" s="3" t="s">
        <v>1746</v>
      </c>
      <c r="B772" s="3" t="s">
        <v>1850</v>
      </c>
      <c r="C772" s="3" t="s">
        <v>606</v>
      </c>
      <c r="D772" s="3" t="s">
        <v>452</v>
      </c>
      <c r="E772" s="4">
        <v>44002</v>
      </c>
      <c r="F772" s="4">
        <v>44003</v>
      </c>
      <c r="G772" s="3">
        <v>48</v>
      </c>
      <c r="H772" s="9" t="str">
        <f>VLOOKUP(D772,Employees!A:E,5,0)</f>
        <v>Operations</v>
      </c>
    </row>
    <row r="773" spans="1:8" x14ac:dyDescent="0.35">
      <c r="A773" s="3" t="s">
        <v>1807</v>
      </c>
      <c r="B773" s="3" t="s">
        <v>1847</v>
      </c>
      <c r="C773" s="3" t="s">
        <v>606</v>
      </c>
      <c r="D773" s="3" t="s">
        <v>484</v>
      </c>
      <c r="E773" s="4">
        <v>44063</v>
      </c>
      <c r="F773" s="4">
        <v>44064</v>
      </c>
      <c r="G773" s="3">
        <v>36</v>
      </c>
      <c r="H773" s="9" t="str">
        <f>VLOOKUP(D773,Employees!A:E,5,0)</f>
        <v>Finance</v>
      </c>
    </row>
    <row r="774" spans="1:8" x14ac:dyDescent="0.35">
      <c r="A774" s="3" t="s">
        <v>1180</v>
      </c>
      <c r="B774" s="3" t="s">
        <v>1845</v>
      </c>
      <c r="C774" s="3" t="s">
        <v>605</v>
      </c>
      <c r="D774" s="3" t="s">
        <v>185</v>
      </c>
      <c r="E774" s="4">
        <v>43436</v>
      </c>
      <c r="F774" s="4">
        <v>43437</v>
      </c>
      <c r="G774" s="3">
        <v>30</v>
      </c>
      <c r="H774" s="9" t="str">
        <f>VLOOKUP(D774,Employees!A:E,5,0)</f>
        <v>HR</v>
      </c>
    </row>
    <row r="775" spans="1:8" x14ac:dyDescent="0.35">
      <c r="A775" s="3" t="s">
        <v>1511</v>
      </c>
      <c r="B775" s="3" t="s">
        <v>1847</v>
      </c>
      <c r="C775" s="3" t="s">
        <v>605</v>
      </c>
      <c r="D775" s="3" t="s">
        <v>347</v>
      </c>
      <c r="E775" s="4">
        <v>43767</v>
      </c>
      <c r="F775" s="4">
        <v>43768</v>
      </c>
      <c r="G775" s="3">
        <v>21</v>
      </c>
      <c r="H775" s="9" t="str">
        <f>VLOOKUP(D775,Employees!A:E,5,0)</f>
        <v>Marketing</v>
      </c>
    </row>
    <row r="776" spans="1:8" x14ac:dyDescent="0.35">
      <c r="A776" s="3" t="s">
        <v>1586</v>
      </c>
      <c r="B776" s="3" t="s">
        <v>1847</v>
      </c>
      <c r="C776" s="3" t="s">
        <v>605</v>
      </c>
      <c r="D776" s="3" t="s">
        <v>382</v>
      </c>
      <c r="E776" s="4">
        <v>43842</v>
      </c>
      <c r="F776" s="4">
        <v>43843</v>
      </c>
      <c r="G776" s="3">
        <v>48</v>
      </c>
      <c r="H776" s="9" t="str">
        <f>VLOOKUP(D776,Employees!A:E,5,0)</f>
        <v>HR</v>
      </c>
    </row>
    <row r="777" spans="1:8" x14ac:dyDescent="0.35">
      <c r="A777" s="3" t="s">
        <v>1603</v>
      </c>
      <c r="B777" s="3" t="s">
        <v>1848</v>
      </c>
      <c r="C777" s="3" t="s">
        <v>605</v>
      </c>
      <c r="D777" s="3" t="s">
        <v>391</v>
      </c>
      <c r="E777" s="4">
        <v>43859</v>
      </c>
      <c r="F777" s="4">
        <v>43860</v>
      </c>
      <c r="G777" s="3">
        <v>59</v>
      </c>
      <c r="H777" s="9" t="str">
        <f>VLOOKUP(D777,Employees!A:E,5,0)</f>
        <v>Marketing</v>
      </c>
    </row>
    <row r="778" spans="1:8" x14ac:dyDescent="0.35">
      <c r="A778" s="3" t="s">
        <v>1676</v>
      </c>
      <c r="B778" s="3" t="s">
        <v>1848</v>
      </c>
      <c r="C778" s="3" t="s">
        <v>605</v>
      </c>
      <c r="D778" s="3" t="s">
        <v>423</v>
      </c>
      <c r="E778" s="4">
        <v>43932</v>
      </c>
      <c r="F778" s="4">
        <v>43933</v>
      </c>
      <c r="G778" s="3">
        <v>61</v>
      </c>
      <c r="H778" s="9" t="str">
        <f>VLOOKUP(D778,Employees!A:E,5,0)</f>
        <v>Operations</v>
      </c>
    </row>
    <row r="779" spans="1:8" x14ac:dyDescent="0.35">
      <c r="A779" s="3" t="s">
        <v>958</v>
      </c>
      <c r="B779" s="3" t="s">
        <v>1846</v>
      </c>
      <c r="C779" s="3" t="s">
        <v>604</v>
      </c>
      <c r="D779" s="3" t="s">
        <v>65</v>
      </c>
      <c r="E779" s="4">
        <v>43214</v>
      </c>
      <c r="F779" s="4">
        <v>43215</v>
      </c>
      <c r="G779" s="3">
        <v>70</v>
      </c>
      <c r="H779" s="9" t="str">
        <f>VLOOKUP(D779,Employees!A:E,5,0)</f>
        <v>Finance</v>
      </c>
    </row>
    <row r="780" spans="1:8" x14ac:dyDescent="0.35">
      <c r="A780" s="3" t="s">
        <v>1198</v>
      </c>
      <c r="B780" s="3" t="s">
        <v>1847</v>
      </c>
      <c r="C780" s="3" t="s">
        <v>604</v>
      </c>
      <c r="D780" s="3" t="s">
        <v>193</v>
      </c>
      <c r="E780" s="4">
        <v>43454</v>
      </c>
      <c r="F780" s="4">
        <v>43455</v>
      </c>
      <c r="G780" s="3">
        <v>5</v>
      </c>
      <c r="H780" s="9" t="str">
        <f>VLOOKUP(D780,Employees!A:E,5,0)</f>
        <v>Finance</v>
      </c>
    </row>
    <row r="781" spans="1:8" x14ac:dyDescent="0.35">
      <c r="A781" s="3" t="s">
        <v>1284</v>
      </c>
      <c r="B781" s="3" t="s">
        <v>1845</v>
      </c>
      <c r="C781" s="3" t="s">
        <v>604</v>
      </c>
      <c r="D781" s="3" t="s">
        <v>240</v>
      </c>
      <c r="E781" s="4">
        <v>43540</v>
      </c>
      <c r="F781" s="4">
        <v>43541</v>
      </c>
      <c r="G781" s="3">
        <v>26</v>
      </c>
      <c r="H781" s="9" t="str">
        <f>VLOOKUP(D781,Employees!A:E,5,0)</f>
        <v>Finance</v>
      </c>
    </row>
    <row r="782" spans="1:8" x14ac:dyDescent="0.35">
      <c r="A782" s="3" t="s">
        <v>1498</v>
      </c>
      <c r="B782" s="3" t="s">
        <v>1848</v>
      </c>
      <c r="C782" s="3" t="s">
        <v>604</v>
      </c>
      <c r="D782" s="3" t="s">
        <v>341</v>
      </c>
      <c r="E782" s="4">
        <v>43754</v>
      </c>
      <c r="F782" s="4">
        <v>43755</v>
      </c>
      <c r="G782" s="3">
        <v>13</v>
      </c>
      <c r="H782" s="9" t="str">
        <f>VLOOKUP(D782,Employees!A:E,5,0)</f>
        <v>Operations</v>
      </c>
    </row>
    <row r="783" spans="1:8" x14ac:dyDescent="0.35">
      <c r="A783" s="3" t="s">
        <v>866</v>
      </c>
      <c r="B783" s="3" t="s">
        <v>1846</v>
      </c>
      <c r="C783" s="3" t="s">
        <v>603</v>
      </c>
      <c r="D783" s="3" t="s">
        <v>17</v>
      </c>
      <c r="E783" s="4">
        <v>43122</v>
      </c>
      <c r="F783" s="4">
        <v>43123</v>
      </c>
      <c r="G783" s="3">
        <v>18</v>
      </c>
      <c r="H783" s="9" t="str">
        <f>VLOOKUP(D783,Employees!A:E,5,0)</f>
        <v>Finance</v>
      </c>
    </row>
    <row r="784" spans="1:8" x14ac:dyDescent="0.35">
      <c r="A784" s="3" t="s">
        <v>1340</v>
      </c>
      <c r="B784" s="3" t="s">
        <v>1849</v>
      </c>
      <c r="C784" s="3" t="s">
        <v>603</v>
      </c>
      <c r="D784" s="3" t="s">
        <v>265</v>
      </c>
      <c r="E784" s="4">
        <v>43596</v>
      </c>
      <c r="F784" s="4">
        <v>43597</v>
      </c>
      <c r="G784" s="3">
        <v>24</v>
      </c>
      <c r="H784" s="9" t="str">
        <f>VLOOKUP(D784,Employees!A:E,5,0)</f>
        <v>Marketing</v>
      </c>
    </row>
    <row r="785" spans="1:8" x14ac:dyDescent="0.35">
      <c r="A785" s="3" t="s">
        <v>1782</v>
      </c>
      <c r="B785" s="3" t="s">
        <v>1846</v>
      </c>
      <c r="C785" s="3" t="s">
        <v>603</v>
      </c>
      <c r="D785" s="3" t="s">
        <v>471</v>
      </c>
      <c r="E785" s="4">
        <v>44038</v>
      </c>
      <c r="F785" s="4">
        <v>44039</v>
      </c>
      <c r="G785" s="3">
        <v>6</v>
      </c>
      <c r="H785" s="9" t="str">
        <f>VLOOKUP(D785,Employees!A:E,5,0)</f>
        <v>Marketing</v>
      </c>
    </row>
    <row r="786" spans="1:8" x14ac:dyDescent="0.35">
      <c r="A786" s="3" t="s">
        <v>922</v>
      </c>
      <c r="B786" s="3" t="s">
        <v>1848</v>
      </c>
      <c r="C786" s="3" t="s">
        <v>602</v>
      </c>
      <c r="D786" s="3" t="s">
        <v>46</v>
      </c>
      <c r="E786" s="4">
        <v>43178</v>
      </c>
      <c r="F786" s="4">
        <v>43179</v>
      </c>
      <c r="G786" s="3">
        <v>45</v>
      </c>
      <c r="H786" s="9" t="str">
        <f>VLOOKUP(D786,Employees!A:E,5,0)</f>
        <v>Operations</v>
      </c>
    </row>
    <row r="787" spans="1:8" x14ac:dyDescent="0.35">
      <c r="A787" s="3" t="s">
        <v>1040</v>
      </c>
      <c r="B787" s="3" t="s">
        <v>1850</v>
      </c>
      <c r="C787" s="3" t="s">
        <v>602</v>
      </c>
      <c r="D787" s="3" t="s">
        <v>109</v>
      </c>
      <c r="E787" s="4">
        <v>43296</v>
      </c>
      <c r="F787" s="4">
        <v>43297</v>
      </c>
      <c r="G787" s="3">
        <v>42</v>
      </c>
      <c r="H787" s="9" t="str">
        <f>VLOOKUP(D787,Employees!A:E,5,0)</f>
        <v>Marketing</v>
      </c>
    </row>
    <row r="788" spans="1:8" x14ac:dyDescent="0.35">
      <c r="A788" s="3" t="s">
        <v>1109</v>
      </c>
      <c r="B788" s="3" t="s">
        <v>1850</v>
      </c>
      <c r="C788" s="3" t="s">
        <v>602</v>
      </c>
      <c r="D788" s="3" t="s">
        <v>146</v>
      </c>
      <c r="E788" s="4">
        <v>43365</v>
      </c>
      <c r="F788" s="4">
        <v>43366</v>
      </c>
      <c r="G788" s="3">
        <v>15</v>
      </c>
      <c r="H788" s="9" t="str">
        <f>VLOOKUP(D788,Employees!A:E,5,0)</f>
        <v>IT</v>
      </c>
    </row>
    <row r="789" spans="1:8" x14ac:dyDescent="0.35">
      <c r="A789" s="3" t="s">
        <v>1002</v>
      </c>
      <c r="B789" s="3" t="s">
        <v>1848</v>
      </c>
      <c r="C789" s="3" t="s">
        <v>601</v>
      </c>
      <c r="D789" s="3" t="s">
        <v>92</v>
      </c>
      <c r="E789" s="4">
        <v>43258</v>
      </c>
      <c r="F789" s="4">
        <v>43259</v>
      </c>
      <c r="G789" s="3">
        <v>69</v>
      </c>
      <c r="H789" s="9" t="str">
        <f>VLOOKUP(D789,Employees!A:E,5,0)</f>
        <v>Operations</v>
      </c>
    </row>
    <row r="790" spans="1:8" x14ac:dyDescent="0.35">
      <c r="A790" s="3" t="s">
        <v>1389</v>
      </c>
      <c r="B790" s="3" t="s">
        <v>1845</v>
      </c>
      <c r="C790" s="3" t="s">
        <v>601</v>
      </c>
      <c r="D790" s="3" t="s">
        <v>288</v>
      </c>
      <c r="E790" s="4">
        <v>43645</v>
      </c>
      <c r="F790" s="4">
        <v>43646</v>
      </c>
      <c r="G790" s="3">
        <v>69</v>
      </c>
      <c r="H790" s="9" t="str">
        <f>VLOOKUP(D790,Employees!A:E,5,0)</f>
        <v>IT</v>
      </c>
    </row>
    <row r="791" spans="1:8" x14ac:dyDescent="0.35">
      <c r="A791" s="3" t="s">
        <v>1711</v>
      </c>
      <c r="B791" s="3" t="s">
        <v>1850</v>
      </c>
      <c r="C791" s="3" t="s">
        <v>601</v>
      </c>
      <c r="D791" s="3" t="s">
        <v>436</v>
      </c>
      <c r="E791" s="4">
        <v>43967</v>
      </c>
      <c r="F791" s="4">
        <v>43968</v>
      </c>
      <c r="G791" s="3">
        <v>25</v>
      </c>
      <c r="H791" s="9" t="str">
        <f>VLOOKUP(D791,Employees!A:E,5,0)</f>
        <v>Operations</v>
      </c>
    </row>
    <row r="792" spans="1:8" x14ac:dyDescent="0.35">
      <c r="A792" s="3" t="s">
        <v>1743</v>
      </c>
      <c r="B792" s="3" t="s">
        <v>1847</v>
      </c>
      <c r="C792" s="3" t="s">
        <v>600</v>
      </c>
      <c r="D792" s="3" t="s">
        <v>450</v>
      </c>
      <c r="E792" s="4">
        <v>43999</v>
      </c>
      <c r="F792" s="4">
        <v>44000</v>
      </c>
      <c r="G792" s="3">
        <v>22</v>
      </c>
      <c r="H792" s="9" t="str">
        <f>VLOOKUP(D792,Employees!A:E,5,0)</f>
        <v>Operations</v>
      </c>
    </row>
    <row r="793" spans="1:8" x14ac:dyDescent="0.35">
      <c r="A793" s="3" t="s">
        <v>1771</v>
      </c>
      <c r="B793" s="3" t="s">
        <v>1848</v>
      </c>
      <c r="C793" s="3" t="s">
        <v>599</v>
      </c>
      <c r="D793" s="3" t="s">
        <v>464</v>
      </c>
      <c r="E793" s="4">
        <v>44027</v>
      </c>
      <c r="F793" s="4">
        <v>44028</v>
      </c>
      <c r="G793" s="3">
        <v>12</v>
      </c>
      <c r="H793" s="9" t="str">
        <f>VLOOKUP(D793,Employees!A:E,5,0)</f>
        <v>Operations</v>
      </c>
    </row>
    <row r="794" spans="1:8" x14ac:dyDescent="0.35">
      <c r="A794" s="3" t="s">
        <v>877</v>
      </c>
      <c r="B794" s="3" t="s">
        <v>1847</v>
      </c>
      <c r="C794" s="3" t="s">
        <v>598</v>
      </c>
      <c r="D794" s="3" t="s">
        <v>21</v>
      </c>
      <c r="E794" s="4">
        <v>43133</v>
      </c>
      <c r="F794" s="4">
        <v>43134</v>
      </c>
      <c r="G794" s="3">
        <v>73</v>
      </c>
      <c r="H794" s="9" t="str">
        <f>VLOOKUP(D794,Employees!A:E,5,0)</f>
        <v>HR</v>
      </c>
    </row>
    <row r="795" spans="1:8" x14ac:dyDescent="0.35">
      <c r="A795" s="3" t="s">
        <v>990</v>
      </c>
      <c r="B795" s="3" t="s">
        <v>1848</v>
      </c>
      <c r="C795" s="3" t="s">
        <v>598</v>
      </c>
      <c r="D795" s="3" t="s">
        <v>82</v>
      </c>
      <c r="E795" s="4">
        <v>43246</v>
      </c>
      <c r="F795" s="4">
        <v>43247</v>
      </c>
      <c r="G795" s="3">
        <v>58</v>
      </c>
      <c r="H795" s="9" t="str">
        <f>VLOOKUP(D795,Employees!A:E,5,0)</f>
        <v>HR</v>
      </c>
    </row>
    <row r="796" spans="1:8" x14ac:dyDescent="0.35">
      <c r="A796" s="3" t="s">
        <v>1545</v>
      </c>
      <c r="B796" s="3" t="s">
        <v>1848</v>
      </c>
      <c r="C796" s="3" t="s">
        <v>598</v>
      </c>
      <c r="D796" s="3" t="s">
        <v>364</v>
      </c>
      <c r="E796" s="4">
        <v>43801</v>
      </c>
      <c r="F796" s="4">
        <v>43802</v>
      </c>
      <c r="G796" s="3">
        <v>59</v>
      </c>
      <c r="H796" s="9" t="str">
        <f>VLOOKUP(D796,Employees!A:E,5,0)</f>
        <v>Marketing</v>
      </c>
    </row>
    <row r="797" spans="1:8" x14ac:dyDescent="0.35">
      <c r="A797" s="3" t="s">
        <v>1290</v>
      </c>
      <c r="B797" s="3" t="s">
        <v>1850</v>
      </c>
      <c r="C797" s="3" t="s">
        <v>597</v>
      </c>
      <c r="D797" s="3" t="s">
        <v>243</v>
      </c>
      <c r="E797" s="4">
        <v>43546</v>
      </c>
      <c r="F797" s="4">
        <v>43547</v>
      </c>
      <c r="G797" s="3">
        <v>75</v>
      </c>
      <c r="H797" s="9" t="str">
        <f>VLOOKUP(D797,Employees!A:E,5,0)</f>
        <v>IT</v>
      </c>
    </row>
    <row r="798" spans="1:8" x14ac:dyDescent="0.35">
      <c r="A798" s="3" t="s">
        <v>1427</v>
      </c>
      <c r="B798" s="3" t="s">
        <v>1849</v>
      </c>
      <c r="C798" s="3" t="s">
        <v>597</v>
      </c>
      <c r="D798" s="3" t="s">
        <v>303</v>
      </c>
      <c r="E798" s="4">
        <v>43683</v>
      </c>
      <c r="F798" s="4">
        <v>43684</v>
      </c>
      <c r="G798" s="3">
        <v>40</v>
      </c>
      <c r="H798" s="9" t="str">
        <f>VLOOKUP(D798,Employees!A:E,5,0)</f>
        <v>Operations</v>
      </c>
    </row>
    <row r="799" spans="1:8" x14ac:dyDescent="0.35">
      <c r="A799" s="3" t="s">
        <v>1494</v>
      </c>
      <c r="B799" s="3" t="s">
        <v>1845</v>
      </c>
      <c r="C799" s="3" t="s">
        <v>597</v>
      </c>
      <c r="D799" s="3" t="s">
        <v>339</v>
      </c>
      <c r="E799" s="4">
        <v>43750</v>
      </c>
      <c r="F799" s="4">
        <v>43751</v>
      </c>
      <c r="G799" s="3">
        <v>21</v>
      </c>
      <c r="H799" s="9" t="str">
        <f>VLOOKUP(D799,Employees!A:E,5,0)</f>
        <v>IT</v>
      </c>
    </row>
    <row r="800" spans="1:8" x14ac:dyDescent="0.35">
      <c r="A800" s="3" t="s">
        <v>870</v>
      </c>
      <c r="B800" s="3" t="s">
        <v>1846</v>
      </c>
      <c r="C800" s="3" t="s">
        <v>596</v>
      </c>
      <c r="D800" s="3" t="s">
        <v>17</v>
      </c>
      <c r="E800" s="4">
        <v>43126</v>
      </c>
      <c r="F800" s="4">
        <v>43127</v>
      </c>
      <c r="G800" s="3">
        <v>53</v>
      </c>
      <c r="H800" s="9" t="str">
        <f>VLOOKUP(D800,Employees!A:E,5,0)</f>
        <v>Finance</v>
      </c>
    </row>
    <row r="801" spans="1:8" x14ac:dyDescent="0.35">
      <c r="A801" s="3" t="s">
        <v>1038</v>
      </c>
      <c r="B801" s="3" t="s">
        <v>1847</v>
      </c>
      <c r="C801" s="3" t="s">
        <v>596</v>
      </c>
      <c r="D801" s="3" t="s">
        <v>108</v>
      </c>
      <c r="E801" s="4">
        <v>43294</v>
      </c>
      <c r="F801" s="4">
        <v>43295</v>
      </c>
      <c r="G801" s="3">
        <v>10</v>
      </c>
      <c r="H801" s="9" t="str">
        <f>VLOOKUP(D801,Employees!A:E,5,0)</f>
        <v>Finance</v>
      </c>
    </row>
    <row r="802" spans="1:8" x14ac:dyDescent="0.35">
      <c r="A802" s="3" t="s">
        <v>1082</v>
      </c>
      <c r="B802" s="3" t="s">
        <v>1847</v>
      </c>
      <c r="C802" s="3" t="s">
        <v>596</v>
      </c>
      <c r="D802" s="3" t="s">
        <v>130</v>
      </c>
      <c r="E802" s="4">
        <v>43338</v>
      </c>
      <c r="F802" s="4">
        <v>43339</v>
      </c>
      <c r="G802" s="3">
        <v>64</v>
      </c>
      <c r="H802" s="9" t="str">
        <f>VLOOKUP(D802,Employees!A:E,5,0)</f>
        <v>Marketing</v>
      </c>
    </row>
    <row r="803" spans="1:8" x14ac:dyDescent="0.35">
      <c r="A803" s="3" t="s">
        <v>1338</v>
      </c>
      <c r="B803" s="3" t="s">
        <v>1845</v>
      </c>
      <c r="C803" s="3" t="s">
        <v>596</v>
      </c>
      <c r="D803" s="3" t="s">
        <v>265</v>
      </c>
      <c r="E803" s="4">
        <v>43594</v>
      </c>
      <c r="F803" s="4">
        <v>43595</v>
      </c>
      <c r="G803" s="3">
        <v>55</v>
      </c>
      <c r="H803" s="9" t="str">
        <f>VLOOKUP(D803,Employees!A:E,5,0)</f>
        <v>Marketing</v>
      </c>
    </row>
    <row r="804" spans="1:8" x14ac:dyDescent="0.35">
      <c r="A804" s="3" t="s">
        <v>1699</v>
      </c>
      <c r="B804" s="3" t="s">
        <v>1847</v>
      </c>
      <c r="C804" s="3" t="s">
        <v>596</v>
      </c>
      <c r="D804" s="3" t="s">
        <v>432</v>
      </c>
      <c r="E804" s="4">
        <v>43955</v>
      </c>
      <c r="F804" s="4">
        <v>43956</v>
      </c>
      <c r="G804" s="3">
        <v>48</v>
      </c>
      <c r="H804" s="9" t="str">
        <f>VLOOKUP(D804,Employees!A:E,5,0)</f>
        <v>Operations</v>
      </c>
    </row>
    <row r="805" spans="1:8" x14ac:dyDescent="0.35">
      <c r="A805" s="3" t="s">
        <v>947</v>
      </c>
      <c r="B805" s="3" t="s">
        <v>1846</v>
      </c>
      <c r="C805" s="3" t="s">
        <v>595</v>
      </c>
      <c r="D805" s="3" t="s">
        <v>57</v>
      </c>
      <c r="E805" s="4">
        <v>43203</v>
      </c>
      <c r="F805" s="4">
        <v>43204</v>
      </c>
      <c r="G805" s="3">
        <v>71</v>
      </c>
      <c r="H805" s="9" t="str">
        <f>VLOOKUP(D805,Employees!A:E,5,0)</f>
        <v>Marketing</v>
      </c>
    </row>
    <row r="806" spans="1:8" x14ac:dyDescent="0.35">
      <c r="A806" s="3" t="s">
        <v>1205</v>
      </c>
      <c r="B806" s="3" t="s">
        <v>1846</v>
      </c>
      <c r="C806" s="3" t="s">
        <v>595</v>
      </c>
      <c r="D806" s="3" t="s">
        <v>198</v>
      </c>
      <c r="E806" s="4">
        <v>43461</v>
      </c>
      <c r="F806" s="4">
        <v>43462</v>
      </c>
      <c r="G806" s="3">
        <v>7</v>
      </c>
      <c r="H806" s="9" t="str">
        <f>VLOOKUP(D806,Employees!A:E,5,0)</f>
        <v>IT</v>
      </c>
    </row>
    <row r="807" spans="1:8" x14ac:dyDescent="0.35">
      <c r="A807" s="3" t="s">
        <v>1260</v>
      </c>
      <c r="B807" s="3" t="s">
        <v>1846</v>
      </c>
      <c r="C807" s="3" t="s">
        <v>595</v>
      </c>
      <c r="D807" s="3" t="s">
        <v>223</v>
      </c>
      <c r="E807" s="4">
        <v>43516</v>
      </c>
      <c r="F807" s="4">
        <v>43517</v>
      </c>
      <c r="G807" s="3">
        <v>39</v>
      </c>
      <c r="H807" s="9" t="str">
        <f>VLOOKUP(D807,Employees!A:E,5,0)</f>
        <v>Marketing</v>
      </c>
    </row>
    <row r="808" spans="1:8" x14ac:dyDescent="0.35">
      <c r="A808" s="3" t="s">
        <v>1267</v>
      </c>
      <c r="B808" s="3" t="s">
        <v>1850</v>
      </c>
      <c r="C808" s="3" t="s">
        <v>595</v>
      </c>
      <c r="D808" s="3" t="s">
        <v>229</v>
      </c>
      <c r="E808" s="4">
        <v>43523</v>
      </c>
      <c r="F808" s="4">
        <v>43524</v>
      </c>
      <c r="G808" s="3">
        <v>8</v>
      </c>
      <c r="H808" s="9" t="str">
        <f>VLOOKUP(D808,Employees!A:E,5,0)</f>
        <v>Finance</v>
      </c>
    </row>
    <row r="809" spans="1:8" x14ac:dyDescent="0.35">
      <c r="A809" s="3" t="s">
        <v>1293</v>
      </c>
      <c r="B809" s="3" t="s">
        <v>1846</v>
      </c>
      <c r="C809" s="3" t="s">
        <v>595</v>
      </c>
      <c r="D809" s="3" t="s">
        <v>244</v>
      </c>
      <c r="E809" s="4">
        <v>43549</v>
      </c>
      <c r="F809" s="4">
        <v>43550</v>
      </c>
      <c r="G809" s="3">
        <v>8</v>
      </c>
      <c r="H809" s="9" t="str">
        <f>VLOOKUP(D809,Employees!A:E,5,0)</f>
        <v>Marketing</v>
      </c>
    </row>
    <row r="810" spans="1:8" x14ac:dyDescent="0.35">
      <c r="A810" s="3" t="s">
        <v>1317</v>
      </c>
      <c r="B810" s="3" t="s">
        <v>1849</v>
      </c>
      <c r="C810" s="3" t="s">
        <v>595</v>
      </c>
      <c r="D810" s="3" t="s">
        <v>252</v>
      </c>
      <c r="E810" s="4">
        <v>43573</v>
      </c>
      <c r="F810" s="4">
        <v>43574</v>
      </c>
      <c r="G810" s="3">
        <v>58</v>
      </c>
      <c r="H810" s="9" t="str">
        <f>VLOOKUP(D810,Employees!A:E,5,0)</f>
        <v>Operations</v>
      </c>
    </row>
    <row r="811" spans="1:8" x14ac:dyDescent="0.35">
      <c r="A811" s="3" t="s">
        <v>1045</v>
      </c>
      <c r="B811" s="3" t="s">
        <v>1845</v>
      </c>
      <c r="C811" s="3" t="s">
        <v>594</v>
      </c>
      <c r="D811" s="3" t="s">
        <v>111</v>
      </c>
      <c r="E811" s="4">
        <v>43301</v>
      </c>
      <c r="F811" s="4">
        <v>43302</v>
      </c>
      <c r="G811" s="3">
        <v>70</v>
      </c>
      <c r="H811" s="9" t="str">
        <f>VLOOKUP(D811,Employees!A:E,5,0)</f>
        <v>Operations</v>
      </c>
    </row>
    <row r="812" spans="1:8" x14ac:dyDescent="0.35">
      <c r="A812" s="3" t="s">
        <v>1092</v>
      </c>
      <c r="B812" s="3" t="s">
        <v>1847</v>
      </c>
      <c r="C812" s="3" t="s">
        <v>594</v>
      </c>
      <c r="D812" s="3" t="s">
        <v>135</v>
      </c>
      <c r="E812" s="4">
        <v>43348</v>
      </c>
      <c r="F812" s="4">
        <v>43349</v>
      </c>
      <c r="G812" s="3">
        <v>20</v>
      </c>
      <c r="H812" s="9" t="str">
        <f>VLOOKUP(D812,Employees!A:E,5,0)</f>
        <v>HR</v>
      </c>
    </row>
    <row r="813" spans="1:8" x14ac:dyDescent="0.35">
      <c r="A813" s="3" t="s">
        <v>1118</v>
      </c>
      <c r="B813" s="3" t="s">
        <v>1846</v>
      </c>
      <c r="C813" s="3" t="s">
        <v>594</v>
      </c>
      <c r="D813" s="3" t="s">
        <v>151</v>
      </c>
      <c r="E813" s="4">
        <v>43374</v>
      </c>
      <c r="F813" s="4">
        <v>43375</v>
      </c>
      <c r="G813" s="3">
        <v>56</v>
      </c>
      <c r="H813" s="9" t="str">
        <f>VLOOKUP(D813,Employees!A:E,5,0)</f>
        <v>Finance</v>
      </c>
    </row>
    <row r="814" spans="1:8" x14ac:dyDescent="0.35">
      <c r="A814" s="3" t="s">
        <v>1323</v>
      </c>
      <c r="B814" s="3" t="s">
        <v>1850</v>
      </c>
      <c r="C814" s="3" t="s">
        <v>594</v>
      </c>
      <c r="D814" s="3" t="s">
        <v>256</v>
      </c>
      <c r="E814" s="4">
        <v>43579</v>
      </c>
      <c r="F814" s="4">
        <v>43580</v>
      </c>
      <c r="G814" s="3">
        <v>22</v>
      </c>
      <c r="H814" s="9" t="str">
        <f>VLOOKUP(D814,Employees!A:E,5,0)</f>
        <v>Finance</v>
      </c>
    </row>
    <row r="815" spans="1:8" x14ac:dyDescent="0.35">
      <c r="A815" s="3" t="s">
        <v>1368</v>
      </c>
      <c r="B815" s="3" t="s">
        <v>1847</v>
      </c>
      <c r="C815" s="3" t="s">
        <v>594</v>
      </c>
      <c r="D815" s="3" t="s">
        <v>278</v>
      </c>
      <c r="E815" s="4">
        <v>43624</v>
      </c>
      <c r="F815" s="4">
        <v>43625</v>
      </c>
      <c r="G815" s="3">
        <v>26</v>
      </c>
      <c r="H815" s="9" t="str">
        <f>VLOOKUP(D815,Employees!A:E,5,0)</f>
        <v>Marketing</v>
      </c>
    </row>
    <row r="816" spans="1:8" x14ac:dyDescent="0.35">
      <c r="A816" s="3" t="s">
        <v>1390</v>
      </c>
      <c r="B816" s="3" t="s">
        <v>1850</v>
      </c>
      <c r="C816" s="3" t="s">
        <v>594</v>
      </c>
      <c r="D816" s="3" t="s">
        <v>288</v>
      </c>
      <c r="E816" s="4">
        <v>43646</v>
      </c>
      <c r="F816" s="4">
        <v>43647</v>
      </c>
      <c r="G816" s="3">
        <v>78</v>
      </c>
      <c r="H816" s="9" t="str">
        <f>VLOOKUP(D816,Employees!A:E,5,0)</f>
        <v>IT</v>
      </c>
    </row>
    <row r="817" spans="1:8" x14ac:dyDescent="0.35">
      <c r="A817" s="3" t="s">
        <v>1395</v>
      </c>
      <c r="B817" s="3" t="s">
        <v>1848</v>
      </c>
      <c r="C817" s="3" t="s">
        <v>594</v>
      </c>
      <c r="D817" s="3" t="s">
        <v>289</v>
      </c>
      <c r="E817" s="4">
        <v>43651</v>
      </c>
      <c r="F817" s="4">
        <v>43652</v>
      </c>
      <c r="G817" s="3">
        <v>27</v>
      </c>
      <c r="H817" s="9" t="str">
        <f>VLOOKUP(D817,Employees!A:E,5,0)</f>
        <v>IT</v>
      </c>
    </row>
    <row r="818" spans="1:8" x14ac:dyDescent="0.35">
      <c r="A818" s="3" t="s">
        <v>1798</v>
      </c>
      <c r="B818" s="3" t="s">
        <v>1845</v>
      </c>
      <c r="C818" s="3" t="s">
        <v>594</v>
      </c>
      <c r="D818" s="3" t="s">
        <v>480</v>
      </c>
      <c r="E818" s="4">
        <v>44054</v>
      </c>
      <c r="F818" s="4">
        <v>44055</v>
      </c>
      <c r="G818" s="3">
        <v>78</v>
      </c>
      <c r="H818" s="9" t="str">
        <f>VLOOKUP(D818,Employees!A:E,5,0)</f>
        <v>Marketing</v>
      </c>
    </row>
    <row r="819" spans="1:8" x14ac:dyDescent="0.35">
      <c r="A819" s="3" t="s">
        <v>1262</v>
      </c>
      <c r="B819" s="3" t="s">
        <v>1850</v>
      </c>
      <c r="C819" s="3" t="s">
        <v>593</v>
      </c>
      <c r="D819" s="3" t="s">
        <v>225</v>
      </c>
      <c r="E819" s="4">
        <v>43518</v>
      </c>
      <c r="F819" s="4">
        <v>43519</v>
      </c>
      <c r="G819" s="3">
        <v>54</v>
      </c>
      <c r="H819" s="9" t="str">
        <f>VLOOKUP(D819,Employees!A:E,5,0)</f>
        <v>Operations</v>
      </c>
    </row>
    <row r="820" spans="1:8" x14ac:dyDescent="0.35">
      <c r="A820" s="3" t="s">
        <v>1519</v>
      </c>
      <c r="B820" s="3" t="s">
        <v>1848</v>
      </c>
      <c r="C820" s="3" t="s">
        <v>593</v>
      </c>
      <c r="D820" s="3" t="s">
        <v>351</v>
      </c>
      <c r="E820" s="4">
        <v>43775</v>
      </c>
      <c r="F820" s="4">
        <v>43776</v>
      </c>
      <c r="G820" s="3">
        <v>33</v>
      </c>
      <c r="H820" s="9" t="str">
        <f>VLOOKUP(D820,Employees!A:E,5,0)</f>
        <v>Marketing</v>
      </c>
    </row>
    <row r="821" spans="1:8" x14ac:dyDescent="0.35">
      <c r="A821" s="3" t="s">
        <v>924</v>
      </c>
      <c r="B821" s="3" t="s">
        <v>1849</v>
      </c>
      <c r="C821" s="3" t="s">
        <v>592</v>
      </c>
      <c r="D821" s="3" t="s">
        <v>47</v>
      </c>
      <c r="E821" s="4">
        <v>43180</v>
      </c>
      <c r="F821" s="4">
        <v>43181</v>
      </c>
      <c r="G821" s="3">
        <v>27</v>
      </c>
      <c r="H821" s="9" t="str">
        <f>VLOOKUP(D821,Employees!A:E,5,0)</f>
        <v>Finance</v>
      </c>
    </row>
    <row r="822" spans="1:8" x14ac:dyDescent="0.35">
      <c r="A822" s="3" t="s">
        <v>988</v>
      </c>
      <c r="B822" s="3" t="s">
        <v>1845</v>
      </c>
      <c r="C822" s="3" t="s">
        <v>592</v>
      </c>
      <c r="D822" s="3" t="s">
        <v>81</v>
      </c>
      <c r="E822" s="4">
        <v>43244</v>
      </c>
      <c r="F822" s="4">
        <v>43245</v>
      </c>
      <c r="G822" s="3">
        <v>44</v>
      </c>
      <c r="H822" s="9" t="str">
        <f>VLOOKUP(D822,Employees!A:E,5,0)</f>
        <v>IT</v>
      </c>
    </row>
    <row r="823" spans="1:8" x14ac:dyDescent="0.35">
      <c r="A823" s="3" t="s">
        <v>1259</v>
      </c>
      <c r="B823" s="3" t="s">
        <v>1848</v>
      </c>
      <c r="C823" s="3" t="s">
        <v>592</v>
      </c>
      <c r="D823" s="3" t="s">
        <v>223</v>
      </c>
      <c r="E823" s="4">
        <v>43515</v>
      </c>
      <c r="F823" s="4">
        <v>43516</v>
      </c>
      <c r="G823" s="3">
        <v>26</v>
      </c>
      <c r="H823" s="9" t="str">
        <f>VLOOKUP(D823,Employees!A:E,5,0)</f>
        <v>Marketing</v>
      </c>
    </row>
    <row r="824" spans="1:8" x14ac:dyDescent="0.35">
      <c r="A824" s="3" t="s">
        <v>1283</v>
      </c>
      <c r="B824" s="3" t="s">
        <v>1847</v>
      </c>
      <c r="C824" s="3" t="s">
        <v>592</v>
      </c>
      <c r="D824" s="3" t="s">
        <v>240</v>
      </c>
      <c r="E824" s="4">
        <v>43539</v>
      </c>
      <c r="F824" s="4">
        <v>43540</v>
      </c>
      <c r="G824" s="3">
        <v>68</v>
      </c>
      <c r="H824" s="9" t="str">
        <f>VLOOKUP(D824,Employees!A:E,5,0)</f>
        <v>Finance</v>
      </c>
    </row>
    <row r="825" spans="1:8" x14ac:dyDescent="0.35">
      <c r="A825" s="3" t="s">
        <v>1301</v>
      </c>
      <c r="B825" s="3" t="s">
        <v>1848</v>
      </c>
      <c r="C825" s="3" t="s">
        <v>592</v>
      </c>
      <c r="D825" s="3" t="s">
        <v>247</v>
      </c>
      <c r="E825" s="4">
        <v>43557</v>
      </c>
      <c r="F825" s="4">
        <v>43558</v>
      </c>
      <c r="G825" s="3">
        <v>59</v>
      </c>
      <c r="H825" s="9" t="str">
        <f>VLOOKUP(D825,Employees!A:E,5,0)</f>
        <v>Finance</v>
      </c>
    </row>
    <row r="826" spans="1:8" x14ac:dyDescent="0.35">
      <c r="A826" s="3" t="s">
        <v>1425</v>
      </c>
      <c r="B826" s="3" t="s">
        <v>1846</v>
      </c>
      <c r="C826" s="3" t="s">
        <v>592</v>
      </c>
      <c r="D826" s="3" t="s">
        <v>303</v>
      </c>
      <c r="E826" s="4">
        <v>43681</v>
      </c>
      <c r="F826" s="4">
        <v>43682</v>
      </c>
      <c r="G826" s="3">
        <v>31</v>
      </c>
      <c r="H826" s="9" t="str">
        <f>VLOOKUP(D826,Employees!A:E,5,0)</f>
        <v>Operations</v>
      </c>
    </row>
    <row r="827" spans="1:8" x14ac:dyDescent="0.35">
      <c r="A827" s="3" t="s">
        <v>1438</v>
      </c>
      <c r="B827" s="3" t="s">
        <v>1850</v>
      </c>
      <c r="C827" s="3" t="s">
        <v>592</v>
      </c>
      <c r="D827" s="3" t="s">
        <v>309</v>
      </c>
      <c r="E827" s="4">
        <v>43694</v>
      </c>
      <c r="F827" s="4">
        <v>43695</v>
      </c>
      <c r="G827" s="3">
        <v>39</v>
      </c>
      <c r="H827" s="9" t="str">
        <f>VLOOKUP(D827,Employees!A:E,5,0)</f>
        <v>HR</v>
      </c>
    </row>
    <row r="828" spans="1:8" x14ac:dyDescent="0.35">
      <c r="A828" s="3" t="s">
        <v>1808</v>
      </c>
      <c r="B828" s="3" t="s">
        <v>1847</v>
      </c>
      <c r="C828" s="3" t="s">
        <v>592</v>
      </c>
      <c r="D828" s="3" t="s">
        <v>485</v>
      </c>
      <c r="E828" s="4">
        <v>44064</v>
      </c>
      <c r="F828" s="4">
        <v>44065</v>
      </c>
      <c r="G828" s="3">
        <v>19</v>
      </c>
      <c r="H828" s="9" t="str">
        <f>VLOOKUP(D828,Employees!A:E,5,0)</f>
        <v>HR</v>
      </c>
    </row>
    <row r="829" spans="1:8" x14ac:dyDescent="0.35">
      <c r="A829" s="3" t="s">
        <v>952</v>
      </c>
      <c r="B829" s="3" t="s">
        <v>1846</v>
      </c>
      <c r="C829" s="3" t="s">
        <v>591</v>
      </c>
      <c r="D829" s="3" t="s">
        <v>59</v>
      </c>
      <c r="E829" s="4">
        <v>43208</v>
      </c>
      <c r="F829" s="4">
        <v>43209</v>
      </c>
      <c r="G829" s="3">
        <v>52</v>
      </c>
      <c r="H829" s="9" t="str">
        <f>VLOOKUP(D829,Employees!A:E,5,0)</f>
        <v>IT</v>
      </c>
    </row>
    <row r="830" spans="1:8" x14ac:dyDescent="0.35">
      <c r="A830" s="3" t="s">
        <v>1071</v>
      </c>
      <c r="B830" s="3" t="s">
        <v>1845</v>
      </c>
      <c r="C830" s="3" t="s">
        <v>591</v>
      </c>
      <c r="D830" s="3" t="s">
        <v>123</v>
      </c>
      <c r="E830" s="4">
        <v>43327</v>
      </c>
      <c r="F830" s="4">
        <v>43328</v>
      </c>
      <c r="G830" s="3">
        <v>38</v>
      </c>
      <c r="H830" s="9" t="str">
        <f>VLOOKUP(D830,Employees!A:E,5,0)</f>
        <v>Finance</v>
      </c>
    </row>
    <row r="831" spans="1:8" x14ac:dyDescent="0.35">
      <c r="A831" s="3" t="s">
        <v>1499</v>
      </c>
      <c r="B831" s="3" t="s">
        <v>1845</v>
      </c>
      <c r="C831" s="3" t="s">
        <v>591</v>
      </c>
      <c r="D831" s="3" t="s">
        <v>342</v>
      </c>
      <c r="E831" s="4">
        <v>43755</v>
      </c>
      <c r="F831" s="4">
        <v>43756</v>
      </c>
      <c r="G831" s="3">
        <v>72</v>
      </c>
      <c r="H831" s="9" t="str">
        <f>VLOOKUP(D831,Employees!A:E,5,0)</f>
        <v>Operations</v>
      </c>
    </row>
    <row r="832" spans="1:8" x14ac:dyDescent="0.35">
      <c r="A832" s="3" t="s">
        <v>1629</v>
      </c>
      <c r="B832" s="3" t="s">
        <v>1847</v>
      </c>
      <c r="C832" s="3" t="s">
        <v>591</v>
      </c>
      <c r="D832" s="3" t="s">
        <v>403</v>
      </c>
      <c r="E832" s="4">
        <v>43885</v>
      </c>
      <c r="F832" s="4">
        <v>43886</v>
      </c>
      <c r="G832" s="3">
        <v>68</v>
      </c>
      <c r="H832" s="9" t="str">
        <f>VLOOKUP(D832,Employees!A:E,5,0)</f>
        <v>HR</v>
      </c>
    </row>
    <row r="833" spans="1:8" x14ac:dyDescent="0.35">
      <c r="A833" s="3" t="s">
        <v>1717</v>
      </c>
      <c r="B833" s="3" t="s">
        <v>1845</v>
      </c>
      <c r="C833" s="3" t="s">
        <v>591</v>
      </c>
      <c r="D833" s="3" t="s">
        <v>440</v>
      </c>
      <c r="E833" s="4">
        <v>43973</v>
      </c>
      <c r="F833" s="4">
        <v>43974</v>
      </c>
      <c r="G833" s="3">
        <v>22</v>
      </c>
      <c r="H833" s="9" t="str">
        <f>VLOOKUP(D833,Employees!A:E,5,0)</f>
        <v>Marketing</v>
      </c>
    </row>
    <row r="834" spans="1:8" x14ac:dyDescent="0.35">
      <c r="A834" s="3" t="s">
        <v>1719</v>
      </c>
      <c r="B834" s="3" t="s">
        <v>1849</v>
      </c>
      <c r="C834" s="3" t="s">
        <v>591</v>
      </c>
      <c r="D834" s="3" t="s">
        <v>440</v>
      </c>
      <c r="E834" s="4">
        <v>43975</v>
      </c>
      <c r="F834" s="4">
        <v>43976</v>
      </c>
      <c r="G834" s="3">
        <v>61</v>
      </c>
      <c r="H834" s="9" t="str">
        <f>VLOOKUP(D834,Employees!A:E,5,0)</f>
        <v>Marketing</v>
      </c>
    </row>
    <row r="835" spans="1:8" x14ac:dyDescent="0.35">
      <c r="A835" s="3" t="s">
        <v>921</v>
      </c>
      <c r="B835" s="3" t="s">
        <v>1848</v>
      </c>
      <c r="C835" s="3" t="s">
        <v>590</v>
      </c>
      <c r="D835" s="3" t="s">
        <v>44</v>
      </c>
      <c r="E835" s="4">
        <v>43177</v>
      </c>
      <c r="F835" s="4">
        <v>43178</v>
      </c>
      <c r="G835" s="3">
        <v>30</v>
      </c>
      <c r="H835" s="9" t="str">
        <f>VLOOKUP(D835,Employees!A:E,5,0)</f>
        <v>IT</v>
      </c>
    </row>
    <row r="836" spans="1:8" x14ac:dyDescent="0.35">
      <c r="A836" s="3" t="s">
        <v>945</v>
      </c>
      <c r="B836" s="3" t="s">
        <v>1845</v>
      </c>
      <c r="C836" s="3" t="s">
        <v>590</v>
      </c>
      <c r="D836" s="3" t="s">
        <v>56</v>
      </c>
      <c r="E836" s="4">
        <v>43201</v>
      </c>
      <c r="F836" s="4">
        <v>43202</v>
      </c>
      <c r="G836" s="3">
        <v>72</v>
      </c>
      <c r="H836" s="9" t="str">
        <f>VLOOKUP(D836,Employees!A:E,5,0)</f>
        <v>HR</v>
      </c>
    </row>
    <row r="837" spans="1:8" x14ac:dyDescent="0.35">
      <c r="A837" s="3" t="s">
        <v>1231</v>
      </c>
      <c r="B837" s="3" t="s">
        <v>1849</v>
      </c>
      <c r="C837" s="3" t="s">
        <v>590</v>
      </c>
      <c r="D837" s="3" t="s">
        <v>211</v>
      </c>
      <c r="E837" s="4">
        <v>43487</v>
      </c>
      <c r="F837" s="4">
        <v>43488</v>
      </c>
      <c r="G837" s="3">
        <v>27</v>
      </c>
      <c r="H837" s="9" t="str">
        <f>VLOOKUP(D837,Employees!A:E,5,0)</f>
        <v>Operations</v>
      </c>
    </row>
    <row r="838" spans="1:8" x14ac:dyDescent="0.35">
      <c r="A838" s="3" t="s">
        <v>1068</v>
      </c>
      <c r="B838" s="3" t="s">
        <v>1849</v>
      </c>
      <c r="C838" s="3" t="s">
        <v>589</v>
      </c>
      <c r="D838" s="3" t="s">
        <v>123</v>
      </c>
      <c r="E838" s="4">
        <v>43324</v>
      </c>
      <c r="F838" s="4">
        <v>43325</v>
      </c>
      <c r="G838" s="3">
        <v>38</v>
      </c>
      <c r="H838" s="9" t="str">
        <f>VLOOKUP(D838,Employees!A:E,5,0)</f>
        <v>Finance</v>
      </c>
    </row>
    <row r="839" spans="1:8" x14ac:dyDescent="0.35">
      <c r="A839" s="3" t="s">
        <v>1349</v>
      </c>
      <c r="B839" s="3" t="s">
        <v>1845</v>
      </c>
      <c r="C839" s="3" t="s">
        <v>589</v>
      </c>
      <c r="D839" s="3" t="s">
        <v>271</v>
      </c>
      <c r="E839" s="4">
        <v>43605</v>
      </c>
      <c r="F839" s="4">
        <v>43606</v>
      </c>
      <c r="G839" s="3">
        <v>67</v>
      </c>
      <c r="H839" s="9" t="str">
        <f>VLOOKUP(D839,Employees!A:E,5,0)</f>
        <v>Marketing</v>
      </c>
    </row>
    <row r="840" spans="1:8" x14ac:dyDescent="0.35">
      <c r="A840" s="3" t="s">
        <v>1514</v>
      </c>
      <c r="B840" s="3" t="s">
        <v>1848</v>
      </c>
      <c r="C840" s="3" t="s">
        <v>589</v>
      </c>
      <c r="D840" s="3" t="s">
        <v>348</v>
      </c>
      <c r="E840" s="4">
        <v>43770</v>
      </c>
      <c r="F840" s="4">
        <v>43771</v>
      </c>
      <c r="G840" s="3">
        <v>49</v>
      </c>
      <c r="H840" s="9" t="str">
        <f>VLOOKUP(D840,Employees!A:E,5,0)</f>
        <v>Operations</v>
      </c>
    </row>
    <row r="841" spans="1:8" x14ac:dyDescent="0.35">
      <c r="A841" s="3" t="s">
        <v>1518</v>
      </c>
      <c r="B841" s="3" t="s">
        <v>1850</v>
      </c>
      <c r="C841" s="3" t="s">
        <v>589</v>
      </c>
      <c r="D841" s="3" t="s">
        <v>351</v>
      </c>
      <c r="E841" s="4">
        <v>43774</v>
      </c>
      <c r="F841" s="4">
        <v>43775</v>
      </c>
      <c r="G841" s="3">
        <v>53</v>
      </c>
      <c r="H841" s="9" t="str">
        <f>VLOOKUP(D841,Employees!A:E,5,0)</f>
        <v>Marketing</v>
      </c>
    </row>
    <row r="842" spans="1:8" x14ac:dyDescent="0.35">
      <c r="A842" s="3" t="s">
        <v>1690</v>
      </c>
      <c r="B842" s="3" t="s">
        <v>1846</v>
      </c>
      <c r="C842" s="3" t="s">
        <v>589</v>
      </c>
      <c r="D842" s="3" t="s">
        <v>429</v>
      </c>
      <c r="E842" s="4">
        <v>43946</v>
      </c>
      <c r="F842" s="4">
        <v>43947</v>
      </c>
      <c r="G842" s="3">
        <v>43</v>
      </c>
      <c r="H842" s="9" t="str">
        <f>VLOOKUP(D842,Employees!A:E,5,0)</f>
        <v>HR</v>
      </c>
    </row>
    <row r="843" spans="1:8" x14ac:dyDescent="0.35">
      <c r="A843" s="3" t="s">
        <v>1804</v>
      </c>
      <c r="B843" s="3" t="s">
        <v>1845</v>
      </c>
      <c r="C843" s="3" t="s">
        <v>589</v>
      </c>
      <c r="D843" s="3" t="s">
        <v>483</v>
      </c>
      <c r="E843" s="4">
        <v>44060</v>
      </c>
      <c r="F843" s="4">
        <v>44061</v>
      </c>
      <c r="G843" s="3">
        <v>11</v>
      </c>
      <c r="H843" s="9" t="str">
        <f>VLOOKUP(D843,Employees!A:E,5,0)</f>
        <v>Operations</v>
      </c>
    </row>
    <row r="844" spans="1:8" x14ac:dyDescent="0.35">
      <c r="A844" s="3" t="s">
        <v>1123</v>
      </c>
      <c r="B844" s="3" t="s">
        <v>1847</v>
      </c>
      <c r="C844" s="3" t="s">
        <v>588</v>
      </c>
      <c r="D844" s="3" t="s">
        <v>152</v>
      </c>
      <c r="E844" s="4">
        <v>43379</v>
      </c>
      <c r="F844" s="4">
        <v>43380</v>
      </c>
      <c r="G844" s="3">
        <v>27</v>
      </c>
      <c r="H844" s="9" t="str">
        <f>VLOOKUP(D844,Employees!A:E,5,0)</f>
        <v>Finance</v>
      </c>
    </row>
    <row r="845" spans="1:8" x14ac:dyDescent="0.35">
      <c r="A845" s="3" t="s">
        <v>1419</v>
      </c>
      <c r="B845" s="3" t="s">
        <v>1848</v>
      </c>
      <c r="C845" s="3" t="s">
        <v>588</v>
      </c>
      <c r="D845" s="3" t="s">
        <v>299</v>
      </c>
      <c r="E845" s="4">
        <v>43675</v>
      </c>
      <c r="F845" s="4">
        <v>43676</v>
      </c>
      <c r="G845" s="3">
        <v>49</v>
      </c>
      <c r="H845" s="9" t="str">
        <f>VLOOKUP(D845,Employees!A:E,5,0)</f>
        <v>HR</v>
      </c>
    </row>
    <row r="846" spans="1:8" x14ac:dyDescent="0.35">
      <c r="A846" s="3" t="s">
        <v>1656</v>
      </c>
      <c r="B846" s="3" t="s">
        <v>1847</v>
      </c>
      <c r="C846" s="3" t="s">
        <v>588</v>
      </c>
      <c r="D846" s="3" t="s">
        <v>414</v>
      </c>
      <c r="E846" s="4">
        <v>43912</v>
      </c>
      <c r="F846" s="4">
        <v>43913</v>
      </c>
      <c r="G846" s="3">
        <v>21</v>
      </c>
      <c r="H846" s="9" t="str">
        <f>VLOOKUP(D846,Employees!A:E,5,0)</f>
        <v>HR</v>
      </c>
    </row>
    <row r="847" spans="1:8" x14ac:dyDescent="0.35">
      <c r="A847" s="3" t="s">
        <v>1018</v>
      </c>
      <c r="B847" s="3" t="s">
        <v>1846</v>
      </c>
      <c r="C847" s="3" t="s">
        <v>587</v>
      </c>
      <c r="D847" s="3" t="s">
        <v>100</v>
      </c>
      <c r="E847" s="4">
        <v>43274</v>
      </c>
      <c r="F847" s="4">
        <v>43275</v>
      </c>
      <c r="G847" s="3">
        <v>46</v>
      </c>
      <c r="H847" s="9" t="str">
        <f>VLOOKUP(D847,Employees!A:E,5,0)</f>
        <v>Finance</v>
      </c>
    </row>
    <row r="848" spans="1:8" x14ac:dyDescent="0.35">
      <c r="A848" s="3" t="s">
        <v>1297</v>
      </c>
      <c r="B848" s="3" t="s">
        <v>1846</v>
      </c>
      <c r="C848" s="3" t="s">
        <v>587</v>
      </c>
      <c r="D848" s="3" t="s">
        <v>245</v>
      </c>
      <c r="E848" s="4">
        <v>43553</v>
      </c>
      <c r="F848" s="4">
        <v>43554</v>
      </c>
      <c r="G848" s="3">
        <v>63</v>
      </c>
      <c r="H848" s="9" t="str">
        <f>VLOOKUP(D848,Employees!A:E,5,0)</f>
        <v>Operations</v>
      </c>
    </row>
    <row r="849" spans="1:8" x14ac:dyDescent="0.35">
      <c r="A849" s="3" t="s">
        <v>916</v>
      </c>
      <c r="B849" s="3" t="s">
        <v>1849</v>
      </c>
      <c r="C849" s="3" t="s">
        <v>586</v>
      </c>
      <c r="D849" s="3" t="s">
        <v>41</v>
      </c>
      <c r="E849" s="4">
        <v>43172</v>
      </c>
      <c r="F849" s="4">
        <v>43173</v>
      </c>
      <c r="G849" s="3">
        <v>76</v>
      </c>
      <c r="H849" s="9" t="str">
        <f>VLOOKUP(D849,Employees!A:E,5,0)</f>
        <v>Finance</v>
      </c>
    </row>
    <row r="850" spans="1:8" x14ac:dyDescent="0.35">
      <c r="A850" s="3" t="s">
        <v>1593</v>
      </c>
      <c r="B850" s="3" t="s">
        <v>1847</v>
      </c>
      <c r="C850" s="3" t="s">
        <v>586</v>
      </c>
      <c r="D850" s="3" t="s">
        <v>386</v>
      </c>
      <c r="E850" s="4">
        <v>43849</v>
      </c>
      <c r="F850" s="4">
        <v>43850</v>
      </c>
      <c r="G850" s="3">
        <v>44</v>
      </c>
      <c r="H850" s="9" t="str">
        <f>VLOOKUP(D850,Employees!A:E,5,0)</f>
        <v>IT</v>
      </c>
    </row>
    <row r="851" spans="1:8" x14ac:dyDescent="0.35">
      <c r="A851" s="3" t="s">
        <v>1662</v>
      </c>
      <c r="B851" s="3" t="s">
        <v>1850</v>
      </c>
      <c r="C851" s="3" t="s">
        <v>586</v>
      </c>
      <c r="D851" s="3" t="s">
        <v>417</v>
      </c>
      <c r="E851" s="4">
        <v>43918</v>
      </c>
      <c r="F851" s="4">
        <v>43919</v>
      </c>
      <c r="G851" s="3">
        <v>8</v>
      </c>
      <c r="H851" s="9" t="str">
        <f>VLOOKUP(D851,Employees!A:E,5,0)</f>
        <v>Finance</v>
      </c>
    </row>
    <row r="852" spans="1:8" x14ac:dyDescent="0.35">
      <c r="A852" s="3" t="s">
        <v>1119</v>
      </c>
      <c r="B852" s="3" t="s">
        <v>1849</v>
      </c>
      <c r="C852" s="3" t="s">
        <v>585</v>
      </c>
      <c r="D852" s="3" t="s">
        <v>151</v>
      </c>
      <c r="E852" s="4">
        <v>43375</v>
      </c>
      <c r="F852" s="4">
        <v>43376</v>
      </c>
      <c r="G852" s="3">
        <v>75</v>
      </c>
      <c r="H852" s="9" t="str">
        <f>VLOOKUP(D852,Employees!A:E,5,0)</f>
        <v>Finance</v>
      </c>
    </row>
    <row r="853" spans="1:8" x14ac:dyDescent="0.35">
      <c r="A853" s="3" t="s">
        <v>1505</v>
      </c>
      <c r="B853" s="3" t="s">
        <v>1846</v>
      </c>
      <c r="C853" s="3" t="s">
        <v>585</v>
      </c>
      <c r="D853" s="3" t="s">
        <v>343</v>
      </c>
      <c r="E853" s="4">
        <v>43761</v>
      </c>
      <c r="F853" s="4">
        <v>43762</v>
      </c>
      <c r="G853" s="3">
        <v>25</v>
      </c>
      <c r="H853" s="9" t="str">
        <f>VLOOKUP(D853,Employees!A:E,5,0)</f>
        <v>Marketing</v>
      </c>
    </row>
    <row r="854" spans="1:8" x14ac:dyDescent="0.35">
      <c r="A854" s="3" t="s">
        <v>1826</v>
      </c>
      <c r="B854" s="3" t="s">
        <v>1847</v>
      </c>
      <c r="C854" s="3" t="s">
        <v>585</v>
      </c>
      <c r="D854" s="3" t="s">
        <v>496</v>
      </c>
      <c r="E854" s="4">
        <v>44082</v>
      </c>
      <c r="F854" s="4">
        <v>44083</v>
      </c>
      <c r="G854" s="3">
        <v>16</v>
      </c>
      <c r="H854" s="9" t="str">
        <f>VLOOKUP(D854,Employees!A:E,5,0)</f>
        <v>Operations</v>
      </c>
    </row>
    <row r="855" spans="1:8" x14ac:dyDescent="0.35">
      <c r="A855" s="3" t="s">
        <v>849</v>
      </c>
      <c r="B855" s="3" t="s">
        <v>1848</v>
      </c>
      <c r="C855" s="3" t="s">
        <v>584</v>
      </c>
      <c r="D855" s="3" t="s">
        <v>9</v>
      </c>
      <c r="E855" s="4">
        <v>43105</v>
      </c>
      <c r="F855" s="4">
        <v>43106</v>
      </c>
      <c r="G855" s="3">
        <v>42</v>
      </c>
      <c r="H855" s="9" t="str">
        <f>VLOOKUP(D855,Employees!A:E,5,0)</f>
        <v>Operations</v>
      </c>
    </row>
    <row r="856" spans="1:8" x14ac:dyDescent="0.35">
      <c r="A856" s="3" t="s">
        <v>1406</v>
      </c>
      <c r="B856" s="3" t="s">
        <v>1845</v>
      </c>
      <c r="C856" s="3" t="s">
        <v>584</v>
      </c>
      <c r="D856" s="3" t="s">
        <v>293</v>
      </c>
      <c r="E856" s="4">
        <v>43662</v>
      </c>
      <c r="F856" s="4">
        <v>43663</v>
      </c>
      <c r="G856" s="3">
        <v>6</v>
      </c>
      <c r="H856" s="9" t="str">
        <f>VLOOKUP(D856,Employees!A:E,5,0)</f>
        <v>IT</v>
      </c>
    </row>
    <row r="857" spans="1:8" x14ac:dyDescent="0.35">
      <c r="A857" s="3" t="s">
        <v>926</v>
      </c>
      <c r="B857" s="3" t="s">
        <v>1850</v>
      </c>
      <c r="C857" s="3" t="s">
        <v>583</v>
      </c>
      <c r="D857" s="3" t="s">
        <v>48</v>
      </c>
      <c r="E857" s="4">
        <v>43182</v>
      </c>
      <c r="F857" s="4">
        <v>43183</v>
      </c>
      <c r="G857" s="3">
        <v>10</v>
      </c>
      <c r="H857" s="9" t="str">
        <f>VLOOKUP(D857,Employees!A:E,5,0)</f>
        <v>Marketing</v>
      </c>
    </row>
    <row r="858" spans="1:8" x14ac:dyDescent="0.35">
      <c r="A858" s="3" t="s">
        <v>1409</v>
      </c>
      <c r="B858" s="3" t="s">
        <v>1849</v>
      </c>
      <c r="C858" s="3" t="s">
        <v>583</v>
      </c>
      <c r="D858" s="3" t="s">
        <v>293</v>
      </c>
      <c r="E858" s="4">
        <v>43665</v>
      </c>
      <c r="F858" s="4">
        <v>43666</v>
      </c>
      <c r="G858" s="3">
        <v>16</v>
      </c>
      <c r="H858" s="9" t="str">
        <f>VLOOKUP(D858,Employees!A:E,5,0)</f>
        <v>IT</v>
      </c>
    </row>
    <row r="859" spans="1:8" x14ac:dyDescent="0.35">
      <c r="A859" s="3" t="s">
        <v>1503</v>
      </c>
      <c r="B859" s="3" t="s">
        <v>1849</v>
      </c>
      <c r="C859" s="3" t="s">
        <v>583</v>
      </c>
      <c r="D859" s="3" t="s">
        <v>342</v>
      </c>
      <c r="E859" s="4">
        <v>43759</v>
      </c>
      <c r="F859" s="4">
        <v>43760</v>
      </c>
      <c r="G859" s="3">
        <v>62</v>
      </c>
      <c r="H859" s="9" t="str">
        <f>VLOOKUP(D859,Employees!A:E,5,0)</f>
        <v>Operations</v>
      </c>
    </row>
    <row r="860" spans="1:8" x14ac:dyDescent="0.35">
      <c r="A860" s="3" t="s">
        <v>871</v>
      </c>
      <c r="B860" s="3" t="s">
        <v>1849</v>
      </c>
      <c r="C860" s="3" t="s">
        <v>582</v>
      </c>
      <c r="D860" s="3" t="s">
        <v>18</v>
      </c>
      <c r="E860" s="4">
        <v>43127</v>
      </c>
      <c r="F860" s="4">
        <v>43128</v>
      </c>
      <c r="G860" s="3">
        <v>13</v>
      </c>
      <c r="H860" s="9" t="str">
        <f>VLOOKUP(D860,Employees!A:E,5,0)</f>
        <v>Finance</v>
      </c>
    </row>
    <row r="861" spans="1:8" x14ac:dyDescent="0.35">
      <c r="A861" s="3" t="s">
        <v>1246</v>
      </c>
      <c r="B861" s="3" t="s">
        <v>1848</v>
      </c>
      <c r="C861" s="3" t="s">
        <v>582</v>
      </c>
      <c r="D861" s="3" t="s">
        <v>217</v>
      </c>
      <c r="E861" s="4">
        <v>43502</v>
      </c>
      <c r="F861" s="4">
        <v>43503</v>
      </c>
      <c r="G861" s="3">
        <v>38</v>
      </c>
      <c r="H861" s="9" t="str">
        <f>VLOOKUP(D861,Employees!A:E,5,0)</f>
        <v>HR</v>
      </c>
    </row>
    <row r="862" spans="1:8" x14ac:dyDescent="0.35">
      <c r="A862" s="3" t="s">
        <v>1269</v>
      </c>
      <c r="B862" s="3" t="s">
        <v>1846</v>
      </c>
      <c r="C862" s="3" t="s">
        <v>582</v>
      </c>
      <c r="D862" s="3" t="s">
        <v>230</v>
      </c>
      <c r="E862" s="4">
        <v>43525</v>
      </c>
      <c r="F862" s="4">
        <v>43526</v>
      </c>
      <c r="G862" s="3">
        <v>10</v>
      </c>
      <c r="H862" s="9" t="str">
        <f>VLOOKUP(D862,Employees!A:E,5,0)</f>
        <v>Operations</v>
      </c>
    </row>
    <row r="863" spans="1:8" x14ac:dyDescent="0.35">
      <c r="A863" s="3" t="s">
        <v>1523</v>
      </c>
      <c r="B863" s="3" t="s">
        <v>1848</v>
      </c>
      <c r="C863" s="3" t="s">
        <v>582</v>
      </c>
      <c r="D863" s="3" t="s">
        <v>353</v>
      </c>
      <c r="E863" s="4">
        <v>43779</v>
      </c>
      <c r="F863" s="4">
        <v>43780</v>
      </c>
      <c r="G863" s="3">
        <v>13</v>
      </c>
      <c r="H863" s="9" t="str">
        <f>VLOOKUP(D863,Employees!A:E,5,0)</f>
        <v>IT</v>
      </c>
    </row>
    <row r="864" spans="1:8" x14ac:dyDescent="0.35">
      <c r="A864" s="3" t="s">
        <v>985</v>
      </c>
      <c r="B864" s="3" t="s">
        <v>1848</v>
      </c>
      <c r="C864" s="3" t="s">
        <v>581</v>
      </c>
      <c r="D864" s="3" t="s">
        <v>80</v>
      </c>
      <c r="E864" s="4">
        <v>43241</v>
      </c>
      <c r="F864" s="4">
        <v>43242</v>
      </c>
      <c r="G864" s="3">
        <v>53</v>
      </c>
      <c r="H864" s="9" t="str">
        <f>VLOOKUP(D864,Employees!A:E,5,0)</f>
        <v>Operations</v>
      </c>
    </row>
    <row r="865" spans="1:8" x14ac:dyDescent="0.35">
      <c r="A865" s="3" t="s">
        <v>996</v>
      </c>
      <c r="B865" s="3" t="s">
        <v>1849</v>
      </c>
      <c r="C865" s="3" t="s">
        <v>581</v>
      </c>
      <c r="D865" s="3" t="s">
        <v>88</v>
      </c>
      <c r="E865" s="4">
        <v>43252</v>
      </c>
      <c r="F865" s="4">
        <v>43253</v>
      </c>
      <c r="G865" s="3">
        <v>49</v>
      </c>
      <c r="H865" s="9" t="str">
        <f>VLOOKUP(D865,Employees!A:E,5,0)</f>
        <v>IT</v>
      </c>
    </row>
    <row r="866" spans="1:8" x14ac:dyDescent="0.35">
      <c r="A866" s="3" t="s">
        <v>1192</v>
      </c>
      <c r="B866" s="3" t="s">
        <v>1847</v>
      </c>
      <c r="C866" s="3" t="s">
        <v>581</v>
      </c>
      <c r="D866" s="3" t="s">
        <v>192</v>
      </c>
      <c r="E866" s="4">
        <v>43448</v>
      </c>
      <c r="F866" s="4">
        <v>43449</v>
      </c>
      <c r="G866" s="3">
        <v>76</v>
      </c>
      <c r="H866" s="9" t="str">
        <f>VLOOKUP(D866,Employees!A:E,5,0)</f>
        <v>HR</v>
      </c>
    </row>
    <row r="867" spans="1:8" x14ac:dyDescent="0.35">
      <c r="A867" s="3" t="s">
        <v>1234</v>
      </c>
      <c r="B867" s="3" t="s">
        <v>1850</v>
      </c>
      <c r="C867" s="3" t="s">
        <v>581</v>
      </c>
      <c r="D867" s="3" t="s">
        <v>211</v>
      </c>
      <c r="E867" s="4">
        <v>43490</v>
      </c>
      <c r="F867" s="4">
        <v>43491</v>
      </c>
      <c r="G867" s="3">
        <v>31</v>
      </c>
      <c r="H867" s="9" t="str">
        <f>VLOOKUP(D867,Employees!A:E,5,0)</f>
        <v>Operations</v>
      </c>
    </row>
    <row r="868" spans="1:8" x14ac:dyDescent="0.35">
      <c r="A868" s="3" t="s">
        <v>1273</v>
      </c>
      <c r="B868" s="3" t="s">
        <v>1847</v>
      </c>
      <c r="C868" s="3" t="s">
        <v>581</v>
      </c>
      <c r="D868" s="3" t="s">
        <v>233</v>
      </c>
      <c r="E868" s="4">
        <v>43529</v>
      </c>
      <c r="F868" s="4">
        <v>43530</v>
      </c>
      <c r="G868" s="3">
        <v>68</v>
      </c>
      <c r="H868" s="9" t="str">
        <f>VLOOKUP(D868,Employees!A:E,5,0)</f>
        <v>Operations</v>
      </c>
    </row>
    <row r="869" spans="1:8" x14ac:dyDescent="0.35">
      <c r="A869" s="3" t="s">
        <v>1398</v>
      </c>
      <c r="B869" s="3" t="s">
        <v>1850</v>
      </c>
      <c r="C869" s="3" t="s">
        <v>581</v>
      </c>
      <c r="D869" s="3" t="s">
        <v>290</v>
      </c>
      <c r="E869" s="4">
        <v>43654</v>
      </c>
      <c r="F869" s="4">
        <v>43655</v>
      </c>
      <c r="G869" s="3">
        <v>57</v>
      </c>
      <c r="H869" s="9" t="str">
        <f>VLOOKUP(D869,Employees!A:E,5,0)</f>
        <v>Marketing</v>
      </c>
    </row>
    <row r="870" spans="1:8" x14ac:dyDescent="0.35">
      <c r="A870" s="3" t="s">
        <v>1573</v>
      </c>
      <c r="B870" s="3" t="s">
        <v>1850</v>
      </c>
      <c r="C870" s="3" t="s">
        <v>581</v>
      </c>
      <c r="D870" s="3" t="s">
        <v>378</v>
      </c>
      <c r="E870" s="4">
        <v>43829</v>
      </c>
      <c r="F870" s="4">
        <v>43830</v>
      </c>
      <c r="G870" s="3">
        <v>30</v>
      </c>
      <c r="H870" s="9" t="str">
        <f>VLOOKUP(D870,Employees!A:E,5,0)</f>
        <v>HR</v>
      </c>
    </row>
    <row r="871" spans="1:8" x14ac:dyDescent="0.35">
      <c r="A871" s="3" t="s">
        <v>930</v>
      </c>
      <c r="B871" s="3" t="s">
        <v>1847</v>
      </c>
      <c r="C871" s="3" t="s">
        <v>580</v>
      </c>
      <c r="D871" s="3" t="s">
        <v>49</v>
      </c>
      <c r="E871" s="4">
        <v>43186</v>
      </c>
      <c r="F871" s="4">
        <v>43187</v>
      </c>
      <c r="G871" s="3">
        <v>22</v>
      </c>
      <c r="H871" s="9" t="str">
        <f>VLOOKUP(D871,Employees!A:E,5,0)</f>
        <v>Finance</v>
      </c>
    </row>
    <row r="872" spans="1:8" x14ac:dyDescent="0.35">
      <c r="A872" s="3" t="s">
        <v>1037</v>
      </c>
      <c r="B872" s="3" t="s">
        <v>1845</v>
      </c>
      <c r="C872" s="3" t="s">
        <v>580</v>
      </c>
      <c r="D872" s="3" t="s">
        <v>107</v>
      </c>
      <c r="E872" s="4">
        <v>43293</v>
      </c>
      <c r="F872" s="4">
        <v>43294</v>
      </c>
      <c r="G872" s="3">
        <v>45</v>
      </c>
      <c r="H872" s="9" t="str">
        <f>VLOOKUP(D872,Employees!A:E,5,0)</f>
        <v>Operations</v>
      </c>
    </row>
    <row r="873" spans="1:8" x14ac:dyDescent="0.35">
      <c r="A873" s="3" t="s">
        <v>1174</v>
      </c>
      <c r="B873" s="3" t="s">
        <v>1845</v>
      </c>
      <c r="C873" s="3" t="s">
        <v>580</v>
      </c>
      <c r="D873" s="3" t="s">
        <v>178</v>
      </c>
      <c r="E873" s="4">
        <v>43430</v>
      </c>
      <c r="F873" s="4">
        <v>43431</v>
      </c>
      <c r="G873" s="3">
        <v>33</v>
      </c>
      <c r="H873" s="9" t="str">
        <f>VLOOKUP(D873,Employees!A:E,5,0)</f>
        <v>IT</v>
      </c>
    </row>
    <row r="874" spans="1:8" x14ac:dyDescent="0.35">
      <c r="A874" s="3" t="s">
        <v>1010</v>
      </c>
      <c r="B874" s="3" t="s">
        <v>1847</v>
      </c>
      <c r="C874" s="3" t="s">
        <v>579</v>
      </c>
      <c r="D874" s="3" t="s">
        <v>94</v>
      </c>
      <c r="E874" s="4">
        <v>43266</v>
      </c>
      <c r="F874" s="4">
        <v>43267</v>
      </c>
      <c r="G874" s="3">
        <v>25</v>
      </c>
      <c r="H874" s="9" t="str">
        <f>VLOOKUP(D874,Employees!A:E,5,0)</f>
        <v>Operations</v>
      </c>
    </row>
    <row r="875" spans="1:8" x14ac:dyDescent="0.35">
      <c r="A875" s="3" t="s">
        <v>1147</v>
      </c>
      <c r="B875" s="3" t="s">
        <v>1846</v>
      </c>
      <c r="C875" s="3" t="s">
        <v>579</v>
      </c>
      <c r="D875" s="3" t="s">
        <v>167</v>
      </c>
      <c r="E875" s="4">
        <v>43403</v>
      </c>
      <c r="F875" s="4">
        <v>43404</v>
      </c>
      <c r="G875" s="3">
        <v>72</v>
      </c>
      <c r="H875" s="9" t="str">
        <f>VLOOKUP(D875,Employees!A:E,5,0)</f>
        <v>Finance</v>
      </c>
    </row>
    <row r="876" spans="1:8" x14ac:dyDescent="0.35">
      <c r="A876" s="3" t="s">
        <v>1149</v>
      </c>
      <c r="B876" s="3" t="s">
        <v>1848</v>
      </c>
      <c r="C876" s="3" t="s">
        <v>578</v>
      </c>
      <c r="D876" s="3" t="s">
        <v>168</v>
      </c>
      <c r="E876" s="4">
        <v>43405</v>
      </c>
      <c r="F876" s="4">
        <v>43406</v>
      </c>
      <c r="G876" s="3">
        <v>59</v>
      </c>
      <c r="H876" s="9" t="str">
        <f>VLOOKUP(D876,Employees!A:E,5,0)</f>
        <v>Marketing</v>
      </c>
    </row>
    <row r="877" spans="1:8" x14ac:dyDescent="0.35">
      <c r="A877" s="3" t="s">
        <v>1249</v>
      </c>
      <c r="B877" s="3" t="s">
        <v>1850</v>
      </c>
      <c r="C877" s="3" t="s">
        <v>578</v>
      </c>
      <c r="D877" s="3" t="s">
        <v>217</v>
      </c>
      <c r="E877" s="4">
        <v>43505</v>
      </c>
      <c r="F877" s="4">
        <v>43506</v>
      </c>
      <c r="G877" s="3">
        <v>35</v>
      </c>
      <c r="H877" s="9" t="str">
        <f>VLOOKUP(D877,Employees!A:E,5,0)</f>
        <v>HR</v>
      </c>
    </row>
    <row r="878" spans="1:8" x14ac:dyDescent="0.35">
      <c r="A878" s="3" t="s">
        <v>1470</v>
      </c>
      <c r="B878" s="3" t="s">
        <v>1848</v>
      </c>
      <c r="C878" s="3" t="s">
        <v>578</v>
      </c>
      <c r="D878" s="3" t="s">
        <v>329</v>
      </c>
      <c r="E878" s="4">
        <v>43726</v>
      </c>
      <c r="F878" s="4">
        <v>43727</v>
      </c>
      <c r="G878" s="3">
        <v>19</v>
      </c>
      <c r="H878" s="9" t="str">
        <f>VLOOKUP(D878,Employees!A:E,5,0)</f>
        <v>Marketing</v>
      </c>
    </row>
    <row r="879" spans="1:8" x14ac:dyDescent="0.35">
      <c r="A879" s="3" t="s">
        <v>1623</v>
      </c>
      <c r="B879" s="3" t="s">
        <v>1846</v>
      </c>
      <c r="C879" s="3" t="s">
        <v>578</v>
      </c>
      <c r="D879" s="3" t="s">
        <v>401</v>
      </c>
      <c r="E879" s="4">
        <v>43879</v>
      </c>
      <c r="F879" s="4">
        <v>43880</v>
      </c>
      <c r="G879" s="3">
        <v>52</v>
      </c>
      <c r="H879" s="9" t="str">
        <f>VLOOKUP(D879,Employees!A:E,5,0)</f>
        <v>Finance</v>
      </c>
    </row>
    <row r="880" spans="1:8" x14ac:dyDescent="0.35">
      <c r="A880" s="3" t="s">
        <v>1281</v>
      </c>
      <c r="B880" s="3" t="s">
        <v>1847</v>
      </c>
      <c r="C880" s="3" t="s">
        <v>577</v>
      </c>
      <c r="D880" s="3" t="s">
        <v>237</v>
      </c>
      <c r="E880" s="4">
        <v>43537</v>
      </c>
      <c r="F880" s="4">
        <v>43538</v>
      </c>
      <c r="G880" s="3">
        <v>70</v>
      </c>
      <c r="H880" s="9" t="str">
        <f>VLOOKUP(D880,Employees!A:E,5,0)</f>
        <v>IT</v>
      </c>
    </row>
    <row r="881" spans="1:8" x14ac:dyDescent="0.35">
      <c r="A881" s="3" t="s">
        <v>1667</v>
      </c>
      <c r="B881" s="3" t="s">
        <v>1847</v>
      </c>
      <c r="C881" s="3" t="s">
        <v>577</v>
      </c>
      <c r="D881" s="3" t="s">
        <v>419</v>
      </c>
      <c r="E881" s="4">
        <v>43923</v>
      </c>
      <c r="F881" s="4">
        <v>43924</v>
      </c>
      <c r="G881" s="3">
        <v>23</v>
      </c>
      <c r="H881" s="9" t="str">
        <f>VLOOKUP(D881,Employees!A:E,5,0)</f>
        <v>Marketing</v>
      </c>
    </row>
    <row r="882" spans="1:8" x14ac:dyDescent="0.35">
      <c r="A882" s="3" t="s">
        <v>1759</v>
      </c>
      <c r="B882" s="3" t="s">
        <v>1848</v>
      </c>
      <c r="C882" s="3" t="s">
        <v>577</v>
      </c>
      <c r="D882" s="3" t="s">
        <v>458</v>
      </c>
      <c r="E882" s="4">
        <v>44015</v>
      </c>
      <c r="F882" s="4">
        <v>44016</v>
      </c>
      <c r="G882" s="3">
        <v>72</v>
      </c>
      <c r="H882" s="9" t="str">
        <f>VLOOKUP(D882,Employees!A:E,5,0)</f>
        <v>Marketing</v>
      </c>
    </row>
    <row r="883" spans="1:8" x14ac:dyDescent="0.35">
      <c r="A883" s="3" t="s">
        <v>882</v>
      </c>
      <c r="B883" s="3" t="s">
        <v>1845</v>
      </c>
      <c r="C883" s="3" t="s">
        <v>576</v>
      </c>
      <c r="D883" s="3" t="s">
        <v>23</v>
      </c>
      <c r="E883" s="4">
        <v>43138</v>
      </c>
      <c r="F883" s="4">
        <v>43139</v>
      </c>
      <c r="G883" s="3">
        <v>43</v>
      </c>
      <c r="H883" s="9" t="str">
        <f>VLOOKUP(D883,Employees!A:E,5,0)</f>
        <v>IT</v>
      </c>
    </row>
    <row r="884" spans="1:8" x14ac:dyDescent="0.35">
      <c r="A884" s="3" t="s">
        <v>898</v>
      </c>
      <c r="B884" s="3" t="s">
        <v>1849</v>
      </c>
      <c r="C884" s="3" t="s">
        <v>576</v>
      </c>
      <c r="D884" s="3" t="s">
        <v>31</v>
      </c>
      <c r="E884" s="4">
        <v>43154</v>
      </c>
      <c r="F884" s="4">
        <v>43155</v>
      </c>
      <c r="G884" s="3">
        <v>8</v>
      </c>
      <c r="H884" s="9" t="str">
        <f>VLOOKUP(D884,Employees!A:E,5,0)</f>
        <v>HR</v>
      </c>
    </row>
    <row r="885" spans="1:8" x14ac:dyDescent="0.35">
      <c r="A885" s="3" t="s">
        <v>1028</v>
      </c>
      <c r="B885" s="3" t="s">
        <v>1849</v>
      </c>
      <c r="C885" s="3" t="s">
        <v>576</v>
      </c>
      <c r="D885" s="3" t="s">
        <v>103</v>
      </c>
      <c r="E885" s="4">
        <v>43284</v>
      </c>
      <c r="F885" s="4">
        <v>43285</v>
      </c>
      <c r="G885" s="3">
        <v>49</v>
      </c>
      <c r="H885" s="9" t="str">
        <f>VLOOKUP(D885,Employees!A:E,5,0)</f>
        <v>Finance</v>
      </c>
    </row>
    <row r="886" spans="1:8" x14ac:dyDescent="0.35">
      <c r="A886" s="3" t="s">
        <v>1439</v>
      </c>
      <c r="B886" s="3" t="s">
        <v>1847</v>
      </c>
      <c r="C886" s="3" t="s">
        <v>576</v>
      </c>
      <c r="D886" s="3" t="s">
        <v>310</v>
      </c>
      <c r="E886" s="4">
        <v>43695</v>
      </c>
      <c r="F886" s="4">
        <v>43696</v>
      </c>
      <c r="G886" s="3">
        <v>71</v>
      </c>
      <c r="H886" s="9" t="str">
        <f>VLOOKUP(D886,Employees!A:E,5,0)</f>
        <v>Marketing</v>
      </c>
    </row>
    <row r="887" spans="1:8" x14ac:dyDescent="0.35">
      <c r="A887" s="3" t="s">
        <v>1682</v>
      </c>
      <c r="B887" s="3" t="s">
        <v>1849</v>
      </c>
      <c r="C887" s="3" t="s">
        <v>575</v>
      </c>
      <c r="D887" s="3" t="s">
        <v>426</v>
      </c>
      <c r="E887" s="4">
        <v>43938</v>
      </c>
      <c r="F887" s="4">
        <v>43939</v>
      </c>
      <c r="G887" s="3">
        <v>57</v>
      </c>
      <c r="H887" s="9" t="str">
        <f>VLOOKUP(D887,Employees!A:E,5,0)</f>
        <v>Marketing</v>
      </c>
    </row>
    <row r="888" spans="1:8" x14ac:dyDescent="0.35">
      <c r="A888" s="3" t="s">
        <v>975</v>
      </c>
      <c r="B888" s="3" t="s">
        <v>1845</v>
      </c>
      <c r="C888" s="3" t="s">
        <v>574</v>
      </c>
      <c r="D888" s="3" t="s">
        <v>76</v>
      </c>
      <c r="E888" s="4">
        <v>43231</v>
      </c>
      <c r="F888" s="4">
        <v>43232</v>
      </c>
      <c r="G888" s="3">
        <v>27</v>
      </c>
      <c r="H888" s="9" t="str">
        <f>VLOOKUP(D888,Employees!A:E,5,0)</f>
        <v>Finance</v>
      </c>
    </row>
    <row r="889" spans="1:8" x14ac:dyDescent="0.35">
      <c r="A889" s="3" t="s">
        <v>1029</v>
      </c>
      <c r="B889" s="3" t="s">
        <v>1848</v>
      </c>
      <c r="C889" s="3" t="s">
        <v>574</v>
      </c>
      <c r="D889" s="3" t="s">
        <v>103</v>
      </c>
      <c r="E889" s="4">
        <v>43285</v>
      </c>
      <c r="F889" s="4">
        <v>43286</v>
      </c>
      <c r="G889" s="3">
        <v>53</v>
      </c>
      <c r="H889" s="9" t="str">
        <f>VLOOKUP(D889,Employees!A:E,5,0)</f>
        <v>Finance</v>
      </c>
    </row>
    <row r="890" spans="1:8" x14ac:dyDescent="0.35">
      <c r="A890" s="3" t="s">
        <v>1258</v>
      </c>
      <c r="B890" s="3" t="s">
        <v>1850</v>
      </c>
      <c r="C890" s="3" t="s">
        <v>573</v>
      </c>
      <c r="D890" s="3" t="s">
        <v>222</v>
      </c>
      <c r="E890" s="4">
        <v>43514</v>
      </c>
      <c r="F890" s="4">
        <v>43515</v>
      </c>
      <c r="G890" s="3">
        <v>65</v>
      </c>
      <c r="H890" s="9" t="str">
        <f>VLOOKUP(D890,Employees!A:E,5,0)</f>
        <v>HR</v>
      </c>
    </row>
    <row r="891" spans="1:8" x14ac:dyDescent="0.35">
      <c r="A891" s="3" t="s">
        <v>1302</v>
      </c>
      <c r="B891" s="3" t="s">
        <v>1847</v>
      </c>
      <c r="C891" s="3" t="s">
        <v>573</v>
      </c>
      <c r="D891" s="3" t="s">
        <v>248</v>
      </c>
      <c r="E891" s="4">
        <v>43558</v>
      </c>
      <c r="F891" s="4">
        <v>43559</v>
      </c>
      <c r="G891" s="3">
        <v>64</v>
      </c>
      <c r="H891" s="9" t="str">
        <f>VLOOKUP(D891,Employees!A:E,5,0)</f>
        <v>HR</v>
      </c>
    </row>
    <row r="892" spans="1:8" x14ac:dyDescent="0.35">
      <c r="A892" s="3" t="s">
        <v>1562</v>
      </c>
      <c r="B892" s="3" t="s">
        <v>1848</v>
      </c>
      <c r="C892" s="3" t="s">
        <v>573</v>
      </c>
      <c r="D892" s="3" t="s">
        <v>373</v>
      </c>
      <c r="E892" s="4">
        <v>43818</v>
      </c>
      <c r="F892" s="4">
        <v>43819</v>
      </c>
      <c r="G892" s="3">
        <v>62</v>
      </c>
      <c r="H892" s="9" t="str">
        <f>VLOOKUP(D892,Employees!A:E,5,0)</f>
        <v>HR</v>
      </c>
    </row>
    <row r="893" spans="1:8" x14ac:dyDescent="0.35">
      <c r="A893" s="3" t="s">
        <v>1792</v>
      </c>
      <c r="B893" s="3" t="s">
        <v>1850</v>
      </c>
      <c r="C893" s="3" t="s">
        <v>573</v>
      </c>
      <c r="D893" s="3" t="s">
        <v>477</v>
      </c>
      <c r="E893" s="4">
        <v>44048</v>
      </c>
      <c r="F893" s="4">
        <v>44049</v>
      </c>
      <c r="G893" s="3">
        <v>77</v>
      </c>
      <c r="H893" s="9" t="str">
        <f>VLOOKUP(D893,Employees!A:E,5,0)</f>
        <v>Marketing</v>
      </c>
    </row>
    <row r="894" spans="1:8" x14ac:dyDescent="0.35">
      <c r="A894" s="3" t="s">
        <v>1829</v>
      </c>
      <c r="B894" s="3" t="s">
        <v>1850</v>
      </c>
      <c r="C894" s="3" t="s">
        <v>573</v>
      </c>
      <c r="D894" s="3" t="s">
        <v>498</v>
      </c>
      <c r="E894" s="4">
        <v>44085</v>
      </c>
      <c r="F894" s="4">
        <v>44086</v>
      </c>
      <c r="G894" s="3">
        <v>73</v>
      </c>
      <c r="H894" s="9" t="str">
        <f>VLOOKUP(D894,Employees!A:E,5,0)</f>
        <v>HR</v>
      </c>
    </row>
    <row r="895" spans="1:8" x14ac:dyDescent="0.35">
      <c r="A895" s="3" t="s">
        <v>1033</v>
      </c>
      <c r="B895" s="3" t="s">
        <v>1847</v>
      </c>
      <c r="C895" s="3" t="s">
        <v>572</v>
      </c>
      <c r="D895" s="3" t="s">
        <v>105</v>
      </c>
      <c r="E895" s="4">
        <v>43289</v>
      </c>
      <c r="F895" s="4">
        <v>43290</v>
      </c>
      <c r="G895" s="3">
        <v>45</v>
      </c>
      <c r="H895" s="9" t="str">
        <f>VLOOKUP(D895,Employees!A:E,5,0)</f>
        <v>IT</v>
      </c>
    </row>
    <row r="896" spans="1:8" x14ac:dyDescent="0.35">
      <c r="A896" s="3" t="s">
        <v>1134</v>
      </c>
      <c r="B896" s="3" t="s">
        <v>1845</v>
      </c>
      <c r="C896" s="3" t="s">
        <v>572</v>
      </c>
      <c r="D896" s="3" t="s">
        <v>159</v>
      </c>
      <c r="E896" s="4">
        <v>43390</v>
      </c>
      <c r="F896" s="4">
        <v>43391</v>
      </c>
      <c r="G896" s="3">
        <v>6</v>
      </c>
      <c r="H896" s="9" t="str">
        <f>VLOOKUP(D896,Employees!A:E,5,0)</f>
        <v>Marketing</v>
      </c>
    </row>
    <row r="897" spans="1:8" x14ac:dyDescent="0.35">
      <c r="A897" s="3" t="s">
        <v>1521</v>
      </c>
      <c r="B897" s="3" t="s">
        <v>1849</v>
      </c>
      <c r="C897" s="3" t="s">
        <v>572</v>
      </c>
      <c r="D897" s="3" t="s">
        <v>353</v>
      </c>
      <c r="E897" s="4">
        <v>43777</v>
      </c>
      <c r="F897" s="4">
        <v>43778</v>
      </c>
      <c r="G897" s="3">
        <v>24</v>
      </c>
      <c r="H897" s="9" t="str">
        <f>VLOOKUP(D897,Employees!A:E,5,0)</f>
        <v>IT</v>
      </c>
    </row>
    <row r="898" spans="1:8" x14ac:dyDescent="0.35">
      <c r="A898" s="3" t="s">
        <v>1585</v>
      </c>
      <c r="B898" s="3" t="s">
        <v>1846</v>
      </c>
      <c r="C898" s="3" t="s">
        <v>572</v>
      </c>
      <c r="D898" s="3" t="s">
        <v>382</v>
      </c>
      <c r="E898" s="4">
        <v>43841</v>
      </c>
      <c r="F898" s="4">
        <v>43842</v>
      </c>
      <c r="G898" s="3">
        <v>16</v>
      </c>
      <c r="H898" s="9" t="str">
        <f>VLOOKUP(D898,Employees!A:E,5,0)</f>
        <v>HR</v>
      </c>
    </row>
    <row r="899" spans="1:8" x14ac:dyDescent="0.35">
      <c r="A899" s="3" t="s">
        <v>1050</v>
      </c>
      <c r="B899" s="3" t="s">
        <v>1845</v>
      </c>
      <c r="C899" s="3" t="s">
        <v>571</v>
      </c>
      <c r="D899" s="3" t="s">
        <v>113</v>
      </c>
      <c r="E899" s="4">
        <v>43306</v>
      </c>
      <c r="F899" s="4">
        <v>43307</v>
      </c>
      <c r="G899" s="3">
        <v>22</v>
      </c>
      <c r="H899" s="9" t="str">
        <f>VLOOKUP(D899,Employees!A:E,5,0)</f>
        <v>Marketing</v>
      </c>
    </row>
    <row r="900" spans="1:8" x14ac:dyDescent="0.35">
      <c r="A900" s="3" t="s">
        <v>1100</v>
      </c>
      <c r="B900" s="3" t="s">
        <v>1848</v>
      </c>
      <c r="C900" s="3" t="s">
        <v>571</v>
      </c>
      <c r="D900" s="3" t="s">
        <v>142</v>
      </c>
      <c r="E900" s="4">
        <v>43356</v>
      </c>
      <c r="F900" s="4">
        <v>43357</v>
      </c>
      <c r="G900" s="3">
        <v>17</v>
      </c>
      <c r="H900" s="9" t="str">
        <f>VLOOKUP(D900,Employees!A:E,5,0)</f>
        <v>IT</v>
      </c>
    </row>
    <row r="901" spans="1:8" x14ac:dyDescent="0.35">
      <c r="A901" s="3" t="s">
        <v>1360</v>
      </c>
      <c r="B901" s="3" t="s">
        <v>1848</v>
      </c>
      <c r="C901" s="3" t="s">
        <v>571</v>
      </c>
      <c r="D901" s="3" t="s">
        <v>276</v>
      </c>
      <c r="E901" s="4">
        <v>43616</v>
      </c>
      <c r="F901" s="4">
        <v>43617</v>
      </c>
      <c r="G901" s="3">
        <v>69</v>
      </c>
      <c r="H901" s="9" t="str">
        <f>VLOOKUP(D901,Employees!A:E,5,0)</f>
        <v>Operations</v>
      </c>
    </row>
    <row r="902" spans="1:8" x14ac:dyDescent="0.35">
      <c r="A902" s="3" t="s">
        <v>1569</v>
      </c>
      <c r="B902" s="3" t="s">
        <v>1846</v>
      </c>
      <c r="C902" s="3" t="s">
        <v>571</v>
      </c>
      <c r="D902" s="3" t="s">
        <v>377</v>
      </c>
      <c r="E902" s="4">
        <v>43825</v>
      </c>
      <c r="F902" s="4">
        <v>43826</v>
      </c>
      <c r="G902" s="3">
        <v>47</v>
      </c>
      <c r="H902" s="9" t="str">
        <f>VLOOKUP(D902,Employees!A:E,5,0)</f>
        <v>Finance</v>
      </c>
    </row>
    <row r="903" spans="1:8" x14ac:dyDescent="0.35">
      <c r="A903" s="3" t="s">
        <v>1707</v>
      </c>
      <c r="B903" s="3" t="s">
        <v>1849</v>
      </c>
      <c r="C903" s="3" t="s">
        <v>571</v>
      </c>
      <c r="D903" s="3" t="s">
        <v>435</v>
      </c>
      <c r="E903" s="4">
        <v>43963</v>
      </c>
      <c r="F903" s="4">
        <v>43964</v>
      </c>
      <c r="G903" s="3">
        <v>28</v>
      </c>
      <c r="H903" s="9" t="str">
        <f>VLOOKUP(D903,Employees!A:E,5,0)</f>
        <v>Marketing</v>
      </c>
    </row>
    <row r="904" spans="1:8" x14ac:dyDescent="0.35">
      <c r="A904" s="3" t="s">
        <v>1066</v>
      </c>
      <c r="B904" s="3" t="s">
        <v>1848</v>
      </c>
      <c r="C904" s="3" t="s">
        <v>570</v>
      </c>
      <c r="D904" s="3" t="s">
        <v>122</v>
      </c>
      <c r="E904" s="4">
        <v>43322</v>
      </c>
      <c r="F904" s="4">
        <v>43323</v>
      </c>
      <c r="G904" s="3">
        <v>46</v>
      </c>
      <c r="H904" s="9" t="str">
        <f>VLOOKUP(D904,Employees!A:E,5,0)</f>
        <v>HR</v>
      </c>
    </row>
    <row r="905" spans="1:8" x14ac:dyDescent="0.35">
      <c r="A905" s="3" t="s">
        <v>1079</v>
      </c>
      <c r="B905" s="3" t="s">
        <v>1847</v>
      </c>
      <c r="C905" s="3" t="s">
        <v>570</v>
      </c>
      <c r="D905" s="3" t="s">
        <v>129</v>
      </c>
      <c r="E905" s="4">
        <v>43335</v>
      </c>
      <c r="F905" s="4">
        <v>43336</v>
      </c>
      <c r="G905" s="3">
        <v>14</v>
      </c>
      <c r="H905" s="9" t="str">
        <f>VLOOKUP(D905,Employees!A:E,5,0)</f>
        <v>IT</v>
      </c>
    </row>
    <row r="906" spans="1:8" x14ac:dyDescent="0.35">
      <c r="A906" s="3" t="s">
        <v>1803</v>
      </c>
      <c r="B906" s="3" t="s">
        <v>1846</v>
      </c>
      <c r="C906" s="3" t="s">
        <v>570</v>
      </c>
      <c r="D906" s="3" t="s">
        <v>482</v>
      </c>
      <c r="E906" s="4">
        <v>44059</v>
      </c>
      <c r="F906" s="4">
        <v>44060</v>
      </c>
      <c r="G906" s="3">
        <v>19</v>
      </c>
      <c r="H906" s="9" t="str">
        <f>VLOOKUP(D906,Employees!A:E,5,0)</f>
        <v>Finance</v>
      </c>
    </row>
    <row r="907" spans="1:8" x14ac:dyDescent="0.35">
      <c r="A907" s="3" t="s">
        <v>1124</v>
      </c>
      <c r="B907" s="3" t="s">
        <v>1848</v>
      </c>
      <c r="C907" s="3" t="s">
        <v>569</v>
      </c>
      <c r="D907" s="3" t="s">
        <v>153</v>
      </c>
      <c r="E907" s="4">
        <v>43380</v>
      </c>
      <c r="F907" s="4">
        <v>43381</v>
      </c>
      <c r="G907" s="3">
        <v>44</v>
      </c>
      <c r="H907" s="9" t="str">
        <f>VLOOKUP(D907,Employees!A:E,5,0)</f>
        <v>Marketing</v>
      </c>
    </row>
    <row r="908" spans="1:8" x14ac:dyDescent="0.35">
      <c r="A908" s="3" t="s">
        <v>1526</v>
      </c>
      <c r="B908" s="3" t="s">
        <v>1848</v>
      </c>
      <c r="C908" s="3" t="s">
        <v>569</v>
      </c>
      <c r="D908" s="3" t="s">
        <v>355</v>
      </c>
      <c r="E908" s="4">
        <v>43782</v>
      </c>
      <c r="F908" s="4">
        <v>43783</v>
      </c>
      <c r="G908" s="3">
        <v>23</v>
      </c>
      <c r="H908" s="9" t="str">
        <f>VLOOKUP(D908,Employees!A:E,5,0)</f>
        <v>Marketing</v>
      </c>
    </row>
    <row r="909" spans="1:8" x14ac:dyDescent="0.35">
      <c r="A909" s="3" t="s">
        <v>1133</v>
      </c>
      <c r="B909" s="3" t="s">
        <v>1850</v>
      </c>
      <c r="C909" s="3" t="s">
        <v>568</v>
      </c>
      <c r="D909" s="3" t="s">
        <v>157</v>
      </c>
      <c r="E909" s="4">
        <v>43389</v>
      </c>
      <c r="F909" s="4">
        <v>43390</v>
      </c>
      <c r="G909" s="3">
        <v>59</v>
      </c>
      <c r="H909" s="9" t="str">
        <f>VLOOKUP(D909,Employees!A:E,5,0)</f>
        <v>Operations</v>
      </c>
    </row>
    <row r="910" spans="1:8" x14ac:dyDescent="0.35">
      <c r="A910" s="3" t="s">
        <v>925</v>
      </c>
      <c r="B910" s="3" t="s">
        <v>1848</v>
      </c>
      <c r="C910" s="3" t="s">
        <v>566</v>
      </c>
      <c r="D910" s="3" t="s">
        <v>48</v>
      </c>
      <c r="E910" s="4">
        <v>43181</v>
      </c>
      <c r="F910" s="4">
        <v>43182</v>
      </c>
      <c r="G910" s="3">
        <v>47</v>
      </c>
      <c r="H910" s="9" t="str">
        <f>VLOOKUP(D910,Employees!A:E,5,0)</f>
        <v>Marketing</v>
      </c>
    </row>
    <row r="911" spans="1:8" x14ac:dyDescent="0.35">
      <c r="A911" s="3" t="s">
        <v>880</v>
      </c>
      <c r="B911" s="3" t="s">
        <v>1849</v>
      </c>
      <c r="C911" s="3" t="s">
        <v>565</v>
      </c>
      <c r="D911" s="3" t="s">
        <v>22</v>
      </c>
      <c r="E911" s="4">
        <v>43136</v>
      </c>
      <c r="F911" s="4">
        <v>43137</v>
      </c>
      <c r="G911" s="3">
        <v>63</v>
      </c>
      <c r="H911" s="9" t="str">
        <f>VLOOKUP(D911,Employees!A:E,5,0)</f>
        <v>HR</v>
      </c>
    </row>
    <row r="912" spans="1:8" x14ac:dyDescent="0.35">
      <c r="A912" s="3" t="s">
        <v>1122</v>
      </c>
      <c r="B912" s="3" t="s">
        <v>1847</v>
      </c>
      <c r="C912" s="3" t="s">
        <v>565</v>
      </c>
      <c r="D912" s="3" t="s">
        <v>151</v>
      </c>
      <c r="E912" s="4">
        <v>43378</v>
      </c>
      <c r="F912" s="4">
        <v>43379</v>
      </c>
      <c r="G912" s="3">
        <v>64</v>
      </c>
      <c r="H912" s="9" t="str">
        <f>VLOOKUP(D912,Employees!A:E,5,0)</f>
        <v>Finance</v>
      </c>
    </row>
    <row r="913" spans="1:8" x14ac:dyDescent="0.35">
      <c r="A913" s="3" t="s">
        <v>1561</v>
      </c>
      <c r="B913" s="3" t="s">
        <v>1847</v>
      </c>
      <c r="C913" s="3" t="s">
        <v>565</v>
      </c>
      <c r="D913" s="3" t="s">
        <v>372</v>
      </c>
      <c r="E913" s="4">
        <v>43817</v>
      </c>
      <c r="F913" s="4">
        <v>43818</v>
      </c>
      <c r="G913" s="3">
        <v>20</v>
      </c>
      <c r="H913" s="9" t="str">
        <f>VLOOKUP(D913,Employees!A:E,5,0)</f>
        <v>HR</v>
      </c>
    </row>
    <row r="914" spans="1:8" x14ac:dyDescent="0.35">
      <c r="A914" s="3" t="s">
        <v>1607</v>
      </c>
      <c r="B914" s="3" t="s">
        <v>1845</v>
      </c>
      <c r="C914" s="3" t="s">
        <v>565</v>
      </c>
      <c r="D914" s="3" t="s">
        <v>393</v>
      </c>
      <c r="E914" s="4">
        <v>43863</v>
      </c>
      <c r="F914" s="4">
        <v>43864</v>
      </c>
      <c r="G914" s="3">
        <v>20</v>
      </c>
      <c r="H914" s="9" t="str">
        <f>VLOOKUP(D914,Employees!A:E,5,0)</f>
        <v>HR</v>
      </c>
    </row>
    <row r="915" spans="1:8" x14ac:dyDescent="0.35">
      <c r="A915" s="3" t="s">
        <v>1535</v>
      </c>
      <c r="B915" s="3" t="s">
        <v>1850</v>
      </c>
      <c r="C915" s="3" t="s">
        <v>564</v>
      </c>
      <c r="D915" s="3" t="s">
        <v>360</v>
      </c>
      <c r="E915" s="4">
        <v>43791</v>
      </c>
      <c r="F915" s="4">
        <v>43792</v>
      </c>
      <c r="G915" s="3">
        <v>70</v>
      </c>
      <c r="H915" s="9" t="str">
        <f>VLOOKUP(D915,Employees!A:E,5,0)</f>
        <v>IT</v>
      </c>
    </row>
    <row r="916" spans="1:8" x14ac:dyDescent="0.35">
      <c r="A916" s="3" t="s">
        <v>1825</v>
      </c>
      <c r="B916" s="3" t="s">
        <v>1846</v>
      </c>
      <c r="C916" s="3" t="s">
        <v>564</v>
      </c>
      <c r="D916" s="3" t="s">
        <v>495</v>
      </c>
      <c r="E916" s="4">
        <v>44081</v>
      </c>
      <c r="F916" s="4">
        <v>44082</v>
      </c>
      <c r="G916" s="3">
        <v>48</v>
      </c>
      <c r="H916" s="9" t="str">
        <f>VLOOKUP(D916,Employees!A:E,5,0)</f>
        <v>Finance</v>
      </c>
    </row>
    <row r="917" spans="1:8" x14ac:dyDescent="0.35">
      <c r="A917" s="3" t="s">
        <v>1230</v>
      </c>
      <c r="B917" s="3" t="s">
        <v>1849</v>
      </c>
      <c r="C917" s="3" t="s">
        <v>563</v>
      </c>
      <c r="D917" s="3" t="s">
        <v>209</v>
      </c>
      <c r="E917" s="4">
        <v>43486</v>
      </c>
      <c r="F917" s="4">
        <v>43487</v>
      </c>
      <c r="G917" s="3">
        <v>28</v>
      </c>
      <c r="H917" s="9" t="str">
        <f>VLOOKUP(D917,Employees!A:E,5,0)</f>
        <v>IT</v>
      </c>
    </row>
    <row r="918" spans="1:8" x14ac:dyDescent="0.35">
      <c r="A918" s="3" t="s">
        <v>1812</v>
      </c>
      <c r="B918" s="3" t="s">
        <v>1846</v>
      </c>
      <c r="C918" s="3" t="s">
        <v>563</v>
      </c>
      <c r="D918" s="3" t="s">
        <v>488</v>
      </c>
      <c r="E918" s="4">
        <v>44068</v>
      </c>
      <c r="F918" s="4">
        <v>44069</v>
      </c>
      <c r="G918" s="3">
        <v>15</v>
      </c>
      <c r="H918" s="9" t="str">
        <f>VLOOKUP(D918,Employees!A:E,5,0)</f>
        <v>IT</v>
      </c>
    </row>
    <row r="919" spans="1:8" x14ac:dyDescent="0.35">
      <c r="A919" s="3" t="s">
        <v>942</v>
      </c>
      <c r="B919" s="3" t="s">
        <v>1849</v>
      </c>
      <c r="C919" s="3" t="s">
        <v>562</v>
      </c>
      <c r="D919" s="3" t="s">
        <v>53</v>
      </c>
      <c r="E919" s="4">
        <v>43198</v>
      </c>
      <c r="F919" s="4">
        <v>43199</v>
      </c>
      <c r="G919" s="3">
        <v>31</v>
      </c>
      <c r="H919" s="9" t="str">
        <f>VLOOKUP(D919,Employees!A:E,5,0)</f>
        <v>HR</v>
      </c>
    </row>
    <row r="920" spans="1:8" x14ac:dyDescent="0.35">
      <c r="A920" s="3" t="s">
        <v>1212</v>
      </c>
      <c r="B920" s="3" t="s">
        <v>1849</v>
      </c>
      <c r="C920" s="3" t="s">
        <v>562</v>
      </c>
      <c r="D920" s="3" t="s">
        <v>200</v>
      </c>
      <c r="E920" s="4">
        <v>43468</v>
      </c>
      <c r="F920" s="4">
        <v>43469</v>
      </c>
      <c r="G920" s="3">
        <v>79</v>
      </c>
      <c r="H920" s="9" t="str">
        <f>VLOOKUP(D920,Employees!A:E,5,0)</f>
        <v>Finance</v>
      </c>
    </row>
    <row r="921" spans="1:8" x14ac:dyDescent="0.35">
      <c r="A921" s="3" t="s">
        <v>1282</v>
      </c>
      <c r="B921" s="3" t="s">
        <v>1845</v>
      </c>
      <c r="C921" s="3" t="s">
        <v>562</v>
      </c>
      <c r="D921" s="3" t="s">
        <v>238</v>
      </c>
      <c r="E921" s="4">
        <v>43538</v>
      </c>
      <c r="F921" s="4">
        <v>43539</v>
      </c>
      <c r="G921" s="3">
        <v>13</v>
      </c>
      <c r="H921" s="9" t="str">
        <f>VLOOKUP(D921,Employees!A:E,5,0)</f>
        <v>HR</v>
      </c>
    </row>
    <row r="922" spans="1:8" x14ac:dyDescent="0.35">
      <c r="A922" s="3" t="s">
        <v>1391</v>
      </c>
      <c r="B922" s="3" t="s">
        <v>1846</v>
      </c>
      <c r="C922" s="3" t="s">
        <v>562</v>
      </c>
      <c r="D922" s="3" t="s">
        <v>288</v>
      </c>
      <c r="E922" s="4">
        <v>43647</v>
      </c>
      <c r="F922" s="4">
        <v>43648</v>
      </c>
      <c r="G922" s="3">
        <v>68</v>
      </c>
      <c r="H922" s="9" t="str">
        <f>VLOOKUP(D922,Employees!A:E,5,0)</f>
        <v>IT</v>
      </c>
    </row>
    <row r="923" spans="1:8" x14ac:dyDescent="0.35">
      <c r="A923" s="3" t="s">
        <v>1462</v>
      </c>
      <c r="B923" s="3" t="s">
        <v>1845</v>
      </c>
      <c r="C923" s="3" t="s">
        <v>562</v>
      </c>
      <c r="D923" s="3" t="s">
        <v>323</v>
      </c>
      <c r="E923" s="4">
        <v>43718</v>
      </c>
      <c r="F923" s="4">
        <v>43719</v>
      </c>
      <c r="G923" s="3">
        <v>78</v>
      </c>
      <c r="H923" s="9" t="str">
        <f>VLOOKUP(D923,Employees!A:E,5,0)</f>
        <v>IT</v>
      </c>
    </row>
    <row r="924" spans="1:8" x14ac:dyDescent="0.35">
      <c r="A924" s="3" t="s">
        <v>1169</v>
      </c>
      <c r="B924" s="3" t="s">
        <v>1850</v>
      </c>
      <c r="C924" s="3" t="s">
        <v>561</v>
      </c>
      <c r="D924" s="3" t="s">
        <v>176</v>
      </c>
      <c r="E924" s="4">
        <v>43425</v>
      </c>
      <c r="F924" s="4">
        <v>43426</v>
      </c>
      <c r="G924" s="3">
        <v>29</v>
      </c>
      <c r="H924" s="9" t="str">
        <f>VLOOKUP(D924,Employees!A:E,5,0)</f>
        <v>Marketing</v>
      </c>
    </row>
    <row r="925" spans="1:8" x14ac:dyDescent="0.35">
      <c r="A925" s="3" t="s">
        <v>1335</v>
      </c>
      <c r="B925" s="3" t="s">
        <v>1845</v>
      </c>
      <c r="C925" s="3" t="s">
        <v>561</v>
      </c>
      <c r="D925" s="3" t="s">
        <v>263</v>
      </c>
      <c r="E925" s="4">
        <v>43591</v>
      </c>
      <c r="F925" s="4">
        <v>43592</v>
      </c>
      <c r="G925" s="3">
        <v>46</v>
      </c>
      <c r="H925" s="9" t="str">
        <f>VLOOKUP(D925,Employees!A:E,5,0)</f>
        <v>Marketing</v>
      </c>
    </row>
    <row r="926" spans="1:8" x14ac:dyDescent="0.35">
      <c r="A926" s="3" t="s">
        <v>1403</v>
      </c>
      <c r="B926" s="3" t="s">
        <v>1849</v>
      </c>
      <c r="C926" s="3" t="s">
        <v>561</v>
      </c>
      <c r="D926" s="3" t="s">
        <v>292</v>
      </c>
      <c r="E926" s="4">
        <v>43659</v>
      </c>
      <c r="F926" s="4">
        <v>43660</v>
      </c>
      <c r="G926" s="3">
        <v>20</v>
      </c>
      <c r="H926" s="9" t="str">
        <f>VLOOKUP(D926,Employees!A:E,5,0)</f>
        <v>HR</v>
      </c>
    </row>
    <row r="927" spans="1:8" x14ac:dyDescent="0.35">
      <c r="A927" s="3" t="s">
        <v>1522</v>
      </c>
      <c r="B927" s="3" t="s">
        <v>1847</v>
      </c>
      <c r="C927" s="3" t="s">
        <v>561</v>
      </c>
      <c r="D927" s="3" t="s">
        <v>353</v>
      </c>
      <c r="E927" s="4">
        <v>43778</v>
      </c>
      <c r="F927" s="4">
        <v>43779</v>
      </c>
      <c r="G927" s="3">
        <v>51</v>
      </c>
      <c r="H927" s="9" t="str">
        <f>VLOOKUP(D927,Employees!A:E,5,0)</f>
        <v>IT</v>
      </c>
    </row>
    <row r="928" spans="1:8" x14ac:dyDescent="0.35">
      <c r="A928" s="3" t="s">
        <v>1706</v>
      </c>
      <c r="B928" s="3" t="s">
        <v>1848</v>
      </c>
      <c r="C928" s="3" t="s">
        <v>561</v>
      </c>
      <c r="D928" s="3" t="s">
        <v>435</v>
      </c>
      <c r="E928" s="4">
        <v>43962</v>
      </c>
      <c r="F928" s="4">
        <v>43963</v>
      </c>
      <c r="G928" s="3">
        <v>42</v>
      </c>
      <c r="H928" s="9" t="str">
        <f>VLOOKUP(D928,Employees!A:E,5,0)</f>
        <v>Marketing</v>
      </c>
    </row>
    <row r="929" spans="1:8" x14ac:dyDescent="0.35">
      <c r="A929" s="3" t="s">
        <v>1362</v>
      </c>
      <c r="B929" s="3" t="s">
        <v>1849</v>
      </c>
      <c r="C929" s="3" t="s">
        <v>560</v>
      </c>
      <c r="D929" s="3" t="s">
        <v>276</v>
      </c>
      <c r="E929" s="4">
        <v>43618</v>
      </c>
      <c r="F929" s="4">
        <v>43619</v>
      </c>
      <c r="G929" s="3">
        <v>34</v>
      </c>
      <c r="H929" s="9" t="str">
        <f>VLOOKUP(D929,Employees!A:E,5,0)</f>
        <v>Operations</v>
      </c>
    </row>
    <row r="930" spans="1:8" x14ac:dyDescent="0.35">
      <c r="A930" s="3" t="s">
        <v>1456</v>
      </c>
      <c r="B930" s="3" t="s">
        <v>1846</v>
      </c>
      <c r="C930" s="3" t="s">
        <v>559</v>
      </c>
      <c r="D930" s="3" t="s">
        <v>321</v>
      </c>
      <c r="E930" s="4">
        <v>43712</v>
      </c>
      <c r="F930" s="4">
        <v>43713</v>
      </c>
      <c r="G930" s="3">
        <v>10</v>
      </c>
      <c r="H930" s="9" t="str">
        <f>VLOOKUP(D930,Employees!A:E,5,0)</f>
        <v>HR</v>
      </c>
    </row>
    <row r="931" spans="1:8" x14ac:dyDescent="0.35">
      <c r="A931" s="3" t="s">
        <v>1000</v>
      </c>
      <c r="B931" s="3" t="s">
        <v>1849</v>
      </c>
      <c r="C931" s="3" t="s">
        <v>558</v>
      </c>
      <c r="D931" s="3" t="s">
        <v>91</v>
      </c>
      <c r="E931" s="4">
        <v>43256</v>
      </c>
      <c r="F931" s="4">
        <v>43257</v>
      </c>
      <c r="G931" s="3">
        <v>30</v>
      </c>
      <c r="H931" s="9" t="str">
        <f>VLOOKUP(D931,Employees!A:E,5,0)</f>
        <v>Finance</v>
      </c>
    </row>
    <row r="932" spans="1:8" x14ac:dyDescent="0.35">
      <c r="A932" s="3" t="s">
        <v>1208</v>
      </c>
      <c r="B932" s="3" t="s">
        <v>1850</v>
      </c>
      <c r="C932" s="3" t="s">
        <v>558</v>
      </c>
      <c r="D932" s="3" t="s">
        <v>199</v>
      </c>
      <c r="E932" s="4">
        <v>43464</v>
      </c>
      <c r="F932" s="4">
        <v>43465</v>
      </c>
      <c r="G932" s="3">
        <v>5</v>
      </c>
      <c r="H932" s="9" t="str">
        <f>VLOOKUP(D932,Employees!A:E,5,0)</f>
        <v>Marketing</v>
      </c>
    </row>
    <row r="933" spans="1:8" x14ac:dyDescent="0.35">
      <c r="A933" s="3" t="s">
        <v>1216</v>
      </c>
      <c r="B933" s="3" t="s">
        <v>1850</v>
      </c>
      <c r="C933" s="3" t="s">
        <v>558</v>
      </c>
      <c r="D933" s="3" t="s">
        <v>202</v>
      </c>
      <c r="E933" s="4">
        <v>43472</v>
      </c>
      <c r="F933" s="4">
        <v>43473</v>
      </c>
      <c r="G933" s="3">
        <v>67</v>
      </c>
      <c r="H933" s="9" t="str">
        <f>VLOOKUP(D933,Employees!A:E,5,0)</f>
        <v>Operations</v>
      </c>
    </row>
    <row r="934" spans="1:8" x14ac:dyDescent="0.35">
      <c r="A934" s="3" t="s">
        <v>1388</v>
      </c>
      <c r="B934" s="3" t="s">
        <v>1849</v>
      </c>
      <c r="C934" s="3" t="s">
        <v>558</v>
      </c>
      <c r="D934" s="3" t="s">
        <v>288</v>
      </c>
      <c r="E934" s="4">
        <v>43644</v>
      </c>
      <c r="F934" s="4">
        <v>43645</v>
      </c>
      <c r="G934" s="3">
        <v>30</v>
      </c>
      <c r="H934" s="9" t="str">
        <f>VLOOKUP(D934,Employees!A:E,5,0)</f>
        <v>IT</v>
      </c>
    </row>
    <row r="935" spans="1:8" x14ac:dyDescent="0.35">
      <c r="A935" s="3" t="s">
        <v>1741</v>
      </c>
      <c r="B935" s="3" t="s">
        <v>1850</v>
      </c>
      <c r="C935" s="3" t="s">
        <v>558</v>
      </c>
      <c r="D935" s="3" t="s">
        <v>448</v>
      </c>
      <c r="E935" s="4">
        <v>43997</v>
      </c>
      <c r="F935" s="4">
        <v>43998</v>
      </c>
      <c r="G935" s="3">
        <v>39</v>
      </c>
      <c r="H935" s="9" t="str">
        <f>VLOOKUP(D935,Employees!A:E,5,0)</f>
        <v>Finance</v>
      </c>
    </row>
    <row r="936" spans="1:8" x14ac:dyDescent="0.35">
      <c r="A936" s="3" t="s">
        <v>1780</v>
      </c>
      <c r="B936" s="3" t="s">
        <v>1846</v>
      </c>
      <c r="C936" s="3" t="s">
        <v>558</v>
      </c>
      <c r="D936" s="3" t="s">
        <v>469</v>
      </c>
      <c r="E936" s="4">
        <v>44036</v>
      </c>
      <c r="F936" s="4">
        <v>44037</v>
      </c>
      <c r="G936" s="3">
        <v>7</v>
      </c>
      <c r="H936" s="9" t="str">
        <f>VLOOKUP(D936,Employees!A:E,5,0)</f>
        <v>HR</v>
      </c>
    </row>
    <row r="937" spans="1:8" x14ac:dyDescent="0.35">
      <c r="A937" s="3" t="s">
        <v>1115</v>
      </c>
      <c r="B937" s="3" t="s">
        <v>1845</v>
      </c>
      <c r="C937" s="3" t="s">
        <v>556</v>
      </c>
      <c r="D937" s="3" t="s">
        <v>150</v>
      </c>
      <c r="E937" s="4">
        <v>43371</v>
      </c>
      <c r="F937" s="4">
        <v>43372</v>
      </c>
      <c r="G937" s="3">
        <v>41</v>
      </c>
      <c r="H937" s="9" t="str">
        <f>VLOOKUP(D937,Employees!A:E,5,0)</f>
        <v>Operations</v>
      </c>
    </row>
    <row r="938" spans="1:8" x14ac:dyDescent="0.35">
      <c r="A938" s="3" t="s">
        <v>904</v>
      </c>
      <c r="B938" s="3" t="s">
        <v>1849</v>
      </c>
      <c r="C938" s="3" t="s">
        <v>555</v>
      </c>
      <c r="D938" s="3" t="s">
        <v>34</v>
      </c>
      <c r="E938" s="4">
        <v>43160</v>
      </c>
      <c r="F938" s="4">
        <v>43161</v>
      </c>
      <c r="G938" s="3">
        <v>71</v>
      </c>
      <c r="H938" s="9" t="str">
        <f>VLOOKUP(D938,Employees!A:E,5,0)</f>
        <v>Operations</v>
      </c>
    </row>
    <row r="939" spans="1:8" x14ac:dyDescent="0.35">
      <c r="A939" s="3" t="s">
        <v>968</v>
      </c>
      <c r="B939" s="3" t="s">
        <v>1849</v>
      </c>
      <c r="C939" s="3" t="s">
        <v>555</v>
      </c>
      <c r="D939" s="3" t="s">
        <v>71</v>
      </c>
      <c r="E939" s="4">
        <v>43224</v>
      </c>
      <c r="F939" s="4">
        <v>43225</v>
      </c>
      <c r="G939" s="3">
        <v>30</v>
      </c>
      <c r="H939" s="9" t="str">
        <f>VLOOKUP(D939,Employees!A:E,5,0)</f>
        <v>Operations</v>
      </c>
    </row>
    <row r="940" spans="1:8" x14ac:dyDescent="0.35">
      <c r="A940" s="3" t="s">
        <v>1238</v>
      </c>
      <c r="B940" s="3" t="s">
        <v>1846</v>
      </c>
      <c r="C940" s="3" t="s">
        <v>555</v>
      </c>
      <c r="D940" s="3" t="s">
        <v>213</v>
      </c>
      <c r="E940" s="4">
        <v>43494</v>
      </c>
      <c r="F940" s="4">
        <v>43495</v>
      </c>
      <c r="G940" s="3">
        <v>12</v>
      </c>
      <c r="H940" s="9" t="str">
        <f>VLOOKUP(D940,Employees!A:E,5,0)</f>
        <v>Operations</v>
      </c>
    </row>
    <row r="941" spans="1:8" x14ac:dyDescent="0.35">
      <c r="A941" s="3" t="s">
        <v>1339</v>
      </c>
      <c r="B941" s="3" t="s">
        <v>1845</v>
      </c>
      <c r="C941" s="3" t="s">
        <v>555</v>
      </c>
      <c r="D941" s="3" t="s">
        <v>265</v>
      </c>
      <c r="E941" s="4">
        <v>43595</v>
      </c>
      <c r="F941" s="4">
        <v>43596</v>
      </c>
      <c r="G941" s="3">
        <v>74</v>
      </c>
      <c r="H941" s="9" t="str">
        <f>VLOOKUP(D941,Employees!A:E,5,0)</f>
        <v>Marketing</v>
      </c>
    </row>
    <row r="942" spans="1:8" x14ac:dyDescent="0.35">
      <c r="A942" s="3" t="s">
        <v>1836</v>
      </c>
      <c r="B942" s="3" t="s">
        <v>1845</v>
      </c>
      <c r="C942" s="3" t="s">
        <v>555</v>
      </c>
      <c r="D942" s="3" t="s">
        <v>500</v>
      </c>
      <c r="E942" s="4">
        <v>44092</v>
      </c>
      <c r="F942" s="4">
        <v>44093</v>
      </c>
      <c r="G942" s="3">
        <v>79</v>
      </c>
      <c r="H942" s="9" t="str">
        <f>VLOOKUP(D942,Employees!A:E,5,0)</f>
        <v>Operations</v>
      </c>
    </row>
    <row r="943" spans="1:8" x14ac:dyDescent="0.35">
      <c r="A943" s="3" t="s">
        <v>1103</v>
      </c>
      <c r="B943" s="3" t="s">
        <v>1845</v>
      </c>
      <c r="C943" s="3" t="s">
        <v>554</v>
      </c>
      <c r="D943" s="3" t="s">
        <v>144</v>
      </c>
      <c r="E943" s="4">
        <v>43359</v>
      </c>
      <c r="F943" s="4">
        <v>43360</v>
      </c>
      <c r="G943" s="3">
        <v>78</v>
      </c>
      <c r="H943" s="9" t="str">
        <f>VLOOKUP(D943,Employees!A:E,5,0)</f>
        <v>Marketing</v>
      </c>
    </row>
    <row r="944" spans="1:8" x14ac:dyDescent="0.35">
      <c r="A944" s="3" t="s">
        <v>974</v>
      </c>
      <c r="B944" s="3" t="s">
        <v>1846</v>
      </c>
      <c r="C944" s="3" t="s">
        <v>553</v>
      </c>
      <c r="D944" s="3" t="s">
        <v>76</v>
      </c>
      <c r="E944" s="4">
        <v>43230</v>
      </c>
      <c r="F944" s="4">
        <v>43231</v>
      </c>
      <c r="G944" s="3">
        <v>47</v>
      </c>
      <c r="H944" s="9" t="str">
        <f>VLOOKUP(D944,Employees!A:E,5,0)</f>
        <v>Finance</v>
      </c>
    </row>
    <row r="945" spans="1:8" x14ac:dyDescent="0.35">
      <c r="A945" s="3" t="s">
        <v>1250</v>
      </c>
      <c r="B945" s="3" t="s">
        <v>1847</v>
      </c>
      <c r="C945" s="3" t="s">
        <v>553</v>
      </c>
      <c r="D945" s="3" t="s">
        <v>219</v>
      </c>
      <c r="E945" s="4">
        <v>43506</v>
      </c>
      <c r="F945" s="4">
        <v>43507</v>
      </c>
      <c r="G945" s="3">
        <v>68</v>
      </c>
      <c r="H945" s="9" t="str">
        <f>VLOOKUP(D945,Employees!A:E,5,0)</f>
        <v>HR</v>
      </c>
    </row>
    <row r="946" spans="1:8" x14ac:dyDescent="0.35">
      <c r="A946" s="3" t="s">
        <v>1444</v>
      </c>
      <c r="B946" s="3" t="s">
        <v>1847</v>
      </c>
      <c r="C946" s="3" t="s">
        <v>553</v>
      </c>
      <c r="D946" s="3" t="s">
        <v>311</v>
      </c>
      <c r="E946" s="4">
        <v>43700</v>
      </c>
      <c r="F946" s="4">
        <v>43701</v>
      </c>
      <c r="G946" s="3">
        <v>27</v>
      </c>
      <c r="H946" s="9" t="str">
        <f>VLOOKUP(D946,Employees!A:E,5,0)</f>
        <v>IT</v>
      </c>
    </row>
    <row r="947" spans="1:8" x14ac:dyDescent="0.35">
      <c r="A947" s="3" t="s">
        <v>927</v>
      </c>
      <c r="B947" s="3" t="s">
        <v>1845</v>
      </c>
      <c r="C947" s="3" t="s">
        <v>552</v>
      </c>
      <c r="D947" s="3" t="s">
        <v>48</v>
      </c>
      <c r="E947" s="4">
        <v>43183</v>
      </c>
      <c r="F947" s="4">
        <v>43184</v>
      </c>
      <c r="G947" s="3">
        <v>73</v>
      </c>
      <c r="H947" s="9" t="str">
        <f>VLOOKUP(D947,Employees!A:E,5,0)</f>
        <v>Marketing</v>
      </c>
    </row>
    <row r="948" spans="1:8" x14ac:dyDescent="0.35">
      <c r="A948" s="3" t="s">
        <v>1184</v>
      </c>
      <c r="B948" s="3" t="s">
        <v>1849</v>
      </c>
      <c r="C948" s="3" t="s">
        <v>552</v>
      </c>
      <c r="D948" s="3" t="s">
        <v>186</v>
      </c>
      <c r="E948" s="4">
        <v>43440</v>
      </c>
      <c r="F948" s="4">
        <v>43441</v>
      </c>
      <c r="G948" s="3">
        <v>42</v>
      </c>
      <c r="H948" s="9" t="str">
        <f>VLOOKUP(D948,Employees!A:E,5,0)</f>
        <v>Operations</v>
      </c>
    </row>
    <row r="949" spans="1:8" x14ac:dyDescent="0.35">
      <c r="A949" s="3" t="s">
        <v>1392</v>
      </c>
      <c r="B949" s="3" t="s">
        <v>1845</v>
      </c>
      <c r="C949" s="3" t="s">
        <v>552</v>
      </c>
      <c r="D949" s="3" t="s">
        <v>288</v>
      </c>
      <c r="E949" s="4">
        <v>43648</v>
      </c>
      <c r="F949" s="4">
        <v>43649</v>
      </c>
      <c r="G949" s="3">
        <v>47</v>
      </c>
      <c r="H949" s="9" t="str">
        <f>VLOOKUP(D949,Employees!A:E,5,0)</f>
        <v>IT</v>
      </c>
    </row>
    <row r="950" spans="1:8" x14ac:dyDescent="0.35">
      <c r="A950" s="3" t="s">
        <v>1081</v>
      </c>
      <c r="B950" s="3" t="s">
        <v>1849</v>
      </c>
      <c r="C950" s="3" t="s">
        <v>551</v>
      </c>
      <c r="D950" s="3" t="s">
        <v>130</v>
      </c>
      <c r="E950" s="4">
        <v>43337</v>
      </c>
      <c r="F950" s="4">
        <v>43338</v>
      </c>
      <c r="G950" s="3">
        <v>22</v>
      </c>
      <c r="H950" s="9" t="str">
        <f>VLOOKUP(D950,Employees!A:E,5,0)</f>
        <v>Marketing</v>
      </c>
    </row>
    <row r="951" spans="1:8" x14ac:dyDescent="0.35">
      <c r="A951" s="3" t="s">
        <v>1155</v>
      </c>
      <c r="B951" s="3" t="s">
        <v>1848</v>
      </c>
      <c r="C951" s="3" t="s">
        <v>551</v>
      </c>
      <c r="D951" s="3" t="s">
        <v>169</v>
      </c>
      <c r="E951" s="4">
        <v>43411</v>
      </c>
      <c r="F951" s="4">
        <v>43412</v>
      </c>
      <c r="G951" s="3">
        <v>34</v>
      </c>
      <c r="H951" s="9" t="str">
        <f>VLOOKUP(D951,Employees!A:E,5,0)</f>
        <v>Operations</v>
      </c>
    </row>
    <row r="952" spans="1:8" x14ac:dyDescent="0.35">
      <c r="A952" s="3" t="s">
        <v>1556</v>
      </c>
      <c r="B952" s="3" t="s">
        <v>1846</v>
      </c>
      <c r="C952" s="3" t="s">
        <v>551</v>
      </c>
      <c r="D952" s="3" t="s">
        <v>371</v>
      </c>
      <c r="E952" s="4">
        <v>43812</v>
      </c>
      <c r="F952" s="4">
        <v>43813</v>
      </c>
      <c r="G952" s="3">
        <v>66</v>
      </c>
      <c r="H952" s="9" t="str">
        <f>VLOOKUP(D952,Employees!A:E,5,0)</f>
        <v>Marketing</v>
      </c>
    </row>
    <row r="953" spans="1:8" x14ac:dyDescent="0.35">
      <c r="A953" s="3" t="s">
        <v>1574</v>
      </c>
      <c r="B953" s="3" t="s">
        <v>1847</v>
      </c>
      <c r="C953" s="3" t="s">
        <v>551</v>
      </c>
      <c r="D953" s="3" t="s">
        <v>378</v>
      </c>
      <c r="E953" s="4">
        <v>43830</v>
      </c>
      <c r="F953" s="4">
        <v>43831</v>
      </c>
      <c r="G953" s="3">
        <v>49</v>
      </c>
      <c r="H953" s="9" t="str">
        <f>VLOOKUP(D953,Employees!A:E,5,0)</f>
        <v>HR</v>
      </c>
    </row>
    <row r="954" spans="1:8" x14ac:dyDescent="0.35">
      <c r="A954" s="3" t="s">
        <v>1786</v>
      </c>
      <c r="B954" s="3" t="s">
        <v>1849</v>
      </c>
      <c r="C954" s="3" t="s">
        <v>551</v>
      </c>
      <c r="D954" s="3" t="s">
        <v>473</v>
      </c>
      <c r="E954" s="4">
        <v>44042</v>
      </c>
      <c r="F954" s="4">
        <v>44043</v>
      </c>
      <c r="G954" s="3">
        <v>11</v>
      </c>
      <c r="H954" s="9" t="str">
        <f>VLOOKUP(D954,Employees!A:E,5,0)</f>
        <v>IT</v>
      </c>
    </row>
    <row r="955" spans="1:8" x14ac:dyDescent="0.35">
      <c r="A955" s="3" t="s">
        <v>950</v>
      </c>
      <c r="B955" s="3" t="s">
        <v>1850</v>
      </c>
      <c r="C955" s="3" t="s">
        <v>550</v>
      </c>
      <c r="D955" s="3" t="s">
        <v>59</v>
      </c>
      <c r="E955" s="4">
        <v>43206</v>
      </c>
      <c r="F955" s="4">
        <v>43207</v>
      </c>
      <c r="G955" s="3">
        <v>10</v>
      </c>
      <c r="H955" s="9" t="str">
        <f>VLOOKUP(D955,Employees!A:E,5,0)</f>
        <v>IT</v>
      </c>
    </row>
    <row r="956" spans="1:8" x14ac:dyDescent="0.35">
      <c r="A956" s="3" t="s">
        <v>1197</v>
      </c>
      <c r="B956" s="3" t="s">
        <v>1846</v>
      </c>
      <c r="C956" s="3" t="s">
        <v>550</v>
      </c>
      <c r="D956" s="3" t="s">
        <v>193</v>
      </c>
      <c r="E956" s="4">
        <v>43453</v>
      </c>
      <c r="F956" s="4">
        <v>43454</v>
      </c>
      <c r="G956" s="3">
        <v>13</v>
      </c>
      <c r="H956" s="9" t="str">
        <f>VLOOKUP(D956,Employees!A:E,5,0)</f>
        <v>Finance</v>
      </c>
    </row>
    <row r="957" spans="1:8" x14ac:dyDescent="0.35">
      <c r="A957" s="3" t="s">
        <v>1206</v>
      </c>
      <c r="B957" s="3" t="s">
        <v>1847</v>
      </c>
      <c r="C957" s="3" t="s">
        <v>550</v>
      </c>
      <c r="D957" s="3" t="s">
        <v>198</v>
      </c>
      <c r="E957" s="4">
        <v>43462</v>
      </c>
      <c r="F957" s="4">
        <v>43463</v>
      </c>
      <c r="G957" s="3">
        <v>11</v>
      </c>
      <c r="H957" s="9" t="str">
        <f>VLOOKUP(D957,Employees!A:E,5,0)</f>
        <v>IT</v>
      </c>
    </row>
    <row r="958" spans="1:8" x14ac:dyDescent="0.35">
      <c r="A958" s="3" t="s">
        <v>1844</v>
      </c>
      <c r="B958" s="3" t="s">
        <v>1845</v>
      </c>
      <c r="C958" s="3" t="s">
        <v>550</v>
      </c>
      <c r="D958" s="3" t="s">
        <v>505</v>
      </c>
      <c r="E958" s="4">
        <v>44100</v>
      </c>
      <c r="F958" s="4">
        <v>44101</v>
      </c>
      <c r="G958" s="3">
        <v>76</v>
      </c>
      <c r="H958" s="9" t="str">
        <f>VLOOKUP(D958,Employees!A:E,5,0)</f>
        <v>Marketing</v>
      </c>
    </row>
    <row r="959" spans="1:8" x14ac:dyDescent="0.35">
      <c r="A959" s="3" t="s">
        <v>1047</v>
      </c>
      <c r="B959" s="3" t="s">
        <v>1845</v>
      </c>
      <c r="C959" s="3" t="s">
        <v>549</v>
      </c>
      <c r="D959" s="3" t="s">
        <v>111</v>
      </c>
      <c r="E959" s="4">
        <v>43303</v>
      </c>
      <c r="F959" s="4">
        <v>43304</v>
      </c>
      <c r="G959" s="3">
        <v>7</v>
      </c>
      <c r="H959" s="9" t="str">
        <f>VLOOKUP(D959,Employees!A:E,5,0)</f>
        <v>Operations</v>
      </c>
    </row>
    <row r="960" spans="1:8" x14ac:dyDescent="0.35">
      <c r="A960" s="3" t="s">
        <v>1298</v>
      </c>
      <c r="B960" s="3" t="s">
        <v>1850</v>
      </c>
      <c r="C960" s="3" t="s">
        <v>549</v>
      </c>
      <c r="D960" s="3" t="s">
        <v>246</v>
      </c>
      <c r="E960" s="4">
        <v>43554</v>
      </c>
      <c r="F960" s="4">
        <v>43555</v>
      </c>
      <c r="G960" s="3">
        <v>36</v>
      </c>
      <c r="H960" s="9" t="str">
        <f>VLOOKUP(D960,Employees!A:E,5,0)</f>
        <v>HR</v>
      </c>
    </row>
    <row r="961" spans="1:8" x14ac:dyDescent="0.35">
      <c r="A961" s="3" t="s">
        <v>938</v>
      </c>
      <c r="B961" s="3" t="s">
        <v>1846</v>
      </c>
      <c r="C961" s="3" t="s">
        <v>547</v>
      </c>
      <c r="D961" s="3" t="s">
        <v>52</v>
      </c>
      <c r="E961" s="4">
        <v>43194</v>
      </c>
      <c r="F961" s="4">
        <v>43195</v>
      </c>
      <c r="G961" s="3">
        <v>67</v>
      </c>
      <c r="H961" s="9" t="str">
        <f>VLOOKUP(D961,Employees!A:E,5,0)</f>
        <v>IT</v>
      </c>
    </row>
    <row r="962" spans="1:8" x14ac:dyDescent="0.35">
      <c r="A962" s="3" t="s">
        <v>1414</v>
      </c>
      <c r="B962" s="3" t="s">
        <v>1850</v>
      </c>
      <c r="C962" s="3" t="s">
        <v>547</v>
      </c>
      <c r="D962" s="3" t="s">
        <v>297</v>
      </c>
      <c r="E962" s="4">
        <v>43670</v>
      </c>
      <c r="F962" s="4">
        <v>43671</v>
      </c>
      <c r="G962" s="3">
        <v>58</v>
      </c>
      <c r="H962" s="9" t="str">
        <f>VLOOKUP(D962,Employees!A:E,5,0)</f>
        <v>Marketing</v>
      </c>
    </row>
    <row r="963" spans="1:8" x14ac:dyDescent="0.35">
      <c r="A963" s="3" t="s">
        <v>893</v>
      </c>
      <c r="B963" s="3" t="s">
        <v>1847</v>
      </c>
      <c r="C963" s="3" t="s">
        <v>546</v>
      </c>
      <c r="D963" s="3" t="s">
        <v>27</v>
      </c>
      <c r="E963" s="4">
        <v>43149</v>
      </c>
      <c r="F963" s="4">
        <v>43150</v>
      </c>
      <c r="G963" s="3">
        <v>23</v>
      </c>
      <c r="H963" s="9" t="str">
        <f>VLOOKUP(D963,Employees!A:E,5,0)</f>
        <v>Marketing</v>
      </c>
    </row>
    <row r="964" spans="1:8" x14ac:dyDescent="0.35">
      <c r="A964" s="3" t="s">
        <v>1452</v>
      </c>
      <c r="B964" s="3" t="s">
        <v>1850</v>
      </c>
      <c r="C964" s="3" t="s">
        <v>546</v>
      </c>
      <c r="D964" s="3" t="s">
        <v>319</v>
      </c>
      <c r="E964" s="4">
        <v>43708</v>
      </c>
      <c r="F964" s="4">
        <v>43709</v>
      </c>
      <c r="G964" s="3">
        <v>5</v>
      </c>
      <c r="H964" s="9" t="str">
        <f>VLOOKUP(D964,Employees!A:E,5,0)</f>
        <v>HR</v>
      </c>
    </row>
    <row r="965" spans="1:8" x14ac:dyDescent="0.35">
      <c r="A965" s="3" t="s">
        <v>1525</v>
      </c>
      <c r="B965" s="3" t="s">
        <v>1845</v>
      </c>
      <c r="C965" s="3" t="s">
        <v>546</v>
      </c>
      <c r="D965" s="3" t="s">
        <v>355</v>
      </c>
      <c r="E965" s="4">
        <v>43781</v>
      </c>
      <c r="F965" s="4">
        <v>43782</v>
      </c>
      <c r="G965" s="3">
        <v>19</v>
      </c>
      <c r="H965" s="9" t="str">
        <f>VLOOKUP(D965,Employees!A:E,5,0)</f>
        <v>Marketing</v>
      </c>
    </row>
    <row r="966" spans="1:8" x14ac:dyDescent="0.35">
      <c r="A966" s="3" t="s">
        <v>1560</v>
      </c>
      <c r="B966" s="3" t="s">
        <v>1850</v>
      </c>
      <c r="C966" s="3" t="s">
        <v>546</v>
      </c>
      <c r="D966" s="3" t="s">
        <v>372</v>
      </c>
      <c r="E966" s="4">
        <v>43816</v>
      </c>
      <c r="F966" s="4">
        <v>43817</v>
      </c>
      <c r="G966" s="3">
        <v>14</v>
      </c>
      <c r="H966" s="9" t="str">
        <f>VLOOKUP(D966,Employees!A:E,5,0)</f>
        <v>HR</v>
      </c>
    </row>
    <row r="967" spans="1:8" x14ac:dyDescent="0.35">
      <c r="A967" s="3" t="s">
        <v>1622</v>
      </c>
      <c r="B967" s="3" t="s">
        <v>1850</v>
      </c>
      <c r="C967" s="3" t="s">
        <v>546</v>
      </c>
      <c r="D967" s="3" t="s">
        <v>400</v>
      </c>
      <c r="E967" s="4">
        <v>43878</v>
      </c>
      <c r="F967" s="4">
        <v>43879</v>
      </c>
      <c r="G967" s="3">
        <v>57</v>
      </c>
      <c r="H967" s="9" t="str">
        <f>VLOOKUP(D967,Employees!A:E,5,0)</f>
        <v>Finance</v>
      </c>
    </row>
    <row r="968" spans="1:8" x14ac:dyDescent="0.35">
      <c r="A968" s="3" t="s">
        <v>1646</v>
      </c>
      <c r="B968" s="3" t="s">
        <v>1848</v>
      </c>
      <c r="C968" s="3" t="s">
        <v>546</v>
      </c>
      <c r="D968" s="3" t="s">
        <v>410</v>
      </c>
      <c r="E968" s="4">
        <v>43902</v>
      </c>
      <c r="F968" s="4">
        <v>43903</v>
      </c>
      <c r="G968" s="3">
        <v>76</v>
      </c>
      <c r="H968" s="9" t="str">
        <f>VLOOKUP(D968,Employees!A:E,5,0)</f>
        <v>IT</v>
      </c>
    </row>
    <row r="969" spans="1:8" x14ac:dyDescent="0.35">
      <c r="A969" s="3" t="s">
        <v>914</v>
      </c>
      <c r="B969" s="3" t="s">
        <v>1848</v>
      </c>
      <c r="C969" s="3" t="s">
        <v>545</v>
      </c>
      <c r="D969" s="3" t="s">
        <v>39</v>
      </c>
      <c r="E969" s="4">
        <v>43170</v>
      </c>
      <c r="F969" s="4">
        <v>43171</v>
      </c>
      <c r="G969" s="3">
        <v>5</v>
      </c>
      <c r="H969" s="9" t="str">
        <f>VLOOKUP(D969,Employees!A:E,5,0)</f>
        <v>Marketing</v>
      </c>
    </row>
    <row r="970" spans="1:8" x14ac:dyDescent="0.35">
      <c r="A970" s="3" t="s">
        <v>1170</v>
      </c>
      <c r="B970" s="3" t="s">
        <v>1849</v>
      </c>
      <c r="C970" s="3" t="s">
        <v>544</v>
      </c>
      <c r="D970" s="3" t="s">
        <v>177</v>
      </c>
      <c r="E970" s="4">
        <v>43426</v>
      </c>
      <c r="F970" s="4">
        <v>43427</v>
      </c>
      <c r="G970" s="3">
        <v>10</v>
      </c>
      <c r="H970" s="9" t="str">
        <f>VLOOKUP(D970,Employees!A:E,5,0)</f>
        <v>HR</v>
      </c>
    </row>
    <row r="971" spans="1:8" x14ac:dyDescent="0.35">
      <c r="A971" s="3" t="s">
        <v>1496</v>
      </c>
      <c r="B971" s="3" t="s">
        <v>1848</v>
      </c>
      <c r="C971" s="3" t="s">
        <v>544</v>
      </c>
      <c r="D971" s="3" t="s">
        <v>340</v>
      </c>
      <c r="E971" s="4">
        <v>43752</v>
      </c>
      <c r="F971" s="4">
        <v>43753</v>
      </c>
      <c r="G971" s="3">
        <v>6</v>
      </c>
      <c r="H971" s="9" t="str">
        <f>VLOOKUP(D971,Employees!A:E,5,0)</f>
        <v>HR</v>
      </c>
    </row>
    <row r="972" spans="1:8" x14ac:dyDescent="0.35">
      <c r="A972" s="3" t="s">
        <v>1536</v>
      </c>
      <c r="B972" s="3" t="s">
        <v>1849</v>
      </c>
      <c r="C972" s="3" t="s">
        <v>544</v>
      </c>
      <c r="D972" s="3" t="s">
        <v>360</v>
      </c>
      <c r="E972" s="4">
        <v>43792</v>
      </c>
      <c r="F972" s="4">
        <v>43793</v>
      </c>
      <c r="G972" s="3">
        <v>46</v>
      </c>
      <c r="H972" s="9" t="str">
        <f>VLOOKUP(D972,Employees!A:E,5,0)</f>
        <v>IT</v>
      </c>
    </row>
    <row r="973" spans="1:8" x14ac:dyDescent="0.35">
      <c r="A973" s="3" t="s">
        <v>1748</v>
      </c>
      <c r="B973" s="3" t="s">
        <v>1850</v>
      </c>
      <c r="C973" s="3" t="s">
        <v>543</v>
      </c>
      <c r="D973" s="3" t="s">
        <v>453</v>
      </c>
      <c r="E973" s="4">
        <v>44004</v>
      </c>
      <c r="F973" s="4">
        <v>44005</v>
      </c>
      <c r="G973" s="3">
        <v>14</v>
      </c>
      <c r="H973" s="9" t="str">
        <f>VLOOKUP(D973,Employees!A:E,5,0)</f>
        <v>Marketing</v>
      </c>
    </row>
    <row r="974" spans="1:8" x14ac:dyDescent="0.35">
      <c r="A974" s="3" t="s">
        <v>1299</v>
      </c>
      <c r="B974" s="3" t="s">
        <v>1848</v>
      </c>
      <c r="C974" s="3" t="s">
        <v>541</v>
      </c>
      <c r="D974" s="3" t="s">
        <v>246</v>
      </c>
      <c r="E974" s="4">
        <v>43555</v>
      </c>
      <c r="F974" s="4">
        <v>43556</v>
      </c>
      <c r="G974" s="3">
        <v>37</v>
      </c>
      <c r="H974" s="9" t="str">
        <f>VLOOKUP(D974,Employees!A:E,5,0)</f>
        <v>HR</v>
      </c>
    </row>
    <row r="975" spans="1:8" x14ac:dyDescent="0.35">
      <c r="A975" s="3" t="s">
        <v>1461</v>
      </c>
      <c r="B975" s="3" t="s">
        <v>1847</v>
      </c>
      <c r="C975" s="3" t="s">
        <v>541</v>
      </c>
      <c r="D975" s="3" t="s">
        <v>322</v>
      </c>
      <c r="E975" s="4">
        <v>43717</v>
      </c>
      <c r="F975" s="4">
        <v>43718</v>
      </c>
      <c r="G975" s="3">
        <v>64</v>
      </c>
      <c r="H975" s="9" t="str">
        <f>VLOOKUP(D975,Employees!A:E,5,0)</f>
        <v>IT</v>
      </c>
    </row>
    <row r="976" spans="1:8" x14ac:dyDescent="0.35">
      <c r="A976" s="3" t="s">
        <v>1840</v>
      </c>
      <c r="B976" s="3" t="s">
        <v>1849</v>
      </c>
      <c r="C976" s="3" t="s">
        <v>541</v>
      </c>
      <c r="D976" s="3" t="s">
        <v>503</v>
      </c>
      <c r="E976" s="4">
        <v>44096</v>
      </c>
      <c r="F976" s="4">
        <v>44097</v>
      </c>
      <c r="G976" s="3">
        <v>57</v>
      </c>
      <c r="H976" s="9" t="str">
        <f>VLOOKUP(D976,Employees!A:E,5,0)</f>
        <v>HR</v>
      </c>
    </row>
    <row r="977" spans="1:8" x14ac:dyDescent="0.35">
      <c r="A977" s="3" t="s">
        <v>905</v>
      </c>
      <c r="B977" s="3" t="s">
        <v>1845</v>
      </c>
      <c r="C977" s="3" t="s">
        <v>540</v>
      </c>
      <c r="D977" s="3" t="s">
        <v>34</v>
      </c>
      <c r="E977" s="4">
        <v>43161</v>
      </c>
      <c r="F977" s="4">
        <v>43162</v>
      </c>
      <c r="G977" s="3">
        <v>13</v>
      </c>
      <c r="H977" s="9" t="str">
        <f>VLOOKUP(D977,Employees!A:E,5,0)</f>
        <v>Operations</v>
      </c>
    </row>
    <row r="978" spans="1:8" x14ac:dyDescent="0.35">
      <c r="A978" s="3" t="s">
        <v>1003</v>
      </c>
      <c r="B978" s="3" t="s">
        <v>1847</v>
      </c>
      <c r="C978" s="3" t="s">
        <v>540</v>
      </c>
      <c r="D978" s="3" t="s">
        <v>92</v>
      </c>
      <c r="E978" s="4">
        <v>43259</v>
      </c>
      <c r="F978" s="4">
        <v>43260</v>
      </c>
      <c r="G978" s="3">
        <v>10</v>
      </c>
      <c r="H978" s="9" t="str">
        <f>VLOOKUP(D978,Employees!A:E,5,0)</f>
        <v>Operations</v>
      </c>
    </row>
    <row r="979" spans="1:8" x14ac:dyDescent="0.35">
      <c r="A979" s="3" t="s">
        <v>1201</v>
      </c>
      <c r="B979" s="3" t="s">
        <v>1845</v>
      </c>
      <c r="C979" s="3" t="s">
        <v>540</v>
      </c>
      <c r="D979" s="3" t="s">
        <v>195</v>
      </c>
      <c r="E979" s="4">
        <v>43457</v>
      </c>
      <c r="F979" s="4">
        <v>43458</v>
      </c>
      <c r="G979" s="3">
        <v>76</v>
      </c>
      <c r="H979" s="9" t="str">
        <f>VLOOKUP(D979,Employees!A:E,5,0)</f>
        <v>HR</v>
      </c>
    </row>
    <row r="980" spans="1:8" x14ac:dyDescent="0.35">
      <c r="A980" s="3" t="s">
        <v>1469</v>
      </c>
      <c r="B980" s="3" t="s">
        <v>1849</v>
      </c>
      <c r="C980" s="3" t="s">
        <v>540</v>
      </c>
      <c r="D980" s="3" t="s">
        <v>328</v>
      </c>
      <c r="E980" s="4">
        <v>43725</v>
      </c>
      <c r="F980" s="4">
        <v>43726</v>
      </c>
      <c r="G980" s="3">
        <v>36</v>
      </c>
      <c r="H980" s="9" t="str">
        <f>VLOOKUP(D980,Employees!A:E,5,0)</f>
        <v>Finance</v>
      </c>
    </row>
    <row r="981" spans="1:8" x14ac:dyDescent="0.35">
      <c r="A981" s="3" t="s">
        <v>951</v>
      </c>
      <c r="B981" s="3" t="s">
        <v>1847</v>
      </c>
      <c r="C981" s="3" t="s">
        <v>539</v>
      </c>
      <c r="D981" s="3" t="s">
        <v>59</v>
      </c>
      <c r="E981" s="4">
        <v>43207</v>
      </c>
      <c r="F981" s="4">
        <v>43208</v>
      </c>
      <c r="G981" s="3">
        <v>28</v>
      </c>
      <c r="H981" s="9" t="str">
        <f>VLOOKUP(D981,Employees!A:E,5,0)</f>
        <v>IT</v>
      </c>
    </row>
    <row r="982" spans="1:8" x14ac:dyDescent="0.35">
      <c r="A982" s="3" t="s">
        <v>1131</v>
      </c>
      <c r="B982" s="3" t="s">
        <v>1845</v>
      </c>
      <c r="C982" s="3" t="s">
        <v>539</v>
      </c>
      <c r="D982" s="3" t="s">
        <v>156</v>
      </c>
      <c r="E982" s="4">
        <v>43387</v>
      </c>
      <c r="F982" s="4">
        <v>43388</v>
      </c>
      <c r="G982" s="3">
        <v>54</v>
      </c>
      <c r="H982" s="9" t="str">
        <f>VLOOKUP(D982,Employees!A:E,5,0)</f>
        <v>Marketing</v>
      </c>
    </row>
    <row r="983" spans="1:8" x14ac:dyDescent="0.35">
      <c r="A983" s="3" t="s">
        <v>1239</v>
      </c>
      <c r="B983" s="3" t="s">
        <v>1848</v>
      </c>
      <c r="C983" s="3" t="s">
        <v>539</v>
      </c>
      <c r="D983" s="3" t="s">
        <v>213</v>
      </c>
      <c r="E983" s="4">
        <v>43495</v>
      </c>
      <c r="F983" s="4">
        <v>43496</v>
      </c>
      <c r="G983" s="3">
        <v>7</v>
      </c>
      <c r="H983" s="9" t="str">
        <f>VLOOKUP(D983,Employees!A:E,5,0)</f>
        <v>Operations</v>
      </c>
    </row>
    <row r="984" spans="1:8" x14ac:dyDescent="0.35">
      <c r="A984" s="3" t="s">
        <v>1605</v>
      </c>
      <c r="B984" s="3" t="s">
        <v>1849</v>
      </c>
      <c r="C984" s="3" t="s">
        <v>539</v>
      </c>
      <c r="D984" s="3" t="s">
        <v>391</v>
      </c>
      <c r="E984" s="4">
        <v>43861</v>
      </c>
      <c r="F984" s="4">
        <v>43862</v>
      </c>
      <c r="G984" s="3">
        <v>44</v>
      </c>
      <c r="H984" s="9" t="str">
        <f>VLOOKUP(D984,Employees!A:E,5,0)</f>
        <v>Marketing</v>
      </c>
    </row>
    <row r="985" spans="1:8" x14ac:dyDescent="0.35">
      <c r="A985" s="3" t="s">
        <v>1703</v>
      </c>
      <c r="B985" s="3" t="s">
        <v>1847</v>
      </c>
      <c r="C985" s="3" t="s">
        <v>539</v>
      </c>
      <c r="D985" s="3" t="s">
        <v>434</v>
      </c>
      <c r="E985" s="4">
        <v>43959</v>
      </c>
      <c r="F985" s="4">
        <v>43960</v>
      </c>
      <c r="G985" s="3">
        <v>10</v>
      </c>
      <c r="H985" s="9" t="str">
        <f>VLOOKUP(D985,Employees!A:E,5,0)</f>
        <v>IT</v>
      </c>
    </row>
    <row r="986" spans="1:8" x14ac:dyDescent="0.35">
      <c r="A986" s="3" t="s">
        <v>920</v>
      </c>
      <c r="B986" s="3" t="s">
        <v>1845</v>
      </c>
      <c r="C986" s="3" t="s">
        <v>538</v>
      </c>
      <c r="D986" s="3" t="s">
        <v>44</v>
      </c>
      <c r="E986" s="4">
        <v>43176</v>
      </c>
      <c r="F986" s="4">
        <v>43177</v>
      </c>
      <c r="G986" s="3">
        <v>64</v>
      </c>
      <c r="H986" s="9" t="str">
        <f>VLOOKUP(D986,Employees!A:E,5,0)</f>
        <v>IT</v>
      </c>
    </row>
    <row r="987" spans="1:8" x14ac:dyDescent="0.35">
      <c r="A987" s="3" t="s">
        <v>1344</v>
      </c>
      <c r="B987" s="3" t="s">
        <v>1848</v>
      </c>
      <c r="C987" s="3" t="s">
        <v>538</v>
      </c>
      <c r="D987" s="3" t="s">
        <v>267</v>
      </c>
      <c r="E987" s="4">
        <v>43600</v>
      </c>
      <c r="F987" s="4">
        <v>43601</v>
      </c>
      <c r="G987" s="3">
        <v>69</v>
      </c>
      <c r="H987" s="9" t="str">
        <f>VLOOKUP(D987,Employees!A:E,5,0)</f>
        <v>HR</v>
      </c>
    </row>
    <row r="988" spans="1:8" x14ac:dyDescent="0.35">
      <c r="A988" s="3" t="s">
        <v>1751</v>
      </c>
      <c r="B988" s="3" t="s">
        <v>1847</v>
      </c>
      <c r="C988" s="3" t="s">
        <v>538</v>
      </c>
      <c r="D988" s="3" t="s">
        <v>455</v>
      </c>
      <c r="E988" s="4">
        <v>44007</v>
      </c>
      <c r="F988" s="4">
        <v>44008</v>
      </c>
      <c r="G988" s="3">
        <v>15</v>
      </c>
      <c r="H988" s="9" t="str">
        <f>VLOOKUP(D988,Employees!A:E,5,0)</f>
        <v>Marketing</v>
      </c>
    </row>
    <row r="989" spans="1:8" x14ac:dyDescent="0.35">
      <c r="A989" s="3" t="s">
        <v>1800</v>
      </c>
      <c r="B989" s="3" t="s">
        <v>1848</v>
      </c>
      <c r="C989" s="3" t="s">
        <v>538</v>
      </c>
      <c r="D989" s="3" t="s">
        <v>481</v>
      </c>
      <c r="E989" s="4">
        <v>44056</v>
      </c>
      <c r="F989" s="4">
        <v>44057</v>
      </c>
      <c r="G989" s="3">
        <v>45</v>
      </c>
      <c r="H989" s="9" t="str">
        <f>VLOOKUP(D989,Employees!A:E,5,0)</f>
        <v>Operations</v>
      </c>
    </row>
    <row r="990" spans="1:8" x14ac:dyDescent="0.35">
      <c r="A990" s="3" t="s">
        <v>1530</v>
      </c>
      <c r="B990" s="3" t="s">
        <v>1845</v>
      </c>
      <c r="C990" s="3" t="s">
        <v>537</v>
      </c>
      <c r="D990" s="3" t="s">
        <v>358</v>
      </c>
      <c r="E990" s="4">
        <v>43786</v>
      </c>
      <c r="F990" s="4">
        <v>43787</v>
      </c>
      <c r="G990" s="3">
        <v>30</v>
      </c>
      <c r="H990" s="9" t="str">
        <f>VLOOKUP(D990,Employees!A:E,5,0)</f>
        <v>Marketing</v>
      </c>
    </row>
    <row r="991" spans="1:8" x14ac:dyDescent="0.35">
      <c r="A991" s="3" t="s">
        <v>869</v>
      </c>
      <c r="B991" s="3" t="s">
        <v>1846</v>
      </c>
      <c r="C991" s="3" t="s">
        <v>536</v>
      </c>
      <c r="D991" s="3" t="s">
        <v>17</v>
      </c>
      <c r="E991" s="4">
        <v>43125</v>
      </c>
      <c r="F991" s="4">
        <v>43126</v>
      </c>
      <c r="G991" s="3">
        <v>55</v>
      </c>
      <c r="H991" s="9" t="str">
        <f>VLOOKUP(D991,Employees!A:E,5,0)</f>
        <v>Finance</v>
      </c>
    </row>
    <row r="992" spans="1:8" x14ac:dyDescent="0.35">
      <c r="A992" s="3" t="s">
        <v>1096</v>
      </c>
      <c r="B992" s="3" t="s">
        <v>1847</v>
      </c>
      <c r="C992" s="3" t="s">
        <v>536</v>
      </c>
      <c r="D992" s="3" t="s">
        <v>138</v>
      </c>
      <c r="E992" s="4">
        <v>43352</v>
      </c>
      <c r="F992" s="4">
        <v>43353</v>
      </c>
      <c r="G992" s="3">
        <v>9</v>
      </c>
      <c r="H992" s="9" t="str">
        <f>VLOOKUP(D992,Employees!A:E,5,0)</f>
        <v>IT</v>
      </c>
    </row>
    <row r="993" spans="1:8" x14ac:dyDescent="0.35">
      <c r="A993" s="3" t="s">
        <v>1255</v>
      </c>
      <c r="B993" s="3" t="s">
        <v>1850</v>
      </c>
      <c r="C993" s="3" t="s">
        <v>536</v>
      </c>
      <c r="D993" s="3" t="s">
        <v>222</v>
      </c>
      <c r="E993" s="4">
        <v>43511</v>
      </c>
      <c r="F993" s="4">
        <v>43512</v>
      </c>
      <c r="G993" s="3">
        <v>58</v>
      </c>
      <c r="H993" s="9" t="str">
        <f>VLOOKUP(D993,Employees!A:E,5,0)</f>
        <v>HR</v>
      </c>
    </row>
    <row r="994" spans="1:8" x14ac:dyDescent="0.35">
      <c r="A994" s="3" t="s">
        <v>1383</v>
      </c>
      <c r="B994" s="3" t="s">
        <v>1850</v>
      </c>
      <c r="C994" s="3" t="s">
        <v>536</v>
      </c>
      <c r="D994" s="3" t="s">
        <v>285</v>
      </c>
      <c r="E994" s="4">
        <v>43639</v>
      </c>
      <c r="F994" s="4">
        <v>43640</v>
      </c>
      <c r="G994" s="3">
        <v>57</v>
      </c>
      <c r="H994" s="9" t="str">
        <f>VLOOKUP(D994,Employees!A:E,5,0)</f>
        <v>Marketing</v>
      </c>
    </row>
    <row r="995" spans="1:8" x14ac:dyDescent="0.35">
      <c r="A995" s="3" t="s">
        <v>903</v>
      </c>
      <c r="B995" s="3" t="s">
        <v>1847</v>
      </c>
      <c r="C995" s="3" t="s">
        <v>535</v>
      </c>
      <c r="D995" s="3" t="s">
        <v>34</v>
      </c>
      <c r="E995" s="4">
        <v>43159</v>
      </c>
      <c r="F995" s="4">
        <v>43160</v>
      </c>
      <c r="G995" s="3">
        <v>20</v>
      </c>
      <c r="H995" s="9" t="str">
        <f>VLOOKUP(D995,Employees!A:E,5,0)</f>
        <v>Operations</v>
      </c>
    </row>
    <row r="996" spans="1:8" x14ac:dyDescent="0.35">
      <c r="A996" s="3" t="s">
        <v>963</v>
      </c>
      <c r="B996" s="3" t="s">
        <v>1847</v>
      </c>
      <c r="C996" s="3" t="s">
        <v>535</v>
      </c>
      <c r="D996" s="3" t="s">
        <v>69</v>
      </c>
      <c r="E996" s="4">
        <v>43219</v>
      </c>
      <c r="F996" s="4">
        <v>43220</v>
      </c>
      <c r="G996" s="3">
        <v>59</v>
      </c>
      <c r="H996" s="9" t="str">
        <f>VLOOKUP(D996,Employees!A:E,5,0)</f>
        <v>Operations</v>
      </c>
    </row>
    <row r="997" spans="1:8" x14ac:dyDescent="0.35">
      <c r="A997" s="3" t="s">
        <v>1312</v>
      </c>
      <c r="B997" s="3" t="s">
        <v>1850</v>
      </c>
      <c r="C997" s="3" t="s">
        <v>535</v>
      </c>
      <c r="D997" s="3" t="s">
        <v>251</v>
      </c>
      <c r="E997" s="4">
        <v>43568</v>
      </c>
      <c r="F997" s="4">
        <v>43569</v>
      </c>
      <c r="G997" s="3">
        <v>43</v>
      </c>
      <c r="H997" s="9" t="str">
        <f>VLOOKUP(D997,Employees!A:E,5,0)</f>
        <v>IT</v>
      </c>
    </row>
    <row r="998" spans="1:8" x14ac:dyDescent="0.35">
      <c r="A998" s="3" t="s">
        <v>1642</v>
      </c>
      <c r="B998" s="3" t="s">
        <v>1849</v>
      </c>
      <c r="C998" s="3" t="s">
        <v>535</v>
      </c>
      <c r="D998" s="3" t="s">
        <v>409</v>
      </c>
      <c r="E998" s="4">
        <v>43898</v>
      </c>
      <c r="F998" s="4">
        <v>43899</v>
      </c>
      <c r="G998" s="3">
        <v>76</v>
      </c>
      <c r="H998" s="9" t="str">
        <f>VLOOKUP(D998,Employees!A:E,5,0)</f>
        <v>HR</v>
      </c>
    </row>
    <row r="999" spans="1:8" x14ac:dyDescent="0.35">
      <c r="A999" s="3" t="s">
        <v>1810</v>
      </c>
      <c r="B999" s="3" t="s">
        <v>1850</v>
      </c>
      <c r="C999" s="3" t="s">
        <v>535</v>
      </c>
      <c r="D999" s="3" t="s">
        <v>485</v>
      </c>
      <c r="E999" s="4">
        <v>44066</v>
      </c>
      <c r="F999" s="4">
        <v>44067</v>
      </c>
      <c r="G999" s="3">
        <v>69</v>
      </c>
      <c r="H999" s="9" t="str">
        <f>VLOOKUP(D999,Employees!A:E,5,0)</f>
        <v>HR</v>
      </c>
    </row>
    <row r="1000" spans="1:8" x14ac:dyDescent="0.35">
      <c r="A1000" s="3" t="s">
        <v>858</v>
      </c>
      <c r="B1000" s="3" t="s">
        <v>1845</v>
      </c>
      <c r="C1000" s="3" t="s">
        <v>534</v>
      </c>
      <c r="D1000" s="3" t="s">
        <v>13</v>
      </c>
      <c r="E1000" s="4">
        <v>43114</v>
      </c>
      <c r="F1000" s="4">
        <v>43115</v>
      </c>
      <c r="G1000" s="3">
        <v>70</v>
      </c>
      <c r="H1000" s="9" t="str">
        <f>VLOOKUP(D1000,Employees!A:E,5,0)</f>
        <v>Finance</v>
      </c>
    </row>
    <row r="1001" spans="1:8" x14ac:dyDescent="0.35">
      <c r="A1001" s="3" t="s">
        <v>1666</v>
      </c>
      <c r="B1001" s="3" t="s">
        <v>1846</v>
      </c>
      <c r="C1001" s="3" t="s">
        <v>534</v>
      </c>
      <c r="D1001" s="3" t="s">
        <v>418</v>
      </c>
      <c r="E1001" s="4">
        <v>43922</v>
      </c>
      <c r="F1001" s="4">
        <v>43923</v>
      </c>
      <c r="G1001" s="3">
        <v>73</v>
      </c>
      <c r="H1001" s="9" t="str">
        <f>VLOOKUP(D1001,Employees!A:E,5,0)</f>
        <v>Marketing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16ED-D970-45E6-8A64-4393EBA89B2B}">
  <sheetPr>
    <tabColor rgb="FFFFC000"/>
  </sheetPr>
  <dimension ref="A1:I7"/>
  <sheetViews>
    <sheetView zoomScaleNormal="100" workbookViewId="0">
      <selection activeCell="G8" sqref="G8"/>
    </sheetView>
  </sheetViews>
  <sheetFormatPr defaultRowHeight="14.5" x14ac:dyDescent="0.35"/>
  <cols>
    <col min="1" max="1" width="16.1796875" bestFit="1" customWidth="1"/>
    <col min="2" max="2" width="23.1796875" bestFit="1" customWidth="1"/>
    <col min="3" max="3" width="11.81640625" bestFit="1" customWidth="1"/>
    <col min="4" max="4" width="10.7265625" bestFit="1" customWidth="1"/>
    <col min="5" max="5" width="21.1796875" bestFit="1" customWidth="1"/>
    <col min="6" max="6" width="11.81640625" bestFit="1" customWidth="1"/>
    <col min="7" max="7" width="14.7265625" bestFit="1" customWidth="1"/>
    <col min="8" max="8" width="22.1796875" bestFit="1" customWidth="1"/>
    <col min="9" max="9" width="32.54296875" bestFit="1" customWidth="1"/>
  </cols>
  <sheetData>
    <row r="1" spans="1:9" x14ac:dyDescent="0.35">
      <c r="A1" s="15" t="s">
        <v>3</v>
      </c>
      <c r="B1" s="15" t="s">
        <v>1863</v>
      </c>
      <c r="C1" s="15" t="s">
        <v>1867</v>
      </c>
      <c r="D1" s="15" t="s">
        <v>1866</v>
      </c>
      <c r="E1" s="15" t="s">
        <v>1865</v>
      </c>
      <c r="F1" s="15" t="s">
        <v>1867</v>
      </c>
      <c r="G1" s="15" t="s">
        <v>1862</v>
      </c>
      <c r="H1" s="15" t="s">
        <v>1868</v>
      </c>
      <c r="I1" s="15" t="s">
        <v>1869</v>
      </c>
    </row>
    <row r="2" spans="1:9" x14ac:dyDescent="0.35">
      <c r="A2" s="3" t="s">
        <v>526</v>
      </c>
      <c r="B2" s="3">
        <f>COUNTIFS(Employees!E:E,Analysis!A2)</f>
        <v>96</v>
      </c>
      <c r="C2" s="16">
        <f>B2/$B$7</f>
        <v>0.192</v>
      </c>
      <c r="D2" s="13">
        <f>AVERAGEIF(Employees!$E$2:$E$501,A2,Employees!$G$2:$G$501)</f>
        <v>69370.5625</v>
      </c>
      <c r="E2" s="3">
        <f>COUNTIFS(Projects!F2:F301,A2)</f>
        <v>63</v>
      </c>
      <c r="F2" s="16">
        <f>E2/$E$7</f>
        <v>0.21</v>
      </c>
      <c r="G2" s="3">
        <f>COUNTIFS(Tasks!H:H,Analysis!A2)</f>
        <v>201</v>
      </c>
      <c r="H2" s="18">
        <f>G2/E2</f>
        <v>3.1904761904761907</v>
      </c>
      <c r="I2" s="17">
        <f>AVERAGEIFS(Tasks!G:G,Tasks!H:H,Analysis!A2)</f>
        <v>40.313432835820898</v>
      </c>
    </row>
    <row r="3" spans="1:9" x14ac:dyDescent="0.35">
      <c r="A3" s="3" t="s">
        <v>528</v>
      </c>
      <c r="B3" s="3">
        <f>COUNTIFS(Employees!E:E,Analysis!A3)</f>
        <v>103</v>
      </c>
      <c r="C3" s="16">
        <f t="shared" ref="C3:C6" si="0">B3/$B$7</f>
        <v>0.20599999999999999</v>
      </c>
      <c r="D3" s="13">
        <f>AVERAGEIF(Employees!$E$2:$E$501,A3,Employees!$G$2:$G$501)</f>
        <v>68245.242718446607</v>
      </c>
      <c r="E3" s="3">
        <f>COUNTIFS(Projects!F3:F302,A3)</f>
        <v>47</v>
      </c>
      <c r="F3" s="16">
        <f t="shared" ref="F3:F6" si="1">E3/$E$7</f>
        <v>0.15666666666666668</v>
      </c>
      <c r="G3" s="3">
        <f>COUNTIFS(Tasks!H:H,Analysis!A3)</f>
        <v>196</v>
      </c>
      <c r="H3" s="18">
        <f t="shared" ref="H3:H6" si="2">G3/E3</f>
        <v>4.1702127659574471</v>
      </c>
      <c r="I3" s="17">
        <f>AVERAGEIFS(Tasks!G:G,Tasks!H:H,Analysis!A3)</f>
        <v>43.056122448979593</v>
      </c>
    </row>
    <row r="4" spans="1:9" x14ac:dyDescent="0.35">
      <c r="A4" s="3" t="s">
        <v>525</v>
      </c>
      <c r="B4" s="3">
        <f>COUNTIFS(Employees!E:E,Analysis!A4)</f>
        <v>109</v>
      </c>
      <c r="C4" s="16">
        <f t="shared" si="0"/>
        <v>0.218</v>
      </c>
      <c r="D4" s="13">
        <f>AVERAGEIF(Employees!$E$2:$E$501,A4,Employees!$G$2:$G$501)</f>
        <v>67124.596330275235</v>
      </c>
      <c r="E4" s="3">
        <f>COUNTIFS(Projects!F4:F303,A4)</f>
        <v>51</v>
      </c>
      <c r="F4" s="16">
        <f t="shared" si="1"/>
        <v>0.17</v>
      </c>
      <c r="G4" s="3">
        <f>COUNTIFS(Tasks!H:H,Analysis!A4)</f>
        <v>207</v>
      </c>
      <c r="H4" s="18">
        <f t="shared" si="2"/>
        <v>4.0588235294117645</v>
      </c>
      <c r="I4" s="17">
        <f>AVERAGEIFS(Tasks!G:G,Tasks!H:H,Analysis!A4)</f>
        <v>43.70048309178744</v>
      </c>
    </row>
    <row r="5" spans="1:9" x14ac:dyDescent="0.35">
      <c r="A5" s="3" t="s">
        <v>524</v>
      </c>
      <c r="B5" s="3">
        <f>COUNTIFS(Employees!E:E,Analysis!A5)</f>
        <v>105</v>
      </c>
      <c r="C5" s="16">
        <f t="shared" si="0"/>
        <v>0.21</v>
      </c>
      <c r="D5" s="13">
        <f>AVERAGEIF(Employees!$E$2:$E$501,A5,Employees!$G$2:$G$501)</f>
        <v>69054.380952380947</v>
      </c>
      <c r="E5" s="3">
        <f>COUNTIFS(Projects!F5:F304,A5)</f>
        <v>65</v>
      </c>
      <c r="F5" s="16">
        <f t="shared" si="1"/>
        <v>0.21666666666666667</v>
      </c>
      <c r="G5" s="3">
        <f>COUNTIFS(Tasks!H:H,Analysis!A5)</f>
        <v>225</v>
      </c>
      <c r="H5" s="18">
        <f t="shared" si="2"/>
        <v>3.4615384615384617</v>
      </c>
      <c r="I5" s="17">
        <f>AVERAGEIFS(Tasks!G:G,Tasks!H:H,Analysis!A5)</f>
        <v>40.431111111111115</v>
      </c>
    </row>
    <row r="6" spans="1:9" x14ac:dyDescent="0.35">
      <c r="A6" s="3" t="s">
        <v>527</v>
      </c>
      <c r="B6" s="3">
        <f>COUNTIFS(Employees!E:E,Analysis!A6)</f>
        <v>87</v>
      </c>
      <c r="C6" s="16">
        <f t="shared" si="0"/>
        <v>0.17399999999999999</v>
      </c>
      <c r="D6" s="13">
        <f>AVERAGEIF(Employees!$E$2:$E$501,A6,Employees!$G$2:$G$501)</f>
        <v>67529.19540229885</v>
      </c>
      <c r="E6" s="3">
        <f>COUNTIFS(Projects!F6:F305,A6)</f>
        <v>74</v>
      </c>
      <c r="F6" s="16">
        <f t="shared" si="1"/>
        <v>0.24666666666666667</v>
      </c>
      <c r="G6" s="3">
        <f>COUNTIFS(Tasks!H:H,Analysis!A6)</f>
        <v>171</v>
      </c>
      <c r="H6" s="18">
        <f t="shared" si="2"/>
        <v>2.310810810810811</v>
      </c>
      <c r="I6" s="17">
        <f>AVERAGEIFS(Tasks!G:G,Tasks!H:H,Analysis!A6)</f>
        <v>42.058479532163744</v>
      </c>
    </row>
    <row r="7" spans="1:9" x14ac:dyDescent="0.35">
      <c r="A7" s="3" t="s">
        <v>1864</v>
      </c>
      <c r="B7" s="3">
        <f>SUM(B2:B6)</f>
        <v>500</v>
      </c>
      <c r="C7" s="3"/>
      <c r="D7" s="13">
        <f>AVERAGE(Employees!G2:G501)</f>
        <v>68262.33</v>
      </c>
      <c r="E7" s="3">
        <f>SUM(E2:E6)</f>
        <v>300</v>
      </c>
      <c r="F7" s="3"/>
      <c r="G7" s="3">
        <f t="shared" ref="G7" si="3">SUM(G2:G6)</f>
        <v>1000</v>
      </c>
      <c r="H7" s="3"/>
      <c r="I7" s="3"/>
    </row>
  </sheetData>
  <conditionalFormatting sqref="C2:C6">
    <cfRule type="colorScale" priority="1">
      <colorScale>
        <cfvo type="min"/>
        <cfvo type="max"/>
        <color rgb="FF63BE7B"/>
        <color rgb="FFFFEF9C"/>
      </colorScale>
    </cfRule>
  </conditionalFormatting>
  <conditionalFormatting sqref="F2:F6">
    <cfRule type="colorScale" priority="2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ignoredErrors>
    <ignoredError sqref="D7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Employees</vt:lpstr>
      <vt:lpstr>Who's Manager</vt:lpstr>
      <vt:lpstr>Projects</vt:lpstr>
      <vt:lpstr>Tasks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Orr Bar-Natan</cp:lastModifiedBy>
  <dcterms:created xsi:type="dcterms:W3CDTF">2024-09-24T16:25:07Z</dcterms:created>
  <dcterms:modified xsi:type="dcterms:W3CDTF">2024-09-26T09:27:01Z</dcterms:modified>
</cp:coreProperties>
</file>