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mc:AlternateContent xmlns:mc="http://schemas.openxmlformats.org/markup-compatibility/2006">
    <mc:Choice Requires="x15">
      <x15ac:absPath xmlns:x15ac="http://schemas.microsoft.com/office/spreadsheetml/2010/11/ac" url="/Users/orperetz/Documents/database-mentor/mentor-server/"/>
    </mc:Choice>
  </mc:AlternateContent>
  <xr:revisionPtr revIDLastSave="0" documentId="13_ncr:1_{FE881613-0183-CD45-BCAF-20EFF2709317}" xr6:coauthVersionLast="47" xr6:coauthVersionMax="47" xr10:uidLastSave="{00000000-0000-0000-0000-000000000000}"/>
  <bookViews>
    <workbookView xWindow="-38400" yWindow="-3100" windowWidth="38400" windowHeight="21100" xr2:uid="{00000000-000D-0000-FFFF-FFFF00000000}"/>
  </bookViews>
  <sheets>
    <sheet name="From ExamSession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3" l="1"/>
  <c r="C53" i="3"/>
  <c r="C54" i="3"/>
  <c r="C51" i="3"/>
  <c r="E54" i="3" l="1"/>
  <c r="E52" i="3"/>
</calcChain>
</file>

<file path=xl/sharedStrings.xml><?xml version="1.0" encoding="utf-8"?>
<sst xmlns="http://schemas.openxmlformats.org/spreadsheetml/2006/main" count="460" uniqueCount="164">
  <si>
    <t>Student ID</t>
  </si>
  <si>
    <t>Student Name</t>
  </si>
  <si>
    <t>Source</t>
  </si>
  <si>
    <t>Exam ID</t>
  </si>
  <si>
    <t>Question Index</t>
  </si>
  <si>
    <t>Question ID</t>
  </si>
  <si>
    <t>Question Text</t>
  </si>
  <si>
    <t>Difficulty</t>
  </si>
  <si>
    <t>Points</t>
  </si>
  <si>
    <t>Student Answer</t>
  </si>
  <si>
    <t>Grade</t>
  </si>
  <si>
    <t>Feedback</t>
  </si>
  <si>
    <t>Graded By</t>
  </si>
  <si>
    <t>Graded At</t>
  </si>
  <si>
    <t>examSessions</t>
  </si>
  <si>
    <t>medium</t>
  </si>
  <si>
    <t>כתוב שאילתה שמחזירה את פרטי לקוחות VIP שהרישום שלהם לפני שנת 2023.</t>
  </si>
  <si>
    <t>easy</t>
  </si>
  <si>
    <t>hard</t>
  </si>
  <si>
    <t>כתבו שאילתה שמחזירה את הלקוחות שהוזמנו על ידם משלוח לפחות פעם אחת בכל אחד מארבעת רבעוני שנת 2025</t>
  </si>
  <si>
    <t>כתוב שאילתה שמחזירה את פרטי ההזמנות שעיכובן מעל 15 דקות או שלא נקבע להן ערך עיכוב.</t>
  </si>
  <si>
    <t>כתוב ביטוי באלגברת יחסים שמחזיר את פרטי מרכז השילוח עם מספר התלונות הגבוה ביותר.</t>
  </si>
  <si>
    <t>algebra</t>
  </si>
  <si>
    <t>כתוב שאילתה שמחזירה את הזמן הממוצע בדקות בין קבלת ההזמנה למסירה לכל מסעדה.</t>
  </si>
  <si>
    <t>כתוב שאילתה שמחזירה את מספר ההזמנות הכולל ומספר הלקוחות הייחודיים במערכת.</t>
  </si>
  <si>
    <t>כתוב שאילתה שמחזירה את פרטי מרכזי השילוח ללא הזמנות במרץ 2025.</t>
  </si>
  <si>
    <t>כתוב שאילתה שמחזירה את 3 המסעדות עם ההכנסה הגבוהה ביותר באוגוסט 2025.</t>
  </si>
  <si>
    <t>כתוב שאילתה שמחשבת את גיל ההרשמה של לקוחות הרשומים ב-2024 ומחזירה אותו, ממוינים מהגדול לקטן.</t>
  </si>
  <si>
    <t>כתוב שאילתה שמחזירה את פרטי 5 השליחים החדשים ביותר.</t>
  </si>
  <si>
    <t>כתוב שאילתה שמחזירה את פרטי השליח, הדירוג וסוג הרכב של כל השליחים שהחלו לעבוד אחרי 1 בינואר 2020, ממוינים לפי דירוג בסדר יורד.</t>
  </si>
  <si>
    <t>admin</t>
  </si>
  <si>
    <t>תשובה תקינה</t>
  </si>
  <si>
    <t>כתוב שאילתה שמחזירה את פרטי המסעדות שהשם שלהן מכיל את המילה 'פיצה' או 'פולנטה'.</t>
  </si>
  <si>
    <t>כתוב שאילתה שמחזירה את כל הצירופים הייחודיים של סוג רכב ורמת דירוג של שליחים (יש לדאוג לעגל את רמת הדירוג תמיד למספר התחתון, זאת אומר גם רמת דירוג 4.1 וגם רמת דירוג 4.8 תעוגל להיות 4).</t>
  </si>
  <si>
    <t>כתוב שאילתה שמחזירה את פרטי מרכזי השילוח שבהם ממוצע דירוג השליחים גבוה מ-4.7.</t>
  </si>
  <si>
    <t>207917899</t>
  </si>
  <si>
    <t>תומר ששון</t>
  </si>
  <si>
    <t>689474ff111c51843d891c35</t>
  </si>
  <si>
    <t>כתוב שאילתה שמחזירה את פרטי לקוחות שמעולם לא ביצעו הזמנה.</t>
  </si>
  <si>
    <t>select *_x000D_
from customers as c left join orfers as o_x000D_
on c.customer_id = o.customer_id_x000D_
where o.order_id is null_x000D_
;</t>
  </si>
  <si>
    <t>התשובה תחזיר את מי שכן ביצעה הזמנה ותסנן את מי שיש לו מספר הזמנה NULL שזה מקרה שלא יכול להיות שכן סביר להניח שמספר הזמנה הוא מפתח</t>
  </si>
  <si>
    <t>18.8.2025, 23:47:11</t>
  </si>
  <si>
    <t xml:space="preserve">select *_x000D_
from orders_x000D_
where delay_minutes &gt; 15 or delay_minutes is null_x000D_
;_x000D_
</t>
  </si>
  <si>
    <t>18.8.2025, 23:41:09</t>
  </si>
  <si>
    <t>select *_x000D_
from restaurants as re_x000D_
where re.name like '%פיצה%' or re.name like '%פולנטה%'_x000D_
;</t>
  </si>
  <si>
    <t>18.8.2025, 23:40:08</t>
  </si>
  <si>
    <t>select customer_id_x000D_
from orders_x000D_
where year(order_date) = 2025  'אין באמת עמודה כזאת, לכן מניח כדי שאוכל להמשיך לפתור'_x000D_
group by customer_id_x000D_
having count(distinct quarter(order_date)) = 4 'ארבע רבעונים בשנה'_x000D_
;</t>
  </si>
  <si>
    <t>היה צריך להתיחס גם לטבלת Customers 
לא ברור איך בוצע החישוב של "לפחות פעם אחת בכל אחד מארבעת הרבעונים"</t>
  </si>
  <si>
    <t>19.8.2025, 0:15:04</t>
  </si>
  <si>
    <t>כתוב שאילתה שמחזירה את פרטי שליחים ואת יחס המשלוחים באופניים שלהם, לשליחים עם לפחות 20 משלוחים</t>
  </si>
  <si>
    <t>select c.courier_id, c.full_name, count(case when o.vehicle_type = 'אופניים' then 1 end) / count(*) as bike_x000D_
from couriers as c join orders as o_x000D_
using(courier_id)_x000D_
group by c.courier_id_x000D_
having count(*) &gt; 20;</t>
  </si>
  <si>
    <t>התשובה מתקבלת</t>
  </si>
  <si>
    <t>19.8.2025, 0:24:22</t>
  </si>
  <si>
    <t>select *_x000D_
from customers_x000D_
where vip = 'כן' and registration_date &lt; '2023-01-01'</t>
  </si>
  <si>
    <t>19.8.2025, 0:24:27</t>
  </si>
  <si>
    <t>19.8.2025, 13:07:02</t>
  </si>
  <si>
    <t>כתוב שאילתה שמחזירה את פרטי לקוחות VIP והסיבות לתלונותיהם.</t>
  </si>
  <si>
    <t>select c.customer_id, c.full_name, c.vip_status, cmp.reason_x000D_
from customers as c join orders as o on c.customer_id = o.customer_id_x000D_
join complaints as cmp on o.order_id = cmp.order_id_x000D_
where c.vip_status = 'כן';</t>
  </si>
  <si>
    <t>18.8.2025, 23:51:33</t>
  </si>
  <si>
    <t>כתוב שאילתה שמחזירה את סך שעות המשמרות וסך ההזמנות לכל שליח בין יולי לספטמבר 2025</t>
  </si>
  <si>
    <t>select c.courier_id, c.full_name, datediff('2025-09-30', '2025-07-01') as total_x000D_
count(o.order_id) as total_or_x000D_
from couriers as c left join orders as o_x000D_
on c.courier_id = o.courier_id and o.order_date between '2025-07-01' and '2025-09-30'_x000D_
group by c.courier_id, c.full_name</t>
  </si>
  <si>
    <t>לא בוצע חישוב של סך סכום שעות המשמרות
אין התיחסות לטבלת CourierShifts ולחיבור שלה</t>
  </si>
  <si>
    <t>18.8.2025, 23:57:21</t>
  </si>
  <si>
    <t>select courier_id, full_name, employment_date_x000D_
from couriers_x000D_
order by employment_date desc limit 5_x000D_
;</t>
  </si>
  <si>
    <t>18.8.2025, 23:42:48</t>
  </si>
  <si>
    <t>π dispatch_center_id, region, manager_name (σ count(complaint_id) = max(count(complaint_id))_x000D_
Ω(dispatch_center_id, count(complaint_id) (dispatchcenters ⨝ couriershifts ⨝ orders ⨝ complaints)</t>
  </si>
  <si>
    <t>בהינתן שניתן להשתמש בפונק הקבצה באלגברת יחסים, לא ברור מה מטרת ההרכבה של ביצוע MAX על COUNT שאינה אפשרית.</t>
  </si>
  <si>
    <t>19.8.2025, 0:16:24</t>
  </si>
  <si>
    <t>select customer_id, full_name, floor(datediff(curdate(), regisration_date) / 365) _x000D_
from customers_x000D_
where year(registration_date) = 2024_x000D_
order by registration_age desc</t>
  </si>
  <si>
    <t>לא הוגדרה עמודת registration_age</t>
  </si>
  <si>
    <t>18.8.2025, 23:36:31</t>
  </si>
  <si>
    <t>208295337</t>
  </si>
  <si>
    <t>לירון מזרחי</t>
  </si>
  <si>
    <t>689474ff111c51843d891c36</t>
  </si>
  <si>
    <t>SELECT DISTINCT VEHICLE_TYPE , FLOOR(RATING)_x000D_
FROM COURIES;</t>
  </si>
  <si>
    <t>18.8.2025, 23:43:36</t>
  </si>
  <si>
    <t>כתוב ביטוי באלגברת יחסים שמחזיר את פרטי לקוחות שמעולם לא התלוננו אך ביצעו לפחות 10 הזמנות</t>
  </si>
  <si>
    <t>π CUTOMER_ID,FULL_NAME,CITY,REGISTRATION_DATE,VIP_STATUSE(σCOUNT(ORDER_ID&gt;10)(CUSTOMERS)− π COUNTER_ID,FULL_NAME,CITY,REGISTRATION_DATE,VIP_STATUS((CUSTOMERS⨝ORDERS ON CUSTOMERS.CUSTOMER_ID=ORDERS.CUSTOMER_ID JOIN COMPLAINTS)</t>
  </si>
  <si>
    <t>פקודת JOIN לא תקינה באלגברת יחסים
לא ברור איך מבוצע החיבור לטבלת COMPLAINTS</t>
  </si>
  <si>
    <t>19.8.2025, 0:18:14</t>
  </si>
  <si>
    <t>תשובה לא רלוונטית לשאלה - מדוע המענה הוא באלגברת יחסים כשהשאלה היא ב SQL ?</t>
  </si>
  <si>
    <t>18.8.2025, 23:58:27</t>
  </si>
  <si>
    <t>SELECT *_x000D_
FROM RESTAURANTS_x000D_
WHERE (NAME LIKE '%PIZZA%') OR (NAME='%POLENTA%');</t>
  </si>
  <si>
    <t>18.8.2025, 23:39:50</t>
  </si>
  <si>
    <t xml:space="preserve">SELECT *_x000D_
FROM DISPATCHCENTERS_x000D_
WHERE DISPATCH_CENTER_ID NOT IN (_x000D_
    SELECT DISPATCH_CENTER_ID _x000D_
    FROM COURIERSHIFTSAS CS JOIN COURIERSHIFTS AS C ON CS.DISPATCH_CENTER_ID= C.DISPATCH_CENTER_ID) JOIN COURIERS AS CO ON  _x000D_
    CO.COURIER_ID=C.COURIERS_ID JOIN ORDERS ON ORDERS AS O.COURIER_ID=CO.COURIER_ID_x000D_
    WHERE O.ORDER_TIME&gt;=MONTH(OR)_x000D_
</t>
  </si>
  <si>
    <t>אין התיחסות להזמנות בחודש מרץ 2025</t>
  </si>
  <si>
    <t>19.8.2025, 0:08:12</t>
  </si>
  <si>
    <t>כתוב שאילתה שמחזירה את פרטי משמרות השליחים והאזור של כל משמרת, ממוינים לפי אזור במיון יורד.</t>
  </si>
  <si>
    <t>תשובה לא רלוונטית לשאלה</t>
  </si>
  <si>
    <t>18.8.2025, 23:50:24</t>
  </si>
  <si>
    <t>SELECT YEAR(CURDATE()-YEAR(REGISTRATION_DATE)) AS RAGE_x000D_
FROM CUSTOMERS _x000D_
WHERE YEAR(REGISTRATION_DATE)=2024_x000D_
ORDER BY RAGE DESC;</t>
  </si>
  <si>
    <t>לא ברור מדוע בוצע חישוב הפרש של שנים ולא ימים שבסיכוי גבוה יתן תוצאה מספרית שגויה.
כמו כן אין פרטים על הלקוח</t>
  </si>
  <si>
    <t>18.8.2025, 23:37:43</t>
  </si>
  <si>
    <t>כתוב שאילתה שמחזירה את אחוז פתרון התלונות (סך התלונות שנפתרו חלקי כמות התלונות שהיו) עבור כל שליח</t>
  </si>
  <si>
    <t>SELECT COURRIER COUNT(COM.RESOLVED_FLAG='TRUE')*100/COUNT(*) AS RESULT_x000D_
FROM COMLAINTS AS COM JOIN ORDERS AS O JOIN COURIERSHIFTS AS C_x000D_
ON (O.COURIER_ID=C.COURIER_ID) AND (COM.ORDER_ID=O.ORDER _ID)_x000D_
GROUP BY C.COURIER_ID;</t>
  </si>
  <si>
    <t>19.8.2025, 0:03:33</t>
  </si>
  <si>
    <t>SELECT_x000D_
FRO</t>
  </si>
  <si>
    <t>לא ניתן מענה לשאילתא</t>
  </si>
  <si>
    <t>18.8.2025, 23:42:01</t>
  </si>
  <si>
    <t>כתוב שאילתה שמחזירה את פרטי שליחים שהתקבלו ב־30 הימים האחרונים וביצעו לפחות 10 הזמנות.</t>
  </si>
  <si>
    <t>כתוב שאילתה שמחזירה את פרטי שליחים וכמות המסעדות השונות שבהן סגרו משלוח.</t>
  </si>
  <si>
    <t>319090262</t>
  </si>
  <si>
    <t>רועי שלו</t>
  </si>
  <si>
    <t>689474ff111c51843d891c3a</t>
  </si>
  <si>
    <t>select customer_id, full_name_x000D_
from customers _x000D_
where vip_status='כן' and year(registration_date)&lt;2023;</t>
  </si>
  <si>
    <t>18.8.2025, 23:44:59</t>
  </si>
  <si>
    <t>כתוב שאילתה שמחזירה את מספר המשמרות לכל אזור בפברואר 2025.</t>
  </si>
  <si>
    <t xml:space="preserve">select d.region, count(*)_x000D_
from couriershifts as c join dispatchcenters as d_x000D_
using (dispatch_center_id)_x000D_
group by region_x000D_
having year(shift_date)=2025 and month(shift_date)=2; </t>
  </si>
  <si>
    <t>תנאי הסינון נכון אך היה אמור להיות בפקודת WHERE ולא ב HAVING</t>
  </si>
  <si>
    <t>18.8.2025, 23:53:12</t>
  </si>
  <si>
    <t xml:space="preserve">select full_name, _x000D_
from customers </t>
  </si>
  <si>
    <t>18.8.2025, 23:38:28</t>
  </si>
  <si>
    <t xml:space="preserve">select courier_id, full_name_x000D_
from couriers as c join orders as o_x000D_
using (courier_id)_x000D_
where datediff(employment_date, curadate())&lt;=30 _x000D_
group by full_name_x000D_
having count(courier_id)&gt;=10_x000D_
_x000D_
</t>
  </si>
  <si>
    <t>חסר הקיבוץ גם לפי courier_id</t>
  </si>
  <si>
    <t>19.8.2025, 0:12:08</t>
  </si>
  <si>
    <t xml:space="preserve">select full_name_x000D_
from customers as c join orders as o join couriershifts as cour_x000D_
on (c.customer_id=o.customer_id) and (o.courier_id=cour.courier_id) _x000D_
where cour.shift_date=(select count(*) from couriershifts between '01.01.2025' and '15.03.2025'    </t>
  </si>
  <si>
    <t>לא ברור איך בוצע החישוב של "לפחות פעם אחת בכל אחד מארבעת הרבעונים"</t>
  </si>
  <si>
    <t>19.8.2025, 0:14:26</t>
  </si>
  <si>
    <t>18.8.2025, 23:39:34</t>
  </si>
  <si>
    <t>select c.courier_id, c.full_name, count(distinct o.restaurant_id)_x000D_
from couriers as c join orders as o_x000D_
using (courier_id)_x000D_
group by c.full_name;</t>
  </si>
  <si>
    <t>פקודת הקיבוץ הייתה צריכה להכיל גם את courier_id</t>
  </si>
  <si>
    <t>19.8.2025, 0:01:24</t>
  </si>
  <si>
    <t>select dispatch_center_id, region, manager_name_x000D_
from dispatchcenters join couriershifts as cs join couriers as c_x000D_
on (c.courier_id=cs.courier_id) and (cs.dispatch_center_id=d.dispatch_center_id)_x000D_
group by d.dispatch_center_id_x000D_
having avg(rating)&gt;4.7;</t>
  </si>
  <si>
    <t>18.8.2025, 23:59:31</t>
  </si>
  <si>
    <t>18.8.2025, 23:45:57</t>
  </si>
  <si>
    <t>select order_id, order_time, delivery_time_x000D_
from orders_x000D_
where delay_minutes&gt;15 or delay_minutes is null;</t>
  </si>
  <si>
    <t>18.8.2025, 23:40:58</t>
  </si>
  <si>
    <t>324264597</t>
  </si>
  <si>
    <t>ג׳וליה סעיד</t>
  </si>
  <si>
    <t>689474ff111c51843d891c3b</t>
  </si>
  <si>
    <t xml:space="preserve">select customer_id, full_name, city, registration_date, vip_status_x000D_
from Customers join Orders using (customer_id)_x000D_
where customer_id is null;_x000D_
_x000D_
</t>
  </si>
  <si>
    <t>התשובה תחזיר את מי שכן ביצעה הזמנה ותסנן את הלקוחות שהם עם מספר לקוח NULL שזה מקרה שלא יכול להיות שכן סביר להניח שמספר לקוח הוא מפתח</t>
  </si>
  <si>
    <t>18.8.2025, 23:47:50</t>
  </si>
  <si>
    <t xml:space="preserve">select vehicle_type, Floor(rating)_x000D_
from Couriers;_x000D_
</t>
  </si>
  <si>
    <t>18.8.2025, 23:43:45</t>
  </si>
  <si>
    <t xml:space="preserve">select dispatch_center_id, region, manger_name_x000D_
from DispatchCenters join CourierShifts using dispatch_center_id_x000D_
where shift_date = (select month(shift_date) from CourierShifts where month != 03) and _x000D_
                   (select yera(shift_date) from CourierShifts where year != 2025);_x000D_
_x000D_
                   _x000D_
</t>
  </si>
  <si>
    <t xml:space="preserve">אין התיחסות לטבלת Orders 
פקודת ההשוואה לא תתקיים אף פעם שכן התאריך shift_date לא יכול להיות ששווה לחודש או לשנה </t>
  </si>
  <si>
    <t>19.8.2025, 0:09:46</t>
  </si>
  <si>
    <t xml:space="preserve">select count(*) as toatl_registration_x000D_
from Customers _x000D_
where yera(registeration_date) = 2024_x000D_
order by total_registration DESC;_x000D_
</t>
  </si>
  <si>
    <t>אין תחשיב הפרש כנדרש ולכן תוצאה מספרית שגויה.
כמו כן אין פרטים על הלקוח</t>
  </si>
  <si>
    <t>18.8.2025, 23:38:16</t>
  </si>
  <si>
    <t xml:space="preserve">select courier_id, rating, vehicle_type_x000D_
from Couriers_x000D_
where employment_date &gt; '2020-01-01'_x000D_
order by rating DESC;_x000D_
</t>
  </si>
  <si>
    <t>18.8.2025, 23:34:34</t>
  </si>
  <si>
    <t>כתוב שאילתה שמחזירה את פרטי לקוחות שעיכובם הממוצע נמוך מהממוצע הכללי.</t>
  </si>
  <si>
    <t xml:space="preserve">select customer_id, full_name, city, registration_date, vip_status_x000D_
from Coustomers join Orders using (customer_id)_x000D_
group by customer_id, full_name, registeration_date, vip_status_x000D_
having Avg(delay_minutes) &lt; (select Avg(delay_minutes) from Orders);_x000D_
_x000D_
_x000D_
_x000D_
_x000D_
_x000D_
_x000D_
_x000D_
_x000D_
</t>
  </si>
  <si>
    <t>19.8.2025, 0:10:49</t>
  </si>
  <si>
    <t>18.8.2025, 23:49:32</t>
  </si>
  <si>
    <t xml:space="preserve">select customer_id, full_name, count(distinct Quarter(order_time)) as counter_x000D_
from Customers join Orders using customer_id_x000D_
where year(order_time) = 2025_x000D_
group by customer_id, full_name_x000D_
having counter = 4; _x000D_
_x000D_
_x000D_
_x000D_
_x000D_
_x000D_
_x000D_
</t>
  </si>
  <si>
    <t>19.8.2025, 0:13:43</t>
  </si>
  <si>
    <t>18.8.2025, 23:44:30</t>
  </si>
  <si>
    <t xml:space="preserve">select Avg(order_time - delivery_time) as Average, restaurnat_id, r.name_x000D_
from Orders join Restaurants using restaurant_id_x000D_
group by retaurant_id, r.name;_x000D_
_x000D_
_x000D_
_x000D_
_x000D_
</t>
  </si>
  <si>
    <t>19.8.2025, 0:00:26</t>
  </si>
  <si>
    <t>כתבו ביטוי באלגברת יחסים שמחזיר את הלקוחות שהוזמנו על ידם משלוח לפחות פעם אחת בכל אחד מארבעת רבעוני שנת 2025</t>
  </si>
  <si>
    <t xml:space="preserve">π customer_id, full-name, count(distinct Quarter(order_time)) ρ counter σ(((yera(order_time)=2025) (group by customer_id, full_name)having counter = 4))(customers ⨝ Orders)(c.cusromer_id = o.cusromer_id)_x000D_
_x000D_
</t>
  </si>
  <si>
    <t>פקודות GROUP BY ו- HAVING שייכות ל-SQL ולא לאלגברת היחסים.
לא ברור איך מבוצעת הבדיקה לגבי הרבעונים בשיטה זו</t>
  </si>
  <si>
    <t>19.8.2025, 0:20:45</t>
  </si>
  <si>
    <t xml:space="preserve">select *_x000D_
from Restaursnts_x000D_
where name like '%פיצה%' or name Like '%פולנטה%';_x000D_
_x000D_
</t>
  </si>
  <si>
    <t>18.8.2025, 23:39:59</t>
  </si>
  <si>
    <t>כתוב שאילתה שמחזירה את פרטי מסעדות שעיכוב ההזמנות הממוצע שלהן גבוה מהממוצע הכללי</t>
  </si>
  <si>
    <t xml:space="preserve">select * (פרטי מסעדיות)_x000D_
from Restaurants join Orders using restaurant_id_x000D_
group by *_x000D_
having Avg(delay_minutes) &gt; (select Avg(delay_minutes) from Orders);_x000D_
_x000D_
_x000D_
_x000D_
</t>
  </si>
  <si>
    <t>פקודת הקיבוץ לא תוכל להתבצע שכן הקיבוץ אמור להיות ספציפי לפי ששם המסעדה</t>
  </si>
  <si>
    <t>18.8.2025, 23:54:49</t>
  </si>
  <si>
    <t>ממוצע</t>
  </si>
  <si>
    <t>סטיית תקן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</si>
</sst>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rial"/>
      <family val="2"/>
      <scheme val="minor"/>
    </font>
    <font>
      <b/>
      <sz val="12"/>
      <color theme="1"/>
      <name val="Arial"/>
      <family val="2"/>
      <scheme val="minor"/>
    </font>
  </fonts>
  <fills count="5">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1" xfId="0" applyBorder="1"/>
    <xf numFmtId="0" fontId="1" fillId="0" borderId="1" xfId="0" applyFont="1" applyBorder="1" applyAlignment="1">
      <alignment horizontal="center"/>
    </xf>
    <xf numFmtId="0" fontId="0" fillId="0" borderId="1" xfId="0" applyFont="1"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1" xfId="0" applyFont="1" applyFill="1" applyBorder="1"/>
    <xf numFmtId="0" fontId="0" fillId="2" borderId="1" xfId="0" applyFont="1" applyFill="1" applyBorder="1"/>
    <xf numFmtId="0" fontId="0" fillId="4" borderId="2" xfId="0" applyFill="1" applyBorder="1"/>
    <xf numFmtId="0" fontId="0" fillId="4" borderId="1" xfId="0" applyFill="1" applyBorder="1"/>
    <xf numFmtId="0" fontId="0" fillId="4" borderId="3" xfId="0" applyFill="1" applyBorder="1"/>
  </cellXfs>
  <cellStyles count="1">
    <cellStyle name="Normal" xfId="0" builtinId="0"/>
  </cellStyles>
  <dxfs count="18">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3F0EA9-80A4-6543-9A79-288ADE0EB7E8}" name="טבלה1" displayName="טבלה1" ref="A1:N45" totalsRowShown="0" headerRowDxfId="0" headerRowBorderDxfId="16" tableBorderDxfId="17" totalsRowBorderDxfId="15">
  <autoFilter ref="A1:N45" xr:uid="{4D3F0EA9-80A4-6543-9A79-288ADE0EB7E8}"/>
  <sortState xmlns:xlrd2="http://schemas.microsoft.com/office/spreadsheetml/2017/richdata2" ref="A2:N45">
    <sortCondition ref="K1:K45"/>
  </sortState>
  <tableColumns count="14">
    <tableColumn id="1" xr3:uid="{53B87983-4F3F-6E4F-94D1-6217402B9051}" name="Student ID" dataDxfId="14"/>
    <tableColumn id="2" xr3:uid="{7F1148B2-449E-3649-99F8-AD8460C89700}" name="Student Name" dataDxfId="13"/>
    <tableColumn id="4" xr3:uid="{90D404E5-5838-B240-92C0-DAE2134E8C1C}" name="Source" dataDxfId="12"/>
    <tableColumn id="5" xr3:uid="{B0C665D6-CDF6-7349-9604-484B94599FB0}" name="Exam ID" dataDxfId="11"/>
    <tableColumn id="6" xr3:uid="{1DB7CB55-AE08-5944-B383-81B8D04E54F3}" name="Question Index" dataDxfId="10"/>
    <tableColumn id="7" xr3:uid="{C75FE3CB-BDE5-DF42-A7A2-4B94A270B112}" name="Question ID" dataDxfId="9"/>
    <tableColumn id="8" xr3:uid="{C4C3D322-B73F-6547-ACE7-744AE8039D3B}" name="Question Text" dataDxfId="8"/>
    <tableColumn id="9" xr3:uid="{F5B1850D-E1C3-6042-B016-BA9A0402951F}" name="Difficulty" dataDxfId="7"/>
    <tableColumn id="10" xr3:uid="{6210F142-5A64-354A-A6A8-81F6A7F7AA16}" name="Points" dataDxfId="6"/>
    <tableColumn id="11" xr3:uid="{6451F03C-4688-6444-AA93-B4A498DF6B70}" name="Student Answer" dataDxfId="5"/>
    <tableColumn id="12" xr3:uid="{5D3C7F98-CAE8-344E-A31D-137CDBF8FB35}" name="Grade" dataDxfId="4"/>
    <tableColumn id="13" xr3:uid="{34FC70A3-9ADD-AD46-8523-1C5C2876A8FE}" name="Feedback" dataDxfId="3"/>
    <tableColumn id="14" xr3:uid="{9E2DDB29-873A-CB4B-AD0E-837C072828BA}" name="Graded By" dataDxfId="2"/>
    <tableColumn id="15" xr3:uid="{DBE65C4E-3968-1E48-9166-8EE00E1E57D8}" name="Graded At"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4"/>
  <sheetViews>
    <sheetView tabSelected="1" zoomScale="130" zoomScaleNormal="130" workbookViewId="0">
      <selection activeCell="D23" sqref="D23"/>
    </sheetView>
  </sheetViews>
  <sheetFormatPr baseColWidth="10" defaultRowHeight="16" x14ac:dyDescent="0.2"/>
  <cols>
    <col min="1" max="1" width="14.85546875" customWidth="1"/>
    <col min="2" max="2" width="11.42578125" customWidth="1"/>
    <col min="3" max="3" width="14.85546875" customWidth="1"/>
    <col min="4" max="4" width="28.85546875" customWidth="1"/>
    <col min="5" max="5" width="15" customWidth="1"/>
    <col min="6" max="6" width="14.85546875" customWidth="1"/>
    <col min="7" max="7" width="60.85546875" customWidth="1"/>
    <col min="8" max="8" width="14.85546875" customWidth="1"/>
    <col min="9" max="9" width="10.85546875" customWidth="1"/>
    <col min="10" max="10" width="60.85546875" customWidth="1"/>
    <col min="11" max="11" width="12.85546875" customWidth="1"/>
    <col min="12" max="12" width="30.85546875" customWidth="1"/>
    <col min="13" max="13" width="14.85546875" customWidth="1"/>
    <col min="14" max="14" width="22.85546875" customWidth="1"/>
  </cols>
  <sheetData>
    <row r="1" spans="1:14" x14ac:dyDescent="0.2">
      <c r="A1" s="6" t="s">
        <v>0</v>
      </c>
      <c r="B1" s="7" t="s">
        <v>1</v>
      </c>
      <c r="C1" s="7" t="s">
        <v>2</v>
      </c>
      <c r="D1" s="7" t="s">
        <v>3</v>
      </c>
      <c r="E1" s="7" t="s">
        <v>4</v>
      </c>
      <c r="F1" s="7" t="s">
        <v>5</v>
      </c>
      <c r="G1" s="7" t="s">
        <v>6</v>
      </c>
      <c r="H1" s="7" t="s">
        <v>7</v>
      </c>
      <c r="I1" s="7" t="s">
        <v>8</v>
      </c>
      <c r="J1" s="7" t="s">
        <v>9</v>
      </c>
      <c r="K1" s="7" t="s">
        <v>10</v>
      </c>
      <c r="L1" s="7" t="s">
        <v>11</v>
      </c>
      <c r="M1" s="7" t="s">
        <v>12</v>
      </c>
      <c r="N1" s="8" t="s">
        <v>13</v>
      </c>
    </row>
    <row r="2" spans="1:14" x14ac:dyDescent="0.2">
      <c r="A2" s="14" t="s">
        <v>71</v>
      </c>
      <c r="B2" s="15" t="s">
        <v>72</v>
      </c>
      <c r="C2" s="15" t="s">
        <v>14</v>
      </c>
      <c r="D2" s="15" t="s">
        <v>73</v>
      </c>
      <c r="E2" s="15">
        <v>3</v>
      </c>
      <c r="F2" s="15">
        <v>6</v>
      </c>
      <c r="G2" s="15" t="s">
        <v>26</v>
      </c>
      <c r="H2" s="15" t="s">
        <v>17</v>
      </c>
      <c r="I2" s="15">
        <v>6</v>
      </c>
      <c r="J2" s="15" t="s">
        <v>77</v>
      </c>
      <c r="K2" s="15">
        <v>0</v>
      </c>
      <c r="L2" s="15" t="s">
        <v>80</v>
      </c>
      <c r="M2" s="15" t="s">
        <v>30</v>
      </c>
      <c r="N2" s="16" t="s">
        <v>81</v>
      </c>
    </row>
    <row r="3" spans="1:14" x14ac:dyDescent="0.2">
      <c r="A3" s="14" t="s">
        <v>71</v>
      </c>
      <c r="B3" s="15" t="s">
        <v>72</v>
      </c>
      <c r="C3" s="15" t="s">
        <v>14</v>
      </c>
      <c r="D3" s="15" t="s">
        <v>73</v>
      </c>
      <c r="E3" s="15">
        <v>12</v>
      </c>
      <c r="F3" s="15">
        <v>5</v>
      </c>
      <c r="G3" s="15" t="s">
        <v>24</v>
      </c>
      <c r="H3" s="15" t="s">
        <v>17</v>
      </c>
      <c r="I3" s="15">
        <v>6</v>
      </c>
      <c r="J3" s="15" t="s">
        <v>96</v>
      </c>
      <c r="K3" s="15">
        <v>0</v>
      </c>
      <c r="L3" s="15" t="s">
        <v>97</v>
      </c>
      <c r="M3" s="15" t="s">
        <v>30</v>
      </c>
      <c r="N3" s="16" t="s">
        <v>98</v>
      </c>
    </row>
    <row r="4" spans="1:14" x14ac:dyDescent="0.2">
      <c r="A4" s="14" t="s">
        <v>101</v>
      </c>
      <c r="B4" s="15" t="s">
        <v>102</v>
      </c>
      <c r="C4" s="15" t="s">
        <v>14</v>
      </c>
      <c r="D4" s="15" t="s">
        <v>103</v>
      </c>
      <c r="E4" s="15">
        <v>8</v>
      </c>
      <c r="F4" s="15">
        <v>40</v>
      </c>
      <c r="G4" s="15" t="s">
        <v>32</v>
      </c>
      <c r="H4" s="15" t="s">
        <v>22</v>
      </c>
      <c r="I4" s="15">
        <v>10</v>
      </c>
      <c r="J4" s="15" t="s">
        <v>115</v>
      </c>
      <c r="K4" s="15">
        <v>0</v>
      </c>
      <c r="L4" s="15" t="s">
        <v>88</v>
      </c>
      <c r="M4" s="15" t="s">
        <v>30</v>
      </c>
      <c r="N4" s="16" t="s">
        <v>118</v>
      </c>
    </row>
    <row r="5" spans="1:14" x14ac:dyDescent="0.2">
      <c r="A5" s="14" t="s">
        <v>101</v>
      </c>
      <c r="B5" s="15" t="s">
        <v>102</v>
      </c>
      <c r="C5" s="15" t="s">
        <v>14</v>
      </c>
      <c r="D5" s="15" t="s">
        <v>103</v>
      </c>
      <c r="E5" s="15">
        <v>11</v>
      </c>
      <c r="F5" s="15">
        <v>9</v>
      </c>
      <c r="G5" s="15" t="s">
        <v>38</v>
      </c>
      <c r="H5" s="15" t="s">
        <v>17</v>
      </c>
      <c r="I5" s="15">
        <v>6</v>
      </c>
      <c r="J5" s="15" t="s">
        <v>122</v>
      </c>
      <c r="K5" s="15">
        <v>0</v>
      </c>
      <c r="L5" s="15" t="s">
        <v>88</v>
      </c>
      <c r="M5" s="15" t="s">
        <v>30</v>
      </c>
      <c r="N5" s="16" t="s">
        <v>124</v>
      </c>
    </row>
    <row r="6" spans="1:14" x14ac:dyDescent="0.2">
      <c r="A6" s="14" t="s">
        <v>127</v>
      </c>
      <c r="B6" s="15" t="s">
        <v>128</v>
      </c>
      <c r="C6" s="15" t="s">
        <v>14</v>
      </c>
      <c r="D6" s="15" t="s">
        <v>129</v>
      </c>
      <c r="E6" s="15">
        <v>10</v>
      </c>
      <c r="F6" s="15">
        <v>8</v>
      </c>
      <c r="G6" s="15" t="s">
        <v>16</v>
      </c>
      <c r="H6" s="15" t="s">
        <v>17</v>
      </c>
      <c r="I6" s="15">
        <v>6</v>
      </c>
      <c r="J6" s="15" t="s">
        <v>147</v>
      </c>
      <c r="K6" s="15">
        <v>0</v>
      </c>
      <c r="L6" s="15" t="s">
        <v>88</v>
      </c>
      <c r="M6" s="15" t="s">
        <v>30</v>
      </c>
      <c r="N6" s="16" t="s">
        <v>149</v>
      </c>
    </row>
    <row r="7" spans="1:14" x14ac:dyDescent="0.2">
      <c r="A7" s="14" t="s">
        <v>71</v>
      </c>
      <c r="B7" s="15" t="s">
        <v>72</v>
      </c>
      <c r="C7" s="15" t="s">
        <v>14</v>
      </c>
      <c r="D7" s="15" t="s">
        <v>73</v>
      </c>
      <c r="E7" s="15">
        <v>8</v>
      </c>
      <c r="F7" s="15">
        <v>12</v>
      </c>
      <c r="G7" s="15" t="s">
        <v>87</v>
      </c>
      <c r="H7" s="15" t="s">
        <v>15</v>
      </c>
      <c r="I7" s="15">
        <v>8</v>
      </c>
      <c r="J7" s="15" t="s">
        <v>84</v>
      </c>
      <c r="K7" s="15">
        <v>0</v>
      </c>
      <c r="L7" s="15" t="s">
        <v>88</v>
      </c>
      <c r="M7" s="15" t="s">
        <v>30</v>
      </c>
      <c r="N7" s="16" t="s">
        <v>89</v>
      </c>
    </row>
    <row r="8" spans="1:14" x14ac:dyDescent="0.2">
      <c r="A8" s="14" t="s">
        <v>127</v>
      </c>
      <c r="B8" s="15" t="s">
        <v>128</v>
      </c>
      <c r="C8" s="15" t="s">
        <v>14</v>
      </c>
      <c r="D8" s="15" t="s">
        <v>129</v>
      </c>
      <c r="E8" s="15">
        <v>8</v>
      </c>
      <c r="F8" s="15">
        <v>14</v>
      </c>
      <c r="G8" s="15" t="s">
        <v>87</v>
      </c>
      <c r="H8" s="15" t="s">
        <v>15</v>
      </c>
      <c r="I8" s="15">
        <v>8</v>
      </c>
      <c r="J8" s="15" t="s">
        <v>144</v>
      </c>
      <c r="K8" s="15">
        <v>0</v>
      </c>
      <c r="L8" s="15" t="s">
        <v>88</v>
      </c>
      <c r="M8" s="15" t="s">
        <v>30</v>
      </c>
      <c r="N8" s="16" t="s">
        <v>146</v>
      </c>
    </row>
    <row r="9" spans="1:14" x14ac:dyDescent="0.2">
      <c r="A9" s="14" t="s">
        <v>101</v>
      </c>
      <c r="B9" s="15" t="s">
        <v>102</v>
      </c>
      <c r="C9" s="15" t="s">
        <v>14</v>
      </c>
      <c r="D9" s="15" t="s">
        <v>103</v>
      </c>
      <c r="E9" s="15">
        <v>4</v>
      </c>
      <c r="F9" s="15">
        <v>1</v>
      </c>
      <c r="G9" s="15" t="s">
        <v>27</v>
      </c>
      <c r="H9" s="15" t="s">
        <v>17</v>
      </c>
      <c r="I9" s="15">
        <v>6</v>
      </c>
      <c r="J9" s="15" t="s">
        <v>110</v>
      </c>
      <c r="K9" s="15">
        <v>0</v>
      </c>
      <c r="L9" s="15" t="s">
        <v>88</v>
      </c>
      <c r="M9" s="15" t="s">
        <v>30</v>
      </c>
      <c r="N9" s="16" t="s">
        <v>111</v>
      </c>
    </row>
    <row r="10" spans="1:14" x14ac:dyDescent="0.2">
      <c r="A10" s="4" t="s">
        <v>35</v>
      </c>
      <c r="B10" s="1" t="s">
        <v>36</v>
      </c>
      <c r="C10" s="1" t="s">
        <v>14</v>
      </c>
      <c r="D10" s="1" t="s">
        <v>37</v>
      </c>
      <c r="E10" s="1">
        <v>1</v>
      </c>
      <c r="F10" s="1">
        <v>33</v>
      </c>
      <c r="G10" s="1" t="s">
        <v>38</v>
      </c>
      <c r="H10" s="1" t="s">
        <v>18</v>
      </c>
      <c r="I10" s="1">
        <v>10</v>
      </c>
      <c r="J10" s="1" t="s">
        <v>39</v>
      </c>
      <c r="K10" s="1">
        <v>2</v>
      </c>
      <c r="L10" s="1" t="s">
        <v>40</v>
      </c>
      <c r="M10" s="1" t="s">
        <v>30</v>
      </c>
      <c r="N10" s="5" t="s">
        <v>41</v>
      </c>
    </row>
    <row r="11" spans="1:14" x14ac:dyDescent="0.2">
      <c r="A11" s="4" t="s">
        <v>127</v>
      </c>
      <c r="B11" s="1" t="s">
        <v>128</v>
      </c>
      <c r="C11" s="1" t="s">
        <v>14</v>
      </c>
      <c r="D11" s="1" t="s">
        <v>129</v>
      </c>
      <c r="E11" s="1">
        <v>0</v>
      </c>
      <c r="F11" s="1">
        <v>9</v>
      </c>
      <c r="G11" s="1" t="s">
        <v>38</v>
      </c>
      <c r="H11" s="1" t="s">
        <v>17</v>
      </c>
      <c r="I11" s="1">
        <v>6</v>
      </c>
      <c r="J11" s="1" t="s">
        <v>130</v>
      </c>
      <c r="K11" s="1">
        <v>2</v>
      </c>
      <c r="L11" s="1" t="s">
        <v>131</v>
      </c>
      <c r="M11" s="1" t="s">
        <v>30</v>
      </c>
      <c r="N11" s="5" t="s">
        <v>132</v>
      </c>
    </row>
    <row r="12" spans="1:14" x14ac:dyDescent="0.2">
      <c r="A12" s="4" t="s">
        <v>127</v>
      </c>
      <c r="B12" s="1" t="s">
        <v>128</v>
      </c>
      <c r="C12" s="1" t="s">
        <v>14</v>
      </c>
      <c r="D12" s="1" t="s">
        <v>129</v>
      </c>
      <c r="E12" s="1">
        <v>5</v>
      </c>
      <c r="F12" s="1">
        <v>2</v>
      </c>
      <c r="G12" s="1" t="s">
        <v>27</v>
      </c>
      <c r="H12" s="1" t="s">
        <v>17</v>
      </c>
      <c r="I12" s="1">
        <v>6</v>
      </c>
      <c r="J12" s="1" t="s">
        <v>138</v>
      </c>
      <c r="K12" s="1">
        <v>2</v>
      </c>
      <c r="L12" s="1" t="s">
        <v>139</v>
      </c>
      <c r="M12" s="1" t="s">
        <v>30</v>
      </c>
      <c r="N12" s="5" t="s">
        <v>140</v>
      </c>
    </row>
    <row r="13" spans="1:14" x14ac:dyDescent="0.2">
      <c r="A13" s="4" t="s">
        <v>127</v>
      </c>
      <c r="B13" s="1" t="s">
        <v>128</v>
      </c>
      <c r="C13" s="1" t="s">
        <v>14</v>
      </c>
      <c r="D13" s="1" t="s">
        <v>129</v>
      </c>
      <c r="E13" s="1">
        <v>12</v>
      </c>
      <c r="F13" s="1">
        <v>41</v>
      </c>
      <c r="G13" s="1" t="s">
        <v>152</v>
      </c>
      <c r="H13" s="1" t="s">
        <v>22</v>
      </c>
      <c r="I13" s="1">
        <v>10</v>
      </c>
      <c r="J13" s="1" t="s">
        <v>153</v>
      </c>
      <c r="K13" s="1">
        <v>3</v>
      </c>
      <c r="L13" s="1" t="s">
        <v>154</v>
      </c>
      <c r="M13" s="1" t="s">
        <v>30</v>
      </c>
      <c r="N13" s="5" t="s">
        <v>155</v>
      </c>
    </row>
    <row r="14" spans="1:14" x14ac:dyDescent="0.2">
      <c r="A14" s="4" t="s">
        <v>35</v>
      </c>
      <c r="B14" s="1" t="s">
        <v>36</v>
      </c>
      <c r="C14" s="1" t="s">
        <v>14</v>
      </c>
      <c r="D14" s="1" t="s">
        <v>37</v>
      </c>
      <c r="E14" s="1">
        <v>4</v>
      </c>
      <c r="F14" s="1">
        <v>36</v>
      </c>
      <c r="G14" s="1" t="s">
        <v>19</v>
      </c>
      <c r="H14" s="1" t="s">
        <v>18</v>
      </c>
      <c r="I14" s="1">
        <v>10</v>
      </c>
      <c r="J14" s="1" t="s">
        <v>46</v>
      </c>
      <c r="K14" s="1">
        <v>3</v>
      </c>
      <c r="L14" s="1" t="s">
        <v>47</v>
      </c>
      <c r="M14" s="1" t="s">
        <v>30</v>
      </c>
      <c r="N14" s="5" t="s">
        <v>48</v>
      </c>
    </row>
    <row r="15" spans="1:14" x14ac:dyDescent="0.2">
      <c r="A15" s="4" t="s">
        <v>71</v>
      </c>
      <c r="B15" s="1" t="s">
        <v>72</v>
      </c>
      <c r="C15" s="1" t="s">
        <v>14</v>
      </c>
      <c r="D15" s="1" t="s">
        <v>73</v>
      </c>
      <c r="E15" s="1">
        <v>9</v>
      </c>
      <c r="F15" s="1">
        <v>2</v>
      </c>
      <c r="G15" s="1" t="s">
        <v>27</v>
      </c>
      <c r="H15" s="1" t="s">
        <v>17</v>
      </c>
      <c r="I15" s="1">
        <v>6</v>
      </c>
      <c r="J15" s="1" t="s">
        <v>90</v>
      </c>
      <c r="K15" s="1">
        <v>3</v>
      </c>
      <c r="L15" s="1" t="s">
        <v>91</v>
      </c>
      <c r="M15" s="1" t="s">
        <v>30</v>
      </c>
      <c r="N15" s="5" t="s">
        <v>92</v>
      </c>
    </row>
    <row r="16" spans="1:14" x14ac:dyDescent="0.2">
      <c r="A16" s="4" t="s">
        <v>101</v>
      </c>
      <c r="B16" s="1" t="s">
        <v>102</v>
      </c>
      <c r="C16" s="1" t="s">
        <v>14</v>
      </c>
      <c r="D16" s="1" t="s">
        <v>103</v>
      </c>
      <c r="E16" s="1">
        <v>7</v>
      </c>
      <c r="F16" s="1">
        <v>3</v>
      </c>
      <c r="G16" s="1" t="s">
        <v>19</v>
      </c>
      <c r="H16" s="1" t="s">
        <v>17</v>
      </c>
      <c r="I16" s="1">
        <v>6</v>
      </c>
      <c r="J16" s="1" t="s">
        <v>115</v>
      </c>
      <c r="K16" s="1">
        <v>4</v>
      </c>
      <c r="L16" s="1" t="s">
        <v>116</v>
      </c>
      <c r="M16" s="1" t="s">
        <v>30</v>
      </c>
      <c r="N16" s="5" t="s">
        <v>117</v>
      </c>
    </row>
    <row r="17" spans="1:14" x14ac:dyDescent="0.2">
      <c r="A17" s="4" t="s">
        <v>127</v>
      </c>
      <c r="B17" s="1" t="s">
        <v>128</v>
      </c>
      <c r="C17" s="1" t="s">
        <v>14</v>
      </c>
      <c r="D17" s="1" t="s">
        <v>129</v>
      </c>
      <c r="E17" s="1">
        <v>9</v>
      </c>
      <c r="F17" s="1">
        <v>36</v>
      </c>
      <c r="G17" s="1" t="s">
        <v>19</v>
      </c>
      <c r="H17" s="1" t="s">
        <v>18</v>
      </c>
      <c r="I17" s="1">
        <v>10</v>
      </c>
      <c r="J17" s="1" t="s">
        <v>147</v>
      </c>
      <c r="K17" s="1">
        <v>4</v>
      </c>
      <c r="L17" s="1" t="s">
        <v>116</v>
      </c>
      <c r="M17" s="1" t="s">
        <v>30</v>
      </c>
      <c r="N17" s="5" t="s">
        <v>148</v>
      </c>
    </row>
    <row r="18" spans="1:14" x14ac:dyDescent="0.2">
      <c r="A18" s="4" t="s">
        <v>35</v>
      </c>
      <c r="B18" s="1" t="s">
        <v>36</v>
      </c>
      <c r="C18" s="1" t="s">
        <v>14</v>
      </c>
      <c r="D18" s="1" t="s">
        <v>37</v>
      </c>
      <c r="E18" s="1">
        <v>14</v>
      </c>
      <c r="F18" s="1">
        <v>22</v>
      </c>
      <c r="G18" s="1" t="s">
        <v>59</v>
      </c>
      <c r="H18" s="1" t="s">
        <v>15</v>
      </c>
      <c r="I18" s="1">
        <v>8</v>
      </c>
      <c r="J18" s="1" t="s">
        <v>60</v>
      </c>
      <c r="K18" s="1">
        <v>4</v>
      </c>
      <c r="L18" s="1" t="s">
        <v>61</v>
      </c>
      <c r="M18" s="1" t="s">
        <v>30</v>
      </c>
      <c r="N18" s="5" t="s">
        <v>62</v>
      </c>
    </row>
    <row r="19" spans="1:14" x14ac:dyDescent="0.2">
      <c r="A19" s="4" t="s">
        <v>35</v>
      </c>
      <c r="B19" s="1" t="s">
        <v>36</v>
      </c>
      <c r="C19" s="1" t="s">
        <v>14</v>
      </c>
      <c r="D19" s="1" t="s">
        <v>37</v>
      </c>
      <c r="E19" s="1">
        <v>17</v>
      </c>
      <c r="F19" s="1">
        <v>2</v>
      </c>
      <c r="G19" s="1" t="s">
        <v>27</v>
      </c>
      <c r="H19" s="1" t="s">
        <v>17</v>
      </c>
      <c r="I19" s="1">
        <v>6</v>
      </c>
      <c r="J19" s="1" t="s">
        <v>68</v>
      </c>
      <c r="K19" s="1">
        <v>4</v>
      </c>
      <c r="L19" s="1" t="s">
        <v>69</v>
      </c>
      <c r="M19" s="1" t="s">
        <v>30</v>
      </c>
      <c r="N19" s="5" t="s">
        <v>70</v>
      </c>
    </row>
    <row r="20" spans="1:14" x14ac:dyDescent="0.2">
      <c r="A20" s="4" t="s">
        <v>35</v>
      </c>
      <c r="B20" s="1" t="s">
        <v>36</v>
      </c>
      <c r="C20" s="1" t="s">
        <v>14</v>
      </c>
      <c r="D20" s="1" t="s">
        <v>37</v>
      </c>
      <c r="E20" s="1">
        <v>16</v>
      </c>
      <c r="F20" s="1">
        <v>37</v>
      </c>
      <c r="G20" s="1" t="s">
        <v>21</v>
      </c>
      <c r="H20" s="1" t="s">
        <v>22</v>
      </c>
      <c r="I20" s="1">
        <v>10</v>
      </c>
      <c r="J20" s="1" t="s">
        <v>65</v>
      </c>
      <c r="K20" s="1">
        <v>5</v>
      </c>
      <c r="L20" s="1" t="s">
        <v>66</v>
      </c>
      <c r="M20" s="1" t="s">
        <v>30</v>
      </c>
      <c r="N20" s="5" t="s">
        <v>67</v>
      </c>
    </row>
    <row r="21" spans="1:14" x14ac:dyDescent="0.2">
      <c r="A21" s="4" t="s">
        <v>127</v>
      </c>
      <c r="B21" s="1" t="s">
        <v>128</v>
      </c>
      <c r="C21" s="1" t="s">
        <v>14</v>
      </c>
      <c r="D21" s="1" t="s">
        <v>129</v>
      </c>
      <c r="E21" s="1">
        <v>4</v>
      </c>
      <c r="F21" s="1">
        <v>32</v>
      </c>
      <c r="G21" s="1" t="s">
        <v>25</v>
      </c>
      <c r="H21" s="1" t="s">
        <v>18</v>
      </c>
      <c r="I21" s="1">
        <v>10</v>
      </c>
      <c r="J21" s="1" t="s">
        <v>135</v>
      </c>
      <c r="K21" s="1">
        <v>5</v>
      </c>
      <c r="L21" s="1" t="s">
        <v>136</v>
      </c>
      <c r="M21" s="1" t="s">
        <v>30</v>
      </c>
      <c r="N21" s="5" t="s">
        <v>137</v>
      </c>
    </row>
    <row r="22" spans="1:14" x14ac:dyDescent="0.2">
      <c r="A22" s="4" t="s">
        <v>71</v>
      </c>
      <c r="B22" s="1" t="s">
        <v>72</v>
      </c>
      <c r="C22" s="1" t="s">
        <v>14</v>
      </c>
      <c r="D22" s="1" t="s">
        <v>73</v>
      </c>
      <c r="E22" s="1">
        <v>2</v>
      </c>
      <c r="F22" s="1">
        <v>23</v>
      </c>
      <c r="G22" s="1" t="s">
        <v>76</v>
      </c>
      <c r="H22" s="1" t="s">
        <v>15</v>
      </c>
      <c r="I22" s="1">
        <v>8</v>
      </c>
      <c r="J22" s="1" t="s">
        <v>77</v>
      </c>
      <c r="K22" s="1">
        <v>6</v>
      </c>
      <c r="L22" s="1" t="s">
        <v>78</v>
      </c>
      <c r="M22" s="1" t="s">
        <v>30</v>
      </c>
      <c r="N22" s="5" t="s">
        <v>79</v>
      </c>
    </row>
    <row r="23" spans="1:14" x14ac:dyDescent="0.2">
      <c r="A23" s="4" t="s">
        <v>71</v>
      </c>
      <c r="B23" s="1" t="s">
        <v>72</v>
      </c>
      <c r="C23" s="1" t="s">
        <v>14</v>
      </c>
      <c r="D23" s="1" t="s">
        <v>73</v>
      </c>
      <c r="E23" s="1">
        <v>0</v>
      </c>
      <c r="F23" s="1">
        <v>7</v>
      </c>
      <c r="G23" s="1" t="s">
        <v>33</v>
      </c>
      <c r="H23" s="1" t="s">
        <v>17</v>
      </c>
      <c r="I23" s="1">
        <v>6</v>
      </c>
      <c r="J23" s="1" t="s">
        <v>74</v>
      </c>
      <c r="K23" s="1">
        <v>6</v>
      </c>
      <c r="L23" s="1" t="s">
        <v>31</v>
      </c>
      <c r="M23" s="1" t="s">
        <v>30</v>
      </c>
      <c r="N23" s="5" t="s">
        <v>75</v>
      </c>
    </row>
    <row r="24" spans="1:14" x14ac:dyDescent="0.2">
      <c r="A24" s="4" t="s">
        <v>127</v>
      </c>
      <c r="B24" s="1" t="s">
        <v>128</v>
      </c>
      <c r="C24" s="1" t="s">
        <v>14</v>
      </c>
      <c r="D24" s="1" t="s">
        <v>129</v>
      </c>
      <c r="E24" s="1">
        <v>3</v>
      </c>
      <c r="F24" s="1">
        <v>21</v>
      </c>
      <c r="G24" s="1" t="s">
        <v>33</v>
      </c>
      <c r="H24" s="1" t="s">
        <v>15</v>
      </c>
      <c r="I24" s="1">
        <v>8</v>
      </c>
      <c r="J24" s="1" t="s">
        <v>133</v>
      </c>
      <c r="K24" s="1">
        <v>6</v>
      </c>
      <c r="L24" s="1" t="s">
        <v>31</v>
      </c>
      <c r="M24" s="1" t="s">
        <v>30</v>
      </c>
      <c r="N24" s="5" t="s">
        <v>134</v>
      </c>
    </row>
    <row r="25" spans="1:14" x14ac:dyDescent="0.2">
      <c r="A25" s="4" t="s">
        <v>101</v>
      </c>
      <c r="B25" s="1" t="s">
        <v>102</v>
      </c>
      <c r="C25" s="1" t="s">
        <v>14</v>
      </c>
      <c r="D25" s="1" t="s">
        <v>103</v>
      </c>
      <c r="E25" s="1">
        <v>1</v>
      </c>
      <c r="F25" s="1">
        <v>18</v>
      </c>
      <c r="G25" s="1" t="s">
        <v>106</v>
      </c>
      <c r="H25" s="1" t="s">
        <v>15</v>
      </c>
      <c r="I25" s="1">
        <v>8</v>
      </c>
      <c r="J25" s="1" t="s">
        <v>107</v>
      </c>
      <c r="K25" s="1">
        <v>6</v>
      </c>
      <c r="L25" s="1" t="s">
        <v>108</v>
      </c>
      <c r="M25" s="1" t="s">
        <v>30</v>
      </c>
      <c r="N25" s="5" t="s">
        <v>109</v>
      </c>
    </row>
    <row r="26" spans="1:14" x14ac:dyDescent="0.2">
      <c r="A26" s="4" t="s">
        <v>35</v>
      </c>
      <c r="B26" s="1" t="s">
        <v>36</v>
      </c>
      <c r="C26" s="1" t="s">
        <v>14</v>
      </c>
      <c r="D26" s="1" t="s">
        <v>37</v>
      </c>
      <c r="E26" s="1">
        <v>15</v>
      </c>
      <c r="F26" s="1">
        <v>6</v>
      </c>
      <c r="G26" s="1" t="s">
        <v>28</v>
      </c>
      <c r="H26" s="1" t="s">
        <v>17</v>
      </c>
      <c r="I26" s="1">
        <v>6</v>
      </c>
      <c r="J26" s="1" t="s">
        <v>63</v>
      </c>
      <c r="K26" s="1">
        <v>6</v>
      </c>
      <c r="L26" s="1" t="s">
        <v>31</v>
      </c>
      <c r="M26" s="1" t="s">
        <v>30</v>
      </c>
      <c r="N26" s="5" t="s">
        <v>64</v>
      </c>
    </row>
    <row r="27" spans="1:14" x14ac:dyDescent="0.2">
      <c r="A27" s="4" t="s">
        <v>35</v>
      </c>
      <c r="B27" s="1" t="s">
        <v>36</v>
      </c>
      <c r="C27" s="1" t="s">
        <v>14</v>
      </c>
      <c r="D27" s="1" t="s">
        <v>37</v>
      </c>
      <c r="E27" s="1">
        <v>2</v>
      </c>
      <c r="F27" s="1">
        <v>4</v>
      </c>
      <c r="G27" s="1" t="s">
        <v>20</v>
      </c>
      <c r="H27" s="1" t="s">
        <v>17</v>
      </c>
      <c r="I27" s="1">
        <v>6</v>
      </c>
      <c r="J27" s="1" t="s">
        <v>42</v>
      </c>
      <c r="K27" s="1">
        <v>6</v>
      </c>
      <c r="L27" s="1" t="s">
        <v>31</v>
      </c>
      <c r="M27" s="1" t="s">
        <v>30</v>
      </c>
      <c r="N27" s="5" t="s">
        <v>43</v>
      </c>
    </row>
    <row r="28" spans="1:14" x14ac:dyDescent="0.2">
      <c r="A28" s="4" t="s">
        <v>101</v>
      </c>
      <c r="B28" s="1" t="s">
        <v>102</v>
      </c>
      <c r="C28" s="1" t="s">
        <v>14</v>
      </c>
      <c r="D28" s="1" t="s">
        <v>103</v>
      </c>
      <c r="E28" s="1">
        <v>12</v>
      </c>
      <c r="F28" s="1">
        <v>4</v>
      </c>
      <c r="G28" s="1" t="s">
        <v>20</v>
      </c>
      <c r="H28" s="1" t="s">
        <v>17</v>
      </c>
      <c r="I28" s="1">
        <v>6</v>
      </c>
      <c r="J28" s="1" t="s">
        <v>125</v>
      </c>
      <c r="K28" s="1">
        <v>6</v>
      </c>
      <c r="L28" s="1" t="s">
        <v>31</v>
      </c>
      <c r="M28" s="1" t="s">
        <v>30</v>
      </c>
      <c r="N28" s="5" t="s">
        <v>126</v>
      </c>
    </row>
    <row r="29" spans="1:14" x14ac:dyDescent="0.2">
      <c r="A29" s="4" t="s">
        <v>35</v>
      </c>
      <c r="B29" s="1" t="s">
        <v>36</v>
      </c>
      <c r="C29" s="1" t="s">
        <v>14</v>
      </c>
      <c r="D29" s="1" t="s">
        <v>37</v>
      </c>
      <c r="E29" s="1">
        <v>3</v>
      </c>
      <c r="F29" s="1">
        <v>3</v>
      </c>
      <c r="G29" s="1" t="s">
        <v>32</v>
      </c>
      <c r="H29" s="1" t="s">
        <v>17</v>
      </c>
      <c r="I29" s="1">
        <v>6</v>
      </c>
      <c r="J29" s="1" t="s">
        <v>44</v>
      </c>
      <c r="K29" s="1">
        <v>6</v>
      </c>
      <c r="L29" s="1" t="s">
        <v>31</v>
      </c>
      <c r="M29" s="1" t="s">
        <v>30</v>
      </c>
      <c r="N29" s="5" t="s">
        <v>45</v>
      </c>
    </row>
    <row r="30" spans="1:14" x14ac:dyDescent="0.2">
      <c r="A30" s="4" t="s">
        <v>71</v>
      </c>
      <c r="B30" s="1" t="s">
        <v>72</v>
      </c>
      <c r="C30" s="1" t="s">
        <v>14</v>
      </c>
      <c r="D30" s="1" t="s">
        <v>73</v>
      </c>
      <c r="E30" s="1">
        <v>4</v>
      </c>
      <c r="F30" s="1">
        <v>3</v>
      </c>
      <c r="G30" s="1" t="s">
        <v>32</v>
      </c>
      <c r="H30" s="1" t="s">
        <v>17</v>
      </c>
      <c r="I30" s="1">
        <v>6</v>
      </c>
      <c r="J30" s="1" t="s">
        <v>82</v>
      </c>
      <c r="K30" s="1">
        <v>6</v>
      </c>
      <c r="L30" s="1" t="s">
        <v>31</v>
      </c>
      <c r="M30" s="1" t="s">
        <v>30</v>
      </c>
      <c r="N30" s="5" t="s">
        <v>83</v>
      </c>
    </row>
    <row r="31" spans="1:14" x14ac:dyDescent="0.2">
      <c r="A31" s="4" t="s">
        <v>127</v>
      </c>
      <c r="B31" s="1" t="s">
        <v>128</v>
      </c>
      <c r="C31" s="1" t="s">
        <v>14</v>
      </c>
      <c r="D31" s="1" t="s">
        <v>129</v>
      </c>
      <c r="E31" s="1">
        <v>13</v>
      </c>
      <c r="F31" s="1">
        <v>3</v>
      </c>
      <c r="G31" s="1" t="s">
        <v>32</v>
      </c>
      <c r="H31" s="1" t="s">
        <v>17</v>
      </c>
      <c r="I31" s="1">
        <v>6</v>
      </c>
      <c r="J31" s="1" t="s">
        <v>156</v>
      </c>
      <c r="K31" s="1">
        <v>6</v>
      </c>
      <c r="L31" s="1" t="s">
        <v>31</v>
      </c>
      <c r="M31" s="1" t="s">
        <v>30</v>
      </c>
      <c r="N31" s="5" t="s">
        <v>157</v>
      </c>
    </row>
    <row r="32" spans="1:14" x14ac:dyDescent="0.2">
      <c r="A32" s="4" t="s">
        <v>127</v>
      </c>
      <c r="B32" s="1" t="s">
        <v>128</v>
      </c>
      <c r="C32" s="1" t="s">
        <v>14</v>
      </c>
      <c r="D32" s="1" t="s">
        <v>129</v>
      </c>
      <c r="E32" s="1">
        <v>6</v>
      </c>
      <c r="F32" s="1">
        <v>1</v>
      </c>
      <c r="G32" s="1" t="s">
        <v>29</v>
      </c>
      <c r="H32" s="1" t="s">
        <v>17</v>
      </c>
      <c r="I32" s="1">
        <v>6</v>
      </c>
      <c r="J32" s="1" t="s">
        <v>141</v>
      </c>
      <c r="K32" s="1">
        <v>6</v>
      </c>
      <c r="L32" s="1" t="s">
        <v>31</v>
      </c>
      <c r="M32" s="1" t="s">
        <v>30</v>
      </c>
      <c r="N32" s="5" t="s">
        <v>142</v>
      </c>
    </row>
    <row r="33" spans="1:14" x14ac:dyDescent="0.2">
      <c r="A33" s="4" t="s">
        <v>35</v>
      </c>
      <c r="B33" s="1" t="s">
        <v>36</v>
      </c>
      <c r="C33" s="1" t="s">
        <v>14</v>
      </c>
      <c r="D33" s="1" t="s">
        <v>37</v>
      </c>
      <c r="E33" s="1">
        <v>9</v>
      </c>
      <c r="F33" s="1">
        <v>8</v>
      </c>
      <c r="G33" s="1" t="s">
        <v>16</v>
      </c>
      <c r="H33" s="1" t="s">
        <v>17</v>
      </c>
      <c r="I33" s="1">
        <v>6</v>
      </c>
      <c r="J33" s="1" t="s">
        <v>53</v>
      </c>
      <c r="K33" s="1">
        <v>6</v>
      </c>
      <c r="L33" s="1" t="s">
        <v>31</v>
      </c>
      <c r="M33" s="1" t="s">
        <v>30</v>
      </c>
      <c r="N33" s="5" t="s">
        <v>54</v>
      </c>
    </row>
    <row r="34" spans="1:14" x14ac:dyDescent="0.2">
      <c r="A34" s="4" t="s">
        <v>35</v>
      </c>
      <c r="B34" s="1" t="s">
        <v>36</v>
      </c>
      <c r="C34" s="1" t="s">
        <v>14</v>
      </c>
      <c r="D34" s="1" t="s">
        <v>37</v>
      </c>
      <c r="E34" s="1">
        <v>10</v>
      </c>
      <c r="F34" s="1">
        <v>6</v>
      </c>
      <c r="G34" s="1" t="s">
        <v>16</v>
      </c>
      <c r="H34" s="1" t="s">
        <v>17</v>
      </c>
      <c r="I34" s="1">
        <v>6</v>
      </c>
      <c r="J34" s="1" t="s">
        <v>53</v>
      </c>
      <c r="K34" s="1">
        <v>6</v>
      </c>
      <c r="L34" s="1" t="s">
        <v>31</v>
      </c>
      <c r="M34" s="1" t="s">
        <v>30</v>
      </c>
      <c r="N34" s="5" t="s">
        <v>55</v>
      </c>
    </row>
    <row r="35" spans="1:14" x14ac:dyDescent="0.2">
      <c r="A35" s="4" t="s">
        <v>101</v>
      </c>
      <c r="B35" s="1" t="s">
        <v>102</v>
      </c>
      <c r="C35" s="1" t="s">
        <v>14</v>
      </c>
      <c r="D35" s="1" t="s">
        <v>103</v>
      </c>
      <c r="E35" s="1">
        <v>0</v>
      </c>
      <c r="F35" s="1">
        <v>8</v>
      </c>
      <c r="G35" s="1" t="s">
        <v>16</v>
      </c>
      <c r="H35" s="1" t="s">
        <v>17</v>
      </c>
      <c r="I35" s="1">
        <v>6</v>
      </c>
      <c r="J35" s="1" t="s">
        <v>104</v>
      </c>
      <c r="K35" s="1">
        <v>6</v>
      </c>
      <c r="L35" s="1" t="s">
        <v>31</v>
      </c>
      <c r="M35" s="1" t="s">
        <v>30</v>
      </c>
      <c r="N35" s="5" t="s">
        <v>105</v>
      </c>
    </row>
    <row r="36" spans="1:14" x14ac:dyDescent="0.2">
      <c r="A36" s="4" t="s">
        <v>127</v>
      </c>
      <c r="B36" s="1" t="s">
        <v>128</v>
      </c>
      <c r="C36" s="1" t="s">
        <v>14</v>
      </c>
      <c r="D36" s="1" t="s">
        <v>129</v>
      </c>
      <c r="E36" s="1">
        <v>14</v>
      </c>
      <c r="F36" s="1">
        <v>21</v>
      </c>
      <c r="G36" s="1" t="s">
        <v>158</v>
      </c>
      <c r="H36" s="1" t="s">
        <v>15</v>
      </c>
      <c r="I36" s="1">
        <v>8</v>
      </c>
      <c r="J36" s="1" t="s">
        <v>159</v>
      </c>
      <c r="K36" s="1">
        <v>6</v>
      </c>
      <c r="L36" s="1" t="s">
        <v>160</v>
      </c>
      <c r="M36" s="1" t="s">
        <v>30</v>
      </c>
      <c r="N36" s="5" t="s">
        <v>161</v>
      </c>
    </row>
    <row r="37" spans="1:14" x14ac:dyDescent="0.2">
      <c r="A37" s="4" t="s">
        <v>101</v>
      </c>
      <c r="B37" s="1" t="s">
        <v>102</v>
      </c>
      <c r="C37" s="1" t="s">
        <v>14</v>
      </c>
      <c r="D37" s="1" t="s">
        <v>103</v>
      </c>
      <c r="E37" s="1">
        <v>9</v>
      </c>
      <c r="F37" s="1">
        <v>26</v>
      </c>
      <c r="G37" s="1" t="s">
        <v>100</v>
      </c>
      <c r="H37" s="1" t="s">
        <v>15</v>
      </c>
      <c r="I37" s="1">
        <v>8</v>
      </c>
      <c r="J37" s="1" t="s">
        <v>119</v>
      </c>
      <c r="K37" s="1">
        <v>6</v>
      </c>
      <c r="L37" s="1" t="s">
        <v>120</v>
      </c>
      <c r="M37" s="1" t="s">
        <v>30</v>
      </c>
      <c r="N37" s="5" t="s">
        <v>121</v>
      </c>
    </row>
    <row r="38" spans="1:14" x14ac:dyDescent="0.2">
      <c r="A38" s="4" t="s">
        <v>71</v>
      </c>
      <c r="B38" s="1" t="s">
        <v>72</v>
      </c>
      <c r="C38" s="1" t="s">
        <v>14</v>
      </c>
      <c r="D38" s="1" t="s">
        <v>73</v>
      </c>
      <c r="E38" s="1">
        <v>7</v>
      </c>
      <c r="F38" s="1">
        <v>1</v>
      </c>
      <c r="G38" s="1" t="s">
        <v>25</v>
      </c>
      <c r="H38" s="1" t="s">
        <v>17</v>
      </c>
      <c r="I38" s="1">
        <v>6</v>
      </c>
      <c r="J38" s="1" t="s">
        <v>84</v>
      </c>
      <c r="K38" s="1">
        <v>7</v>
      </c>
      <c r="L38" s="1" t="s">
        <v>85</v>
      </c>
      <c r="M38" s="1" t="s">
        <v>30</v>
      </c>
      <c r="N38" s="5" t="s">
        <v>86</v>
      </c>
    </row>
    <row r="39" spans="1:14" x14ac:dyDescent="0.2">
      <c r="A39" s="4" t="s">
        <v>127</v>
      </c>
      <c r="B39" s="1" t="s">
        <v>128</v>
      </c>
      <c r="C39" s="1" t="s">
        <v>14</v>
      </c>
      <c r="D39" s="1" t="s">
        <v>129</v>
      </c>
      <c r="E39" s="1">
        <v>11</v>
      </c>
      <c r="F39" s="1">
        <v>25</v>
      </c>
      <c r="G39" s="1" t="s">
        <v>23</v>
      </c>
      <c r="H39" s="1" t="s">
        <v>15</v>
      </c>
      <c r="I39" s="1">
        <v>8</v>
      </c>
      <c r="J39" s="1" t="s">
        <v>150</v>
      </c>
      <c r="K39" s="1">
        <v>8</v>
      </c>
      <c r="L39" s="1" t="s">
        <v>31</v>
      </c>
      <c r="M39" s="1" t="s">
        <v>30</v>
      </c>
      <c r="N39" s="5" t="s">
        <v>151</v>
      </c>
    </row>
    <row r="40" spans="1:14" x14ac:dyDescent="0.2">
      <c r="A40" s="4" t="s">
        <v>35</v>
      </c>
      <c r="B40" s="1" t="s">
        <v>36</v>
      </c>
      <c r="C40" s="1" t="s">
        <v>14</v>
      </c>
      <c r="D40" s="1" t="s">
        <v>37</v>
      </c>
      <c r="E40" s="1">
        <v>13</v>
      </c>
      <c r="F40" s="1">
        <v>15</v>
      </c>
      <c r="G40" s="1" t="s">
        <v>56</v>
      </c>
      <c r="H40" s="1" t="s">
        <v>15</v>
      </c>
      <c r="I40" s="1">
        <v>8</v>
      </c>
      <c r="J40" s="1" t="s">
        <v>57</v>
      </c>
      <c r="K40" s="1">
        <v>8</v>
      </c>
      <c r="L40" s="1" t="s">
        <v>31</v>
      </c>
      <c r="M40" s="1" t="s">
        <v>30</v>
      </c>
      <c r="N40" s="5" t="s">
        <v>58</v>
      </c>
    </row>
    <row r="41" spans="1:14" x14ac:dyDescent="0.2">
      <c r="A41" s="4" t="s">
        <v>101</v>
      </c>
      <c r="B41" s="1" t="s">
        <v>102</v>
      </c>
      <c r="C41" s="1" t="s">
        <v>14</v>
      </c>
      <c r="D41" s="1" t="s">
        <v>103</v>
      </c>
      <c r="E41" s="1">
        <v>10</v>
      </c>
      <c r="F41" s="1">
        <v>24</v>
      </c>
      <c r="G41" s="1" t="s">
        <v>34</v>
      </c>
      <c r="H41" s="1" t="s">
        <v>15</v>
      </c>
      <c r="I41" s="1">
        <v>8</v>
      </c>
      <c r="J41" s="1" t="s">
        <v>122</v>
      </c>
      <c r="K41" s="1">
        <v>8</v>
      </c>
      <c r="L41" s="1" t="s">
        <v>31</v>
      </c>
      <c r="M41" s="1" t="s">
        <v>30</v>
      </c>
      <c r="N41" s="5" t="s">
        <v>123</v>
      </c>
    </row>
    <row r="42" spans="1:14" x14ac:dyDescent="0.2">
      <c r="A42" s="4" t="s">
        <v>101</v>
      </c>
      <c r="B42" s="1" t="s">
        <v>102</v>
      </c>
      <c r="C42" s="1" t="s">
        <v>14</v>
      </c>
      <c r="D42" s="1" t="s">
        <v>103</v>
      </c>
      <c r="E42" s="1">
        <v>5</v>
      </c>
      <c r="F42" s="1">
        <v>34</v>
      </c>
      <c r="G42" s="1" t="s">
        <v>99</v>
      </c>
      <c r="H42" s="1" t="s">
        <v>18</v>
      </c>
      <c r="I42" s="1">
        <v>10</v>
      </c>
      <c r="J42" s="1" t="s">
        <v>112</v>
      </c>
      <c r="K42" s="1">
        <v>8</v>
      </c>
      <c r="L42" s="1" t="s">
        <v>113</v>
      </c>
      <c r="M42" s="1" t="s">
        <v>30</v>
      </c>
      <c r="N42" s="5" t="s">
        <v>114</v>
      </c>
    </row>
    <row r="43" spans="1:14" x14ac:dyDescent="0.2">
      <c r="A43" s="4" t="s">
        <v>71</v>
      </c>
      <c r="B43" s="1" t="s">
        <v>72</v>
      </c>
      <c r="C43" s="1" t="s">
        <v>14</v>
      </c>
      <c r="D43" s="1" t="s">
        <v>73</v>
      </c>
      <c r="E43" s="1">
        <v>11</v>
      </c>
      <c r="F43" s="1">
        <v>34</v>
      </c>
      <c r="G43" s="1" t="s">
        <v>93</v>
      </c>
      <c r="H43" s="1" t="s">
        <v>18</v>
      </c>
      <c r="I43" s="1">
        <v>10</v>
      </c>
      <c r="J43" s="1" t="s">
        <v>94</v>
      </c>
      <c r="K43" s="1">
        <v>10</v>
      </c>
      <c r="L43" s="1" t="s">
        <v>51</v>
      </c>
      <c r="M43" s="1" t="s">
        <v>30</v>
      </c>
      <c r="N43" s="5" t="s">
        <v>95</v>
      </c>
    </row>
    <row r="44" spans="1:14" x14ac:dyDescent="0.2">
      <c r="A44" s="4" t="s">
        <v>127</v>
      </c>
      <c r="B44" s="1" t="s">
        <v>128</v>
      </c>
      <c r="C44" s="1" t="s">
        <v>14</v>
      </c>
      <c r="D44" s="1" t="s">
        <v>129</v>
      </c>
      <c r="E44" s="1">
        <v>7</v>
      </c>
      <c r="F44" s="1">
        <v>33</v>
      </c>
      <c r="G44" s="1" t="s">
        <v>143</v>
      </c>
      <c r="H44" s="1" t="s">
        <v>18</v>
      </c>
      <c r="I44" s="1">
        <v>10</v>
      </c>
      <c r="J44" s="1" t="s">
        <v>144</v>
      </c>
      <c r="K44" s="1">
        <v>10</v>
      </c>
      <c r="L44" s="1" t="s">
        <v>31</v>
      </c>
      <c r="M44" s="1" t="s">
        <v>30</v>
      </c>
      <c r="N44" s="5" t="s">
        <v>145</v>
      </c>
    </row>
    <row r="45" spans="1:14" x14ac:dyDescent="0.2">
      <c r="A45" s="9" t="s">
        <v>35</v>
      </c>
      <c r="B45" s="10" t="s">
        <v>36</v>
      </c>
      <c r="C45" s="10" t="s">
        <v>14</v>
      </c>
      <c r="D45" s="10" t="s">
        <v>37</v>
      </c>
      <c r="E45" s="10">
        <v>5</v>
      </c>
      <c r="F45" s="10">
        <v>31</v>
      </c>
      <c r="G45" s="10" t="s">
        <v>49</v>
      </c>
      <c r="H45" s="10" t="s">
        <v>18</v>
      </c>
      <c r="I45" s="10">
        <v>10</v>
      </c>
      <c r="J45" s="10" t="s">
        <v>50</v>
      </c>
      <c r="K45" s="10">
        <v>10</v>
      </c>
      <c r="L45" s="10" t="s">
        <v>51</v>
      </c>
      <c r="M45" s="10" t="s">
        <v>30</v>
      </c>
      <c r="N45" s="11" t="s">
        <v>52</v>
      </c>
    </row>
    <row r="51" spans="2:5" x14ac:dyDescent="0.2">
      <c r="B51" s="12" t="s">
        <v>72</v>
      </c>
      <c r="C51" s="2">
        <f>SUMIF(B1:B45,B51,K1:K45)</f>
        <v>38</v>
      </c>
      <c r="E51" s="2" t="s">
        <v>162</v>
      </c>
    </row>
    <row r="52" spans="2:5" x14ac:dyDescent="0.2">
      <c r="B52" s="12" t="s">
        <v>102</v>
      </c>
      <c r="C52" s="2">
        <f t="shared" ref="C52:C54" si="0">SUMIF(B2:B46,B52,K2:K46)</f>
        <v>44</v>
      </c>
      <c r="E52" s="3">
        <f>AVERAGE(C51:C54)</f>
        <v>51.5</v>
      </c>
    </row>
    <row r="53" spans="2:5" x14ac:dyDescent="0.2">
      <c r="B53" s="13" t="s">
        <v>128</v>
      </c>
      <c r="C53" s="2">
        <f t="shared" si="0"/>
        <v>58</v>
      </c>
      <c r="E53" s="2" t="s">
        <v>163</v>
      </c>
    </row>
    <row r="54" spans="2:5" x14ac:dyDescent="0.2">
      <c r="B54" s="13" t="s">
        <v>36</v>
      </c>
      <c r="C54" s="2">
        <f t="shared" si="0"/>
        <v>66</v>
      </c>
      <c r="E54" s="3">
        <f>STDEV(C51:C54)</f>
        <v>12.793227374930325</v>
      </c>
    </row>
  </sheetData>
  <sortState xmlns:xlrd2="http://schemas.microsoft.com/office/spreadsheetml/2017/richdata2" ref="A2:N45">
    <sortCondition ref="G1:G45"/>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גליונות עבודה</vt:lpstr>
      </vt:variant>
      <vt:variant>
        <vt:i4>1</vt:i4>
      </vt:variant>
    </vt:vector>
  </HeadingPairs>
  <TitlesOfParts>
    <vt:vector size="1" baseType="lpstr">
      <vt:lpstr>From ExamSessions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 perets</cp:lastModifiedBy>
  <dcterms:modified xsi:type="dcterms:W3CDTF">2025-08-20T08:26:28Z</dcterms:modified>
</cp:coreProperties>
</file>